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<sst xmlns="http://schemas.openxmlformats.org/spreadsheetml/2006/main" count="500" uniqueCount="296">
  <si>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</si>
  <si>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</si>
  <si>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</si>
  <si>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</si>
  <si>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</si>
  <si>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</si>
  <si>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</si>
  <si>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</si>
  <si>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</si>
  <si>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</si>
  <si>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</si>
  <si>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</si>
  <si>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</si>
  <si>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</si>
  <si>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</si>
  <si>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</si>
  <si>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</si>
  <si>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</si>
  <si>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</si>
  <si>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</si>
  <si>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</si>
  <si>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</si>
  <si>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</si>
  <si>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</si>
  <si>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</si>
  <si>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</si>
  <si>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</si>
  <si>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</si>
  <si>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</si>
  <si>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</si>
  <si>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</si>
  <si>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</si>
  <si>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</si>
  <si>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</si>
  <si>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</si>
  <si>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</si>
  <si>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</si>
  <si>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</si>
  <si>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</si>
  <si>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</si>
  <si>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</si>
  <si>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</si>
  <si>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</si>
  <si>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</si>
  <si>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</si>
  <si>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</si>
  <si>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</si>
  <si>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</si>
  <si>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</si>
  <si>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</si>
  <si>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</si>
  <si>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</si>
  <si>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</si>
  <si>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</si>
  <si>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</si>
  <si>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</si>
  <si>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</si>
  <si>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</si>
  <si>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</si>
  <si>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</si>
  <si>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</si>
  <si>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</si>
  <si>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451100001</t>
  </si>
  <si>
    <t>ARCHER'S PARADISE HARDWOODS</t>
  </si>
  <si>
    <t>KAPALLA LOGGING</t>
  </si>
  <si>
    <t>450019901</t>
  </si>
  <si>
    <t>2</t>
  </si>
  <si>
    <t>BIG MARBLEHEAD ASPEN</t>
  </si>
  <si>
    <t>LOUISIANA PACIFIC CORP.</t>
  </si>
  <si>
    <t>451149701</t>
  </si>
  <si>
    <t>BLACK RIVER BIRCH</t>
  </si>
  <si>
    <t>ZELLAR, JOHN JR.</t>
  </si>
  <si>
    <t>451339901</t>
  </si>
  <si>
    <t>BROKEN IGLOO</t>
  </si>
  <si>
    <t>451229801</t>
  </si>
  <si>
    <t>CRINKLED AERIAL ASPEN</t>
  </si>
  <si>
    <t>HAMILL WOOD PRODUCTS</t>
  </si>
  <si>
    <t>451359901</t>
  </si>
  <si>
    <t>FLYING FINN ASPEN</t>
  </si>
  <si>
    <t>451149801</t>
  </si>
  <si>
    <t>GROUSE GROVE SALE</t>
  </si>
  <si>
    <t>RUSS NELSON LOGGING</t>
  </si>
  <si>
    <t>451239701</t>
  </si>
  <si>
    <t>HENDRIE RIVER BIRCH-ASPEN</t>
  </si>
  <si>
    <t>451030001</t>
  </si>
  <si>
    <t>HUNGRY BEAR SHELTERWOOD</t>
  </si>
  <si>
    <t>SHEPARD'S FORESTRY ENT., INC.</t>
  </si>
  <si>
    <t>451040102</t>
  </si>
  <si>
    <t>IN BETWEEN CC AGAIN</t>
  </si>
  <si>
    <t>STEPHEN KING</t>
  </si>
  <si>
    <t>451329901</t>
  </si>
  <si>
    <t>KETOLA ROAD HARDWOODS</t>
  </si>
  <si>
    <t>451329801</t>
  </si>
  <si>
    <t>OLD CISTERN ASPEN</t>
  </si>
  <si>
    <t>451090001</t>
  </si>
  <si>
    <t>OVER THE LINE MIX</t>
  </si>
  <si>
    <t>451080001</t>
  </si>
  <si>
    <t>PEENTING FIR MIX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</si>
  <si>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</si>
  <si>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</si>
  <si>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</si>
  <si>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</si>
  <si>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</si>
  <si>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</si>
  <si>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</si>
  <si>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WJZ &amp; SONS HARVESTING, INC.</t>
  </si>
  <si>
    <t>451179801</t>
  </si>
  <si>
    <t>RR SHACK MIX</t>
  </si>
  <si>
    <t>CLARK FOR/PRO</t>
  </si>
  <si>
    <t>451269701</t>
  </si>
  <si>
    <t>SHOELESS ASPEN</t>
  </si>
  <si>
    <t>451329701</t>
  </si>
  <si>
    <t>SPLIT HOG MIX</t>
  </si>
  <si>
    <t>451289801</t>
  </si>
  <si>
    <t>STOLEN STEMS HARDWOOD</t>
  </si>
  <si>
    <t>451110001</t>
  </si>
  <si>
    <t>SWIRLED STUMP ASPEN</t>
  </si>
  <si>
    <t>451429701</t>
  </si>
  <si>
    <t>TRIPLE MARK HARDWOOD</t>
  </si>
  <si>
    <t>451429801</t>
  </si>
  <si>
    <t>TRI-TECH ASPEN</t>
  </si>
  <si>
    <t>451369901</t>
  </si>
  <si>
    <t>3</t>
  </si>
  <si>
    <t>WALDO'S VW MIX</t>
  </si>
  <si>
    <t>451289701</t>
  </si>
  <si>
    <t>WHISKEY JUG</t>
  </si>
  <si>
    <t>450070001</t>
  </si>
  <si>
    <t>WILSON/KIBBLE PINE</t>
  </si>
  <si>
    <t>GIGUERE LOGGING, INC.</t>
  </si>
  <si>
    <t>450049901</t>
  </si>
  <si>
    <t>DEER BLINDS ASPEN</t>
  </si>
  <si>
    <t>451010001</t>
  </si>
  <si>
    <t>TRIPLE SKUNK JACK PINE</t>
  </si>
  <si>
    <t>450159801</t>
  </si>
  <si>
    <t>BEAR CAMP ISLAND</t>
  </si>
  <si>
    <t>BENNY D. PHILLIPS</t>
  </si>
  <si>
    <t>451150001</t>
  </si>
  <si>
    <t>BLACK RIVER BANDIT</t>
  </si>
  <si>
    <t>SPENCER FOREST PRODUCTS</t>
  </si>
  <si>
    <t>451250001</t>
  </si>
  <si>
    <t>BORDERLINE BEAR PINE</t>
  </si>
  <si>
    <t>451289901</t>
  </si>
  <si>
    <t>CHERRY SEED HARDWOOD</t>
  </si>
  <si>
    <t>451290001</t>
  </si>
  <si>
    <t>GILLIGAN'S HAT</t>
  </si>
  <si>
    <t>450030302</t>
  </si>
  <si>
    <t>LAND LOCKED ASPEN</t>
  </si>
  <si>
    <t>BEACOM ENTERPRISES</t>
  </si>
  <si>
    <t>451249901</t>
  </si>
  <si>
    <t>MIKE'S HIKE</t>
  </si>
  <si>
    <t>DEHAAN FOREST PRODUCTS INC</t>
  </si>
  <si>
    <t>451060001</t>
  </si>
  <si>
    <t>MYSTERY SKULL HARDWOOD</t>
  </si>
  <si>
    <t>451300001</t>
  </si>
  <si>
    <t>PAQUIN PINE PICKUP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</si>
  <si>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</si>
  <si>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</si>
  <si>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</si>
  <si>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</si>
  <si>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</si>
  <si>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</si>
  <si>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</si>
  <si>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451239901</t>
  </si>
  <si>
    <t>STANDOFF RED PINE</t>
  </si>
  <si>
    <t>450080101</t>
  </si>
  <si>
    <t>GYPSY MOTH HARDWOOD</t>
  </si>
  <si>
    <t>NETTLETON WOOD PRODUCTS, INC.</t>
  </si>
  <si>
    <t>450120101</t>
  </si>
  <si>
    <t>LOYALS LAKE HARDWOOD</t>
  </si>
  <si>
    <t>BFP MANAGEMENT, INC.</t>
  </si>
  <si>
    <t>450130101</t>
  </si>
  <si>
    <t>MIXED TIMBER SALE</t>
  </si>
  <si>
    <t>450100101</t>
  </si>
  <si>
    <t>QUARRY PULP</t>
  </si>
  <si>
    <t>450140101</t>
  </si>
  <si>
    <t>SOUTH CAMP 19 SALE</t>
  </si>
  <si>
    <t>450040101</t>
  </si>
  <si>
    <t>TILLISON EAST</t>
  </si>
  <si>
    <t>450180101</t>
  </si>
  <si>
    <t>WINBERG RD HARDWOOD</t>
  </si>
  <si>
    <t>451330001</t>
  </si>
  <si>
    <t>BATTY BUCKEYE HARDWOODS</t>
  </si>
  <si>
    <t>ZELLAR EXCAVATING COMPANY</t>
  </si>
  <si>
    <t>451340001</t>
  </si>
  <si>
    <t>BIRCH POINT HARDWOODS</t>
  </si>
  <si>
    <t>451360001</t>
  </si>
  <si>
    <t>BLACK WOLF HARDWOOD</t>
  </si>
  <si>
    <t>451350001</t>
  </si>
  <si>
    <t>CHECKERBOARD HARDWOODS</t>
  </si>
  <si>
    <t>451260001</t>
  </si>
  <si>
    <t>EAST SAGE SHELTERWOOD</t>
  </si>
  <si>
    <t>451010101</t>
  </si>
  <si>
    <t>LAPINE GRADE RETRY</t>
  </si>
  <si>
    <t>451080101</t>
  </si>
  <si>
    <t>MOOSE WALLOW II</t>
  </si>
  <si>
    <t>451020101</t>
  </si>
  <si>
    <t>PAQUIN MOOSE MIX</t>
  </si>
  <si>
    <t>451120001</t>
  </si>
  <si>
    <t>QUALITY CAFFEY MIX</t>
  </si>
  <si>
    <t>451220001</t>
  </si>
  <si>
    <t>SKI TRAIL HARDWOOD</t>
  </si>
  <si>
    <t>451320001</t>
  </si>
  <si>
    <t>THROBBING FINGER HARDWOOD</t>
  </si>
  <si>
    <t>451380001</t>
  </si>
  <si>
    <t>TUNDRA CATAPULT</t>
  </si>
  <si>
    <t>450160101</t>
  </si>
  <si>
    <t>TILSON HARDWOOD</t>
  </si>
  <si>
    <t>TITAN TIMBER, INC.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</si>
  <si>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</si>
  <si>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</si>
  <si>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</si>
  <si>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</si>
  <si>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</si>
  <si>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</si>
  <si>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</si>
  <si>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</si>
  <si>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</si>
  <si>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</si>
  <si>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</si>
  <si>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</si>
  <si>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</si>
  <si>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</si>
  <si>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</si>
  <si>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RANDY KERR</t>
  </si>
  <si>
    <t>450200201</t>
  </si>
  <si>
    <t>EVERLEIGH RD PINE</t>
  </si>
  <si>
    <t>450150101</t>
  </si>
  <si>
    <t>GLEN COVE ASPEN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</si>
  <si>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</si>
  <si>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</si>
  <si>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</si>
  <si>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</si>
  <si>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</si>
  <si>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</si>
  <si>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</si>
  <si>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</si>
  <si>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</si>
  <si>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</si>
  <si>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</si>
  <si>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</si>
  <si>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</si>
  <si>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</si>
  <si>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</si>
  <si>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</si>
  <si>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</si>
  <si>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</si>
  <si>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</si>
  <si>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</si>
  <si>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</si>
  <si>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</si>
  <si>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</si>
  <si>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</si>
  <si>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</si>
  <si>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</si>
  <si>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</si>
  <si>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</si>
  <si>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</si>
  <si>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</si>
  <si>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</si>
  <si>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</si>
  <si>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</si>
  <si>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</si>
  <si>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</si>
  <si>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</si>
  <si>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451150101</t>
  </si>
  <si>
    <t>LENO'S SAX MIX</t>
  </si>
  <si>
    <t>451250101</t>
  </si>
  <si>
    <t>LINCOLN LOGS</t>
  </si>
  <si>
    <t>451210101</t>
  </si>
  <si>
    <t>MILK SHAKE SHELTERWOOD</t>
  </si>
  <si>
    <t>KORENICH LOGGING</t>
  </si>
  <si>
    <t>451090101</t>
  </si>
  <si>
    <t>RECORD PORKY MIX</t>
  </si>
  <si>
    <t>451020201</t>
  </si>
  <si>
    <t>SOGGY STALKS HARDWOODS</t>
  </si>
  <si>
    <t>451170101</t>
  </si>
  <si>
    <t>SPRING RELIEF HARDWOODS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</si>
  <si>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</si>
  <si>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</si>
  <si>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</si>
  <si>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</si>
  <si>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</si>
  <si>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</si>
  <si>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</si>
  <si>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</si>
  <si>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451230101</t>
  </si>
  <si>
    <t>LOST KNIFE PINE/HARDWOOD</t>
  </si>
  <si>
    <t>451220101</t>
  </si>
  <si>
    <t>RECURRING FORESTER HARDWOODS</t>
  </si>
  <si>
    <t>451270101</t>
  </si>
  <si>
    <t>SOUTH CHAMPION MIX</t>
  </si>
  <si>
    <t>450170201</t>
  </si>
  <si>
    <t>COTTAGE PARK CONIFER</t>
  </si>
  <si>
    <t>450110201</t>
  </si>
  <si>
    <t>HILTON HODGE-PODGE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</si>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</sst>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14774.60000038147</v>
      </c>
      <c r="L17" s="30"/>
    </row>
    <row r="18" spans="4:12" ht="12.75">
      <c r="D18" s="12" t="s">
        <v>37</v>
      </c>
      <c r="G18" s="21">
        <f>DSUM(DATABASE,5,U15:U16)</f>
        <v>216058.49000000005</v>
      </c>
      <c r="L18" s="30"/>
    </row>
    <row r="19" spans="4:12" ht="12.75">
      <c r="D19" s="12" t="s">
        <v>34</v>
      </c>
      <c r="G19" s="18">
        <f>DSUM(DATABASE,6,V15:V16)</f>
        <v>5357002.110000001</v>
      </c>
      <c r="L19" s="30"/>
    </row>
    <row r="20" spans="4:12" ht="12.75">
      <c r="D20" s="12" t="s">
        <v>38</v>
      </c>
      <c r="G20" s="18">
        <f>DSUM(DATABASE,7,W15:W16)</f>
        <v>2536098.14</v>
      </c>
      <c r="L20" s="30"/>
    </row>
    <row r="21" spans="4:12" ht="12.75">
      <c r="D21" s="12" t="s">
        <v>35</v>
      </c>
      <c r="E21" s="22"/>
      <c r="F21" s="22"/>
      <c r="G21" s="18">
        <f>+G19-G20</f>
        <v>2820903.970000001</v>
      </c>
      <c r="L21" s="30"/>
    </row>
    <row r="22" spans="4:12" ht="12.75">
      <c r="D22" s="12" t="s">
        <v>44</v>
      </c>
      <c r="E22" s="22"/>
      <c r="F22" s="22"/>
      <c r="G22" s="45">
        <f>+G20/G19</f>
        <v>0.47341742413463406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3.1830705608684413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14734.37</v>
      </c>
      <c r="I32" s="47">
        <v>35891</v>
      </c>
      <c r="J32" s="47">
        <v>36616</v>
      </c>
      <c r="K32" s="47">
        <v>37711</v>
      </c>
      <c r="L32" s="30">
        <v>-499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101.0999984741211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-469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-408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160</v>
      </c>
      <c r="F35" s="1">
        <v>1230.6</v>
      </c>
      <c r="G35" s="37">
        <v>38771.4</v>
      </c>
      <c r="H35" s="37">
        <v>15896.28</v>
      </c>
      <c r="I35" s="47">
        <v>36755</v>
      </c>
      <c r="J35" s="47">
        <v>37802</v>
      </c>
      <c r="K35" s="47">
        <v>37802</v>
      </c>
      <c r="L35" s="30">
        <v>-408</v>
      </c>
      <c r="M35" s="30" t="s">
        <v>64</v>
      </c>
      <c r="N35" s="48">
        <v>1047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544.4000244140625</v>
      </c>
      <c r="F36" s="1">
        <v>5162.7</v>
      </c>
      <c r="G36" s="37">
        <v>41020.78</v>
      </c>
      <c r="H36" s="37">
        <v>4102.08</v>
      </c>
      <c r="I36" s="47">
        <v>36539</v>
      </c>
      <c r="J36" s="47">
        <v>37802</v>
      </c>
      <c r="K36" s="47">
        <v>37802</v>
      </c>
      <c r="L36" s="30">
        <v>-408</v>
      </c>
      <c r="M36" s="30" t="s">
        <v>68</v>
      </c>
      <c r="N36" s="48">
        <v>1263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74</v>
      </c>
      <c r="F37" s="1">
        <v>1844</v>
      </c>
      <c r="G37" s="37">
        <v>31649.15</v>
      </c>
      <c r="H37" s="37">
        <v>31649.15</v>
      </c>
      <c r="I37" s="47">
        <v>35726</v>
      </c>
      <c r="J37" s="47">
        <v>36524</v>
      </c>
      <c r="K37" s="47">
        <v>37802</v>
      </c>
      <c r="L37" s="30">
        <v>-408</v>
      </c>
      <c r="M37" s="30" t="s">
        <v>71</v>
      </c>
      <c r="N37" s="48">
        <v>2076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66</v>
      </c>
      <c r="D38" s="46" t="s">
        <v>73</v>
      </c>
      <c r="E38" s="1">
        <v>221.5</v>
      </c>
      <c r="F38" s="1">
        <v>2376</v>
      </c>
      <c r="G38" s="37">
        <v>17462</v>
      </c>
      <c r="H38" s="37">
        <v>8381.76</v>
      </c>
      <c r="I38" s="47">
        <v>36719</v>
      </c>
      <c r="J38" s="47">
        <v>37802</v>
      </c>
      <c r="K38" s="47">
        <v>37802</v>
      </c>
      <c r="L38" s="30">
        <v>-408</v>
      </c>
      <c r="M38" s="30" t="s">
        <v>64</v>
      </c>
      <c r="N38" s="48">
        <v>1083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91</v>
      </c>
      <c r="F39" s="1">
        <v>2988</v>
      </c>
      <c r="G39" s="37">
        <v>52891.33</v>
      </c>
      <c r="H39" s="37">
        <v>51091.33</v>
      </c>
      <c r="I39" s="47">
        <v>36067</v>
      </c>
      <c r="J39" s="47">
        <v>36707</v>
      </c>
      <c r="K39" s="47">
        <v>37802</v>
      </c>
      <c r="L39" s="30">
        <v>-408</v>
      </c>
      <c r="M39" s="30" t="s">
        <v>76</v>
      </c>
      <c r="N39" s="48">
        <v>1735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56.5</v>
      </c>
      <c r="F40" s="1">
        <v>674</v>
      </c>
      <c r="G40" s="37">
        <v>5002</v>
      </c>
      <c r="H40" s="37">
        <v>500.2</v>
      </c>
      <c r="I40" s="47">
        <v>36815</v>
      </c>
      <c r="J40" s="47">
        <v>37802</v>
      </c>
      <c r="K40" s="47">
        <v>37802</v>
      </c>
      <c r="L40" s="30">
        <v>-408</v>
      </c>
      <c r="M40" s="30" t="s">
        <v>64</v>
      </c>
      <c r="N40" s="48">
        <v>987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65.0999984741211</v>
      </c>
      <c r="F41" s="1">
        <v>1640.4</v>
      </c>
      <c r="G41" s="37">
        <v>22630.13</v>
      </c>
      <c r="H41" s="37">
        <v>22006.13</v>
      </c>
      <c r="I41" s="47">
        <v>36053</v>
      </c>
      <c r="J41" s="47">
        <v>36707</v>
      </c>
      <c r="K41" s="47">
        <v>37802</v>
      </c>
      <c r="L41" s="5">
        <v>-408</v>
      </c>
      <c r="M41" s="46" t="s">
        <v>81</v>
      </c>
      <c r="N41" s="2">
        <v>1749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85</v>
      </c>
      <c r="F42" s="1">
        <v>1712.2</v>
      </c>
      <c r="G42" s="37">
        <v>20973.75</v>
      </c>
      <c r="H42" s="37">
        <v>3985.01</v>
      </c>
      <c r="I42" s="47">
        <v>36606</v>
      </c>
      <c r="J42" s="47">
        <v>37802</v>
      </c>
      <c r="K42" s="47">
        <v>37802</v>
      </c>
      <c r="L42" s="30">
        <v>-408</v>
      </c>
      <c r="M42" s="30" t="s">
        <v>81</v>
      </c>
      <c r="N42" s="48">
        <v>1196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352</v>
      </c>
      <c r="F43" s="1">
        <v>5789.4</v>
      </c>
      <c r="G43" s="37">
        <v>131523</v>
      </c>
      <c r="H43" s="37">
        <v>97327.02</v>
      </c>
      <c r="I43" s="47">
        <v>36662</v>
      </c>
      <c r="J43" s="47">
        <v>37802</v>
      </c>
      <c r="K43" s="47">
        <v>37802</v>
      </c>
      <c r="L43" s="30">
        <v>-408</v>
      </c>
      <c r="M43" s="30" t="s">
        <v>86</v>
      </c>
      <c r="N43" s="48">
        <v>1140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4</v>
      </c>
      <c r="F44" s="1">
        <v>64</v>
      </c>
      <c r="G44" s="37">
        <v>530</v>
      </c>
      <c r="H44" s="37">
        <v>530</v>
      </c>
      <c r="I44" s="47">
        <v>37061</v>
      </c>
      <c r="J44" s="47">
        <v>37621</v>
      </c>
      <c r="K44" s="47">
        <v>37802</v>
      </c>
      <c r="L44" s="30">
        <v>-408</v>
      </c>
      <c r="M44" s="30" t="s">
        <v>89</v>
      </c>
      <c r="N44" s="48">
        <v>741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36</v>
      </c>
      <c r="F45" s="1">
        <v>246.8</v>
      </c>
      <c r="G45" s="37">
        <v>12987.61</v>
      </c>
      <c r="H45" s="37">
        <v>1236.92</v>
      </c>
      <c r="I45" s="47">
        <v>36503</v>
      </c>
      <c r="J45" s="47">
        <v>37437</v>
      </c>
      <c r="K45" s="47">
        <v>37802</v>
      </c>
      <c r="L45" s="30">
        <v>-408</v>
      </c>
      <c r="M45" s="30" t="s">
        <v>53</v>
      </c>
      <c r="N45" s="48">
        <v>1299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105</v>
      </c>
      <c r="F46" s="1">
        <v>1583</v>
      </c>
      <c r="G46" s="37">
        <v>22755.79</v>
      </c>
      <c r="H46" s="37">
        <v>11702.07</v>
      </c>
      <c r="I46" s="47">
        <v>36235</v>
      </c>
      <c r="J46" s="47">
        <v>37072</v>
      </c>
      <c r="K46" s="47">
        <v>37802</v>
      </c>
      <c r="L46" s="30">
        <v>-408</v>
      </c>
      <c r="M46" s="30" t="s">
        <v>81</v>
      </c>
      <c r="N46" s="48">
        <v>1567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165</v>
      </c>
      <c r="F47" s="1">
        <v>4085</v>
      </c>
      <c r="G47" s="37">
        <v>81281.9</v>
      </c>
      <c r="H47" s="37">
        <v>52291.35</v>
      </c>
      <c r="I47" s="47">
        <v>36693</v>
      </c>
      <c r="J47" s="47">
        <v>37802</v>
      </c>
      <c r="K47" s="47">
        <v>37802</v>
      </c>
      <c r="L47" s="30">
        <v>-408</v>
      </c>
      <c r="M47" s="30" t="s">
        <v>64</v>
      </c>
      <c r="N47" s="48">
        <v>1109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54</v>
      </c>
      <c r="F48" s="1">
        <v>875.2</v>
      </c>
      <c r="G48" s="37">
        <v>11829.4</v>
      </c>
      <c r="H48" s="37">
        <v>11829.4</v>
      </c>
      <c r="I48" s="47">
        <v>36692</v>
      </c>
      <c r="J48" s="47">
        <v>37802</v>
      </c>
      <c r="K48" s="47">
        <v>37802</v>
      </c>
      <c r="L48" s="30">
        <v>-408</v>
      </c>
      <c r="M48" s="30" t="s">
        <v>68</v>
      </c>
      <c r="N48" s="48">
        <v>1110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15</v>
      </c>
      <c r="F49" s="1">
        <v>117</v>
      </c>
      <c r="G49" s="37">
        <v>2966.78</v>
      </c>
      <c r="H49" s="37">
        <v>257.95</v>
      </c>
      <c r="I49" s="47">
        <v>35941</v>
      </c>
      <c r="J49" s="47">
        <v>36707</v>
      </c>
      <c r="K49" s="47">
        <v>37802</v>
      </c>
      <c r="L49" s="30">
        <v>-408</v>
      </c>
      <c r="M49" s="30" t="s">
        <v>100</v>
      </c>
      <c r="N49" s="48">
        <v>1861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120</v>
      </c>
      <c r="F50" s="1">
        <v>1495.2</v>
      </c>
      <c r="G50" s="37">
        <v>18146.59</v>
      </c>
      <c r="H50" s="37">
        <v>13719.54</v>
      </c>
      <c r="I50" s="47">
        <v>36041</v>
      </c>
      <c r="J50" s="47">
        <v>37072</v>
      </c>
      <c r="K50" s="47">
        <v>37802</v>
      </c>
      <c r="L50" s="30">
        <v>-408</v>
      </c>
      <c r="M50" s="30" t="s">
        <v>81</v>
      </c>
      <c r="N50" s="48">
        <v>1761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151</v>
      </c>
      <c r="F51" s="1">
        <v>1808</v>
      </c>
      <c r="G51" s="37">
        <v>14045.9</v>
      </c>
      <c r="H51" s="37">
        <v>1404.59</v>
      </c>
      <c r="I51" s="47">
        <v>36664</v>
      </c>
      <c r="J51" s="47">
        <v>37802</v>
      </c>
      <c r="K51" s="47">
        <v>37802</v>
      </c>
      <c r="L51" s="30">
        <v>-408</v>
      </c>
      <c r="M51" s="30" t="s">
        <v>105</v>
      </c>
      <c r="N51" s="48">
        <v>1138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96</v>
      </c>
      <c r="F52" s="1">
        <v>1891.8</v>
      </c>
      <c r="G52" s="37">
        <v>28408.37</v>
      </c>
      <c r="H52" s="37">
        <v>24997.64</v>
      </c>
      <c r="I52" s="47">
        <v>35852</v>
      </c>
      <c r="J52" s="47">
        <v>37072</v>
      </c>
      <c r="K52" s="47">
        <v>37802</v>
      </c>
      <c r="L52" s="30">
        <v>-408</v>
      </c>
      <c r="M52" s="30" t="s">
        <v>108</v>
      </c>
      <c r="N52" s="48">
        <v>1950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29</v>
      </c>
      <c r="F53" s="1">
        <v>592</v>
      </c>
      <c r="G53" s="37">
        <v>6075.5</v>
      </c>
      <c r="H53" s="37">
        <v>6075.5</v>
      </c>
      <c r="I53" s="47">
        <v>36595</v>
      </c>
      <c r="J53" s="47">
        <v>37802</v>
      </c>
      <c r="K53" s="47">
        <v>37802</v>
      </c>
      <c r="L53" s="30">
        <v>-408</v>
      </c>
      <c r="M53" s="30" t="s">
        <v>81</v>
      </c>
      <c r="N53" s="48">
        <v>1207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35</v>
      </c>
      <c r="F54" s="1">
        <v>623</v>
      </c>
      <c r="G54" s="37">
        <v>8149.45</v>
      </c>
      <c r="H54" s="37">
        <v>4527.48</v>
      </c>
      <c r="I54" s="47">
        <v>36041</v>
      </c>
      <c r="J54" s="47">
        <v>36707</v>
      </c>
      <c r="K54" s="47">
        <v>37802</v>
      </c>
      <c r="L54" s="30">
        <v>-408</v>
      </c>
      <c r="M54" s="30" t="s">
        <v>81</v>
      </c>
      <c r="N54" s="48">
        <v>1761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326.29998779296875</v>
      </c>
      <c r="F55" s="1">
        <v>3734.8</v>
      </c>
      <c r="G55" s="37">
        <v>71344.3</v>
      </c>
      <c r="H55" s="37">
        <v>21161.79</v>
      </c>
      <c r="I55" s="47">
        <v>36305</v>
      </c>
      <c r="J55" s="47">
        <v>37437</v>
      </c>
      <c r="K55" s="47">
        <v>37802</v>
      </c>
      <c r="L55" s="30">
        <v>-408</v>
      </c>
      <c r="M55" s="30" t="s">
        <v>53</v>
      </c>
      <c r="N55" s="48">
        <v>1497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32</v>
      </c>
      <c r="F56" s="1">
        <v>517</v>
      </c>
      <c r="G56" s="37">
        <v>6225.56</v>
      </c>
      <c r="H56" s="37">
        <v>6225.56</v>
      </c>
      <c r="I56" s="47">
        <v>36755</v>
      </c>
      <c r="J56" s="47">
        <v>37802</v>
      </c>
      <c r="K56" s="47">
        <v>37802</v>
      </c>
      <c r="L56" s="30">
        <v>-408</v>
      </c>
      <c r="M56" s="30" t="s">
        <v>68</v>
      </c>
      <c r="N56" s="48">
        <v>1047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98.5</v>
      </c>
      <c r="F57" s="1">
        <v>1188.6</v>
      </c>
      <c r="G57" s="37">
        <v>25090.92</v>
      </c>
      <c r="H57" s="37">
        <v>18972.79</v>
      </c>
      <c r="I57" s="47">
        <v>35962</v>
      </c>
      <c r="J57" s="47">
        <v>36707</v>
      </c>
      <c r="K57" s="47">
        <v>37802</v>
      </c>
      <c r="L57" s="30">
        <v>-408</v>
      </c>
      <c r="M57" s="30" t="s">
        <v>53</v>
      </c>
      <c r="N57" s="48">
        <v>1840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66</v>
      </c>
      <c r="D58" s="2" t="s">
        <v>120</v>
      </c>
      <c r="E58" s="1">
        <v>150</v>
      </c>
      <c r="F58" s="1">
        <v>1962</v>
      </c>
      <c r="G58" s="37">
        <v>18956.71</v>
      </c>
      <c r="H58" s="37">
        <v>20251.14</v>
      </c>
      <c r="I58" s="47">
        <v>36307</v>
      </c>
      <c r="J58" s="47">
        <v>37437</v>
      </c>
      <c r="K58" s="47">
        <v>37802</v>
      </c>
      <c r="L58" s="30">
        <v>-408</v>
      </c>
      <c r="M58" s="30" t="s">
        <v>68</v>
      </c>
      <c r="N58" s="48">
        <v>1495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122</v>
      </c>
      <c r="D59" s="2" t="s">
        <v>123</v>
      </c>
      <c r="E59" s="1">
        <v>69</v>
      </c>
      <c r="F59" s="1">
        <v>860</v>
      </c>
      <c r="G59" s="37">
        <v>7035</v>
      </c>
      <c r="H59" s="37">
        <v>3025.05</v>
      </c>
      <c r="I59" s="47">
        <v>36719</v>
      </c>
      <c r="J59" s="47">
        <v>37802</v>
      </c>
      <c r="K59" s="47">
        <v>37802</v>
      </c>
      <c r="L59" s="30">
        <v>-408</v>
      </c>
      <c r="M59" s="30" t="s">
        <v>76</v>
      </c>
      <c r="N59" s="48">
        <v>1083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371</v>
      </c>
      <c r="F60" s="1">
        <v>6612.8</v>
      </c>
      <c r="G60" s="37">
        <v>91170.77</v>
      </c>
      <c r="H60" s="37">
        <v>74673.2</v>
      </c>
      <c r="I60" s="47">
        <v>35772</v>
      </c>
      <c r="J60" s="47">
        <v>37072</v>
      </c>
      <c r="K60" s="47">
        <v>37802</v>
      </c>
      <c r="L60" s="30">
        <v>-408</v>
      </c>
      <c r="M60" s="30" t="s">
        <v>86</v>
      </c>
      <c r="N60" s="48">
        <v>2030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104</v>
      </c>
      <c r="F61" s="1">
        <v>1449</v>
      </c>
      <c r="G61" s="37">
        <v>78619.81</v>
      </c>
      <c r="H61" s="37">
        <v>7861.98</v>
      </c>
      <c r="I61" s="47">
        <v>37333</v>
      </c>
      <c r="J61" s="47">
        <v>37894</v>
      </c>
      <c r="K61" s="47">
        <v>37894</v>
      </c>
      <c r="L61" s="30">
        <v>-316</v>
      </c>
      <c r="M61" s="30" t="s">
        <v>128</v>
      </c>
      <c r="N61" s="48">
        <v>561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75.5999984741211</v>
      </c>
      <c r="F62" s="1">
        <v>910.04</v>
      </c>
      <c r="G62" s="37">
        <v>24269.64</v>
      </c>
      <c r="H62" s="37">
        <v>2426.94</v>
      </c>
      <c r="I62" s="47">
        <v>37053</v>
      </c>
      <c r="J62" s="47">
        <v>37925</v>
      </c>
      <c r="K62" s="47">
        <v>37925</v>
      </c>
      <c r="L62" s="30">
        <v>-285</v>
      </c>
      <c r="M62" s="30" t="s">
        <v>86</v>
      </c>
      <c r="N62" s="48">
        <v>872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182</v>
      </c>
      <c r="F63" s="1">
        <v>1349</v>
      </c>
      <c r="G63" s="37">
        <v>66101</v>
      </c>
      <c r="H63" s="37">
        <v>66101</v>
      </c>
      <c r="I63" s="47">
        <v>36662</v>
      </c>
      <c r="J63" s="47">
        <v>37620</v>
      </c>
      <c r="K63" s="47">
        <v>37985</v>
      </c>
      <c r="L63" s="30">
        <v>-225</v>
      </c>
      <c r="M63" s="30" t="s">
        <v>128</v>
      </c>
      <c r="N63" s="48">
        <v>1323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28.899999618530273</v>
      </c>
      <c r="F64" s="1">
        <v>716.6</v>
      </c>
      <c r="G64" s="37">
        <v>14154.77</v>
      </c>
      <c r="H64" s="37">
        <v>7720.78</v>
      </c>
      <c r="I64" s="47">
        <v>36539</v>
      </c>
      <c r="J64" s="47">
        <v>37256</v>
      </c>
      <c r="K64" s="47">
        <v>37986</v>
      </c>
      <c r="L64" s="30">
        <v>-224</v>
      </c>
      <c r="M64" s="30" t="s">
        <v>135</v>
      </c>
      <c r="N64" s="48">
        <v>1447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91</v>
      </c>
      <c r="F65" s="1">
        <v>728.4</v>
      </c>
      <c r="G65" s="37">
        <v>27149.5</v>
      </c>
      <c r="H65" s="37">
        <v>27149.5</v>
      </c>
      <c r="I65" s="47">
        <v>36986</v>
      </c>
      <c r="J65" s="47">
        <v>37986</v>
      </c>
      <c r="K65" s="47">
        <v>37986</v>
      </c>
      <c r="L65" s="30">
        <v>-224</v>
      </c>
      <c r="M65" s="30" t="s">
        <v>138</v>
      </c>
      <c r="N65" s="48">
        <v>1000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170</v>
      </c>
      <c r="F66" s="1">
        <v>1723</v>
      </c>
      <c r="G66" s="37">
        <v>76334.5</v>
      </c>
      <c r="H66" s="37">
        <v>10686.83</v>
      </c>
      <c r="I66" s="47">
        <v>36830</v>
      </c>
      <c r="J66" s="47">
        <v>37986</v>
      </c>
      <c r="K66" s="47">
        <v>37986</v>
      </c>
      <c r="L66" s="30">
        <v>-224</v>
      </c>
      <c r="M66" s="30" t="s">
        <v>138</v>
      </c>
      <c r="N66" s="48">
        <v>1156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266.1000061035156</v>
      </c>
      <c r="F67" s="1">
        <v>2125.4</v>
      </c>
      <c r="G67" s="37">
        <v>29558.22</v>
      </c>
      <c r="H67" s="37">
        <v>20738.62</v>
      </c>
      <c r="I67" s="47">
        <v>36595</v>
      </c>
      <c r="J67" s="47">
        <v>37986</v>
      </c>
      <c r="K67" s="47">
        <v>37986</v>
      </c>
      <c r="L67" s="30">
        <v>-224</v>
      </c>
      <c r="M67" s="30" t="s">
        <v>81</v>
      </c>
      <c r="N67" s="48">
        <v>1391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60</v>
      </c>
      <c r="F68" s="1">
        <v>934</v>
      </c>
      <c r="G68" s="37">
        <v>31868.35</v>
      </c>
      <c r="H68" s="37">
        <v>15934.18</v>
      </c>
      <c r="I68" s="47">
        <v>36986</v>
      </c>
      <c r="J68" s="47">
        <v>37986</v>
      </c>
      <c r="K68" s="47">
        <v>37986</v>
      </c>
      <c r="L68" s="30">
        <v>-224</v>
      </c>
      <c r="M68" s="30" t="s">
        <v>105</v>
      </c>
      <c r="N68" s="48">
        <v>1000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16</v>
      </c>
      <c r="F69" s="1">
        <v>400</v>
      </c>
      <c r="G69" s="37">
        <v>4970.53</v>
      </c>
      <c r="H69" s="37">
        <v>4970.53</v>
      </c>
      <c r="I69" s="47">
        <v>37742</v>
      </c>
      <c r="J69" s="47">
        <v>37986</v>
      </c>
      <c r="K69" s="47">
        <v>37986</v>
      </c>
      <c r="L69" s="30">
        <v>-224</v>
      </c>
      <c r="M69" s="30" t="s">
        <v>147</v>
      </c>
      <c r="N69" s="48">
        <v>244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162</v>
      </c>
      <c r="F70" s="1">
        <v>2802.8</v>
      </c>
      <c r="G70" s="37">
        <v>139539.5</v>
      </c>
      <c r="H70" s="37">
        <v>139539.5</v>
      </c>
      <c r="I70" s="47">
        <v>36452</v>
      </c>
      <c r="J70" s="47">
        <v>37621</v>
      </c>
      <c r="K70" s="47">
        <v>37986</v>
      </c>
      <c r="L70" s="30">
        <v>-224</v>
      </c>
      <c r="M70" s="30" t="s">
        <v>150</v>
      </c>
      <c r="N70" s="48">
        <v>1534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416</v>
      </c>
      <c r="F71" s="1">
        <v>4043</v>
      </c>
      <c r="G71" s="37">
        <v>58813.9</v>
      </c>
      <c r="H71" s="37">
        <v>27348.45</v>
      </c>
      <c r="I71" s="47">
        <v>36662</v>
      </c>
      <c r="J71" s="47">
        <v>37986</v>
      </c>
      <c r="K71" s="47">
        <v>37986</v>
      </c>
      <c r="L71" s="30">
        <v>-224</v>
      </c>
      <c r="M71" s="30" t="s">
        <v>81</v>
      </c>
      <c r="N71" s="48">
        <v>1324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75</v>
      </c>
      <c r="F72" s="1">
        <v>1038</v>
      </c>
      <c r="G72" s="37">
        <v>40239</v>
      </c>
      <c r="H72" s="37">
        <v>40239</v>
      </c>
      <c r="I72" s="47">
        <v>36816</v>
      </c>
      <c r="J72" s="47">
        <v>37986</v>
      </c>
      <c r="K72" s="47">
        <v>37986</v>
      </c>
      <c r="L72" s="30">
        <v>-224</v>
      </c>
      <c r="M72" s="30" t="s">
        <v>138</v>
      </c>
      <c r="N72" s="48">
        <v>1170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450.29998779296875</v>
      </c>
      <c r="F73" s="1">
        <v>7449.8</v>
      </c>
      <c r="G73" s="37">
        <v>247910.66</v>
      </c>
      <c r="H73" s="37">
        <v>118015.75</v>
      </c>
      <c r="I73" s="47">
        <v>36305</v>
      </c>
      <c r="J73" s="47">
        <v>36525</v>
      </c>
      <c r="K73" s="47">
        <v>37986</v>
      </c>
      <c r="L73" s="30">
        <v>-224</v>
      </c>
      <c r="M73" s="30" t="s">
        <v>53</v>
      </c>
      <c r="N73" s="48">
        <v>1681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10</v>
      </c>
      <c r="F74" s="1">
        <v>11.8</v>
      </c>
      <c r="G74" s="37">
        <v>407.27</v>
      </c>
      <c r="H74" s="37">
        <v>407.27</v>
      </c>
      <c r="I74" s="47">
        <v>37690</v>
      </c>
      <c r="J74" s="47">
        <v>37986</v>
      </c>
      <c r="K74" s="47">
        <v>37986</v>
      </c>
      <c r="L74" s="30">
        <v>-224</v>
      </c>
      <c r="M74" s="30" t="s">
        <v>159</v>
      </c>
      <c r="N74" s="48">
        <v>296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207</v>
      </c>
      <c r="F75" s="1">
        <v>1905</v>
      </c>
      <c r="G75" s="37">
        <v>35307.2</v>
      </c>
      <c r="H75" s="37">
        <v>35307.2</v>
      </c>
      <c r="I75" s="47">
        <v>36830</v>
      </c>
      <c r="J75" s="47">
        <v>37986</v>
      </c>
      <c r="K75" s="47">
        <v>37986</v>
      </c>
      <c r="L75" s="30">
        <v>-224</v>
      </c>
      <c r="M75" s="30" t="s">
        <v>86</v>
      </c>
      <c r="N75" s="48">
        <v>1156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202.5</v>
      </c>
      <c r="F76" s="1">
        <v>5090.6</v>
      </c>
      <c r="G76" s="37">
        <v>256581.44</v>
      </c>
      <c r="H76" s="37">
        <v>228664.69</v>
      </c>
      <c r="I76" s="47">
        <v>36452</v>
      </c>
      <c r="J76" s="47">
        <v>37621</v>
      </c>
      <c r="K76" s="47">
        <v>37986</v>
      </c>
      <c r="L76" s="30">
        <v>-224</v>
      </c>
      <c r="M76" s="30" t="s">
        <v>150</v>
      </c>
      <c r="N76" s="48">
        <v>1534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25</v>
      </c>
      <c r="F77" s="1">
        <v>259.7</v>
      </c>
      <c r="G77" s="37">
        <v>6181.77</v>
      </c>
      <c r="H77" s="37">
        <v>6181.77</v>
      </c>
      <c r="I77" s="47">
        <v>37376</v>
      </c>
      <c r="J77" s="47">
        <v>38077</v>
      </c>
      <c r="K77" s="47">
        <v>38077</v>
      </c>
      <c r="L77" s="30">
        <v>-133</v>
      </c>
      <c r="M77" s="30" t="s">
        <v>166</v>
      </c>
      <c r="N77" s="48">
        <v>701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275</v>
      </c>
      <c r="F78" s="1">
        <v>1375.7</v>
      </c>
      <c r="G78" s="37">
        <v>181640.34</v>
      </c>
      <c r="H78" s="37">
        <v>108984.2</v>
      </c>
      <c r="I78" s="47">
        <v>37263</v>
      </c>
      <c r="J78" s="47">
        <v>38077</v>
      </c>
      <c r="K78" s="47">
        <v>38077</v>
      </c>
      <c r="L78" s="30">
        <v>-133</v>
      </c>
      <c r="M78" s="30" t="s">
        <v>169</v>
      </c>
      <c r="N78" s="48">
        <v>814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75</v>
      </c>
      <c r="F79" s="1">
        <v>1112.9</v>
      </c>
      <c r="G79" s="37">
        <v>7506.37</v>
      </c>
      <c r="H79" s="37">
        <v>7506.37</v>
      </c>
      <c r="I79" s="47">
        <v>37361</v>
      </c>
      <c r="J79" s="47">
        <v>38077</v>
      </c>
      <c r="K79" s="47">
        <v>38077</v>
      </c>
      <c r="L79" s="30">
        <v>-133</v>
      </c>
      <c r="M79" s="30" t="s">
        <v>68</v>
      </c>
      <c r="N79" s="48">
        <v>716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185</v>
      </c>
      <c r="F80" s="1">
        <v>5738.6</v>
      </c>
      <c r="G80" s="37">
        <v>83420.3</v>
      </c>
      <c r="H80" s="37">
        <v>25026.09</v>
      </c>
      <c r="I80" s="47">
        <v>37263</v>
      </c>
      <c r="J80" s="47">
        <v>38077</v>
      </c>
      <c r="K80" s="47">
        <v>38077</v>
      </c>
      <c r="L80" s="30">
        <v>-133</v>
      </c>
      <c r="M80" s="30" t="s">
        <v>147</v>
      </c>
      <c r="N80" s="48">
        <v>814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44.599998474121094</v>
      </c>
      <c r="F81" s="1">
        <v>460.03</v>
      </c>
      <c r="G81" s="37">
        <v>48041.59</v>
      </c>
      <c r="H81" s="37">
        <v>4804.16</v>
      </c>
      <c r="I81" s="47">
        <v>37312</v>
      </c>
      <c r="J81" s="47">
        <v>38077</v>
      </c>
      <c r="K81" s="47">
        <v>38077</v>
      </c>
      <c r="L81" s="30">
        <v>-133</v>
      </c>
      <c r="M81" s="30" t="s">
        <v>166</v>
      </c>
      <c r="N81" s="48">
        <v>765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63</v>
      </c>
      <c r="F82" s="1">
        <v>2096.6</v>
      </c>
      <c r="G82" s="37">
        <v>31902</v>
      </c>
      <c r="H82" s="37">
        <v>3190.2</v>
      </c>
      <c r="I82" s="47">
        <v>37263</v>
      </c>
      <c r="J82" s="47">
        <v>38077</v>
      </c>
      <c r="K82" s="47">
        <v>38077</v>
      </c>
      <c r="L82" s="30">
        <v>-133</v>
      </c>
      <c r="M82" s="30" t="s">
        <v>68</v>
      </c>
      <c r="N82" s="48">
        <v>814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40</v>
      </c>
      <c r="F83" s="1">
        <v>179.71</v>
      </c>
      <c r="G83" s="37">
        <v>3229.48</v>
      </c>
      <c r="H83" s="37">
        <v>3229.48</v>
      </c>
      <c r="I83" s="47">
        <v>37368</v>
      </c>
      <c r="J83" s="47">
        <v>38077</v>
      </c>
      <c r="K83" s="47">
        <v>38077</v>
      </c>
      <c r="L83" s="30">
        <v>-133</v>
      </c>
      <c r="M83" s="30" t="s">
        <v>86</v>
      </c>
      <c r="N83" s="48">
        <v>709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208.3000030517578</v>
      </c>
      <c r="F84" s="1">
        <v>2596.2</v>
      </c>
      <c r="G84" s="37">
        <v>57336.94</v>
      </c>
      <c r="H84" s="37">
        <v>12754.34</v>
      </c>
      <c r="I84" s="47">
        <v>37007</v>
      </c>
      <c r="J84" s="47">
        <v>38168</v>
      </c>
      <c r="K84" s="47">
        <v>38168</v>
      </c>
      <c r="L84" s="30">
        <v>-42</v>
      </c>
      <c r="M84" s="30" t="s">
        <v>182</v>
      </c>
      <c r="N84" s="48">
        <v>1161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190</v>
      </c>
      <c r="F85" s="1">
        <v>2350</v>
      </c>
      <c r="G85" s="37">
        <v>97003</v>
      </c>
      <c r="H85" s="37">
        <v>97003</v>
      </c>
      <c r="I85" s="47">
        <v>36985</v>
      </c>
      <c r="J85" s="47">
        <v>38168</v>
      </c>
      <c r="K85" s="47">
        <v>38168</v>
      </c>
      <c r="L85" s="30">
        <v>-42</v>
      </c>
      <c r="M85" s="30" t="s">
        <v>86</v>
      </c>
      <c r="N85" s="48">
        <v>1183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473</v>
      </c>
      <c r="F86" s="1">
        <v>4940.4</v>
      </c>
      <c r="G86" s="37">
        <v>352529.1</v>
      </c>
      <c r="H86" s="37">
        <v>263363.57</v>
      </c>
      <c r="I86" s="47">
        <v>37026</v>
      </c>
      <c r="J86" s="47">
        <v>38168</v>
      </c>
      <c r="K86" s="47">
        <v>38168</v>
      </c>
      <c r="L86" s="30">
        <v>-42</v>
      </c>
      <c r="M86" s="30" t="s">
        <v>169</v>
      </c>
      <c r="N86" s="48">
        <v>1142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115.80000305175781</v>
      </c>
      <c r="F87" s="1">
        <v>1341.4</v>
      </c>
      <c r="G87" s="37">
        <v>28830.2</v>
      </c>
      <c r="H87" s="37">
        <v>2883.02</v>
      </c>
      <c r="I87" s="47">
        <v>37007</v>
      </c>
      <c r="J87" s="47">
        <v>38168</v>
      </c>
      <c r="K87" s="47">
        <v>38168</v>
      </c>
      <c r="L87" s="30">
        <v>-42</v>
      </c>
      <c r="M87" s="30" t="s">
        <v>182</v>
      </c>
      <c r="N87" s="48">
        <v>1161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46</v>
      </c>
      <c r="F88" s="1">
        <v>1046.2</v>
      </c>
      <c r="G88" s="37">
        <v>19288.35</v>
      </c>
      <c r="H88" s="37">
        <v>1928.84</v>
      </c>
      <c r="I88" s="47">
        <v>37005</v>
      </c>
      <c r="J88" s="47">
        <v>38168</v>
      </c>
      <c r="K88" s="47">
        <v>38168</v>
      </c>
      <c r="L88" s="30">
        <v>-42</v>
      </c>
      <c r="M88" s="30" t="s">
        <v>86</v>
      </c>
      <c r="N88" s="48">
        <v>1163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86</v>
      </c>
      <c r="F89" s="1">
        <v>509.2</v>
      </c>
      <c r="G89" s="37">
        <v>19228.3</v>
      </c>
      <c r="H89" s="37">
        <v>1922.83</v>
      </c>
      <c r="I89" s="47">
        <v>37061</v>
      </c>
      <c r="J89" s="47">
        <v>38168</v>
      </c>
      <c r="K89" s="47">
        <v>38168</v>
      </c>
      <c r="L89" s="30">
        <v>-42</v>
      </c>
      <c r="M89" s="30" t="s">
        <v>86</v>
      </c>
      <c r="N89" s="48">
        <v>1107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53</v>
      </c>
      <c r="F90" s="1">
        <v>1094</v>
      </c>
      <c r="G90" s="37">
        <v>26594.6</v>
      </c>
      <c r="H90" s="37">
        <v>26594.6</v>
      </c>
      <c r="I90" s="47">
        <v>37238</v>
      </c>
      <c r="J90" s="47">
        <v>38168</v>
      </c>
      <c r="K90" s="47">
        <v>38168</v>
      </c>
      <c r="L90" s="30">
        <v>-42</v>
      </c>
      <c r="M90" s="30" t="s">
        <v>138</v>
      </c>
      <c r="N90" s="48">
        <v>930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44.20000076293945</v>
      </c>
      <c r="F91" s="1">
        <v>1058.4</v>
      </c>
      <c r="G91" s="37">
        <v>16114.67</v>
      </c>
      <c r="H91" s="37">
        <v>1611.47</v>
      </c>
      <c r="I91" s="47">
        <v>37026</v>
      </c>
      <c r="J91" s="47">
        <v>38168</v>
      </c>
      <c r="K91" s="47">
        <v>38168</v>
      </c>
      <c r="L91" s="30">
        <v>-42</v>
      </c>
      <c r="M91" s="30" t="s">
        <v>182</v>
      </c>
      <c r="N91" s="48">
        <v>1142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254</v>
      </c>
      <c r="F92" s="1">
        <v>4122</v>
      </c>
      <c r="G92" s="37">
        <v>76115.54</v>
      </c>
      <c r="H92" s="37">
        <v>12939.64</v>
      </c>
      <c r="I92" s="47">
        <v>37026</v>
      </c>
      <c r="J92" s="47">
        <v>38168</v>
      </c>
      <c r="K92" s="47">
        <v>38168</v>
      </c>
      <c r="L92" s="30">
        <v>-42</v>
      </c>
      <c r="M92" s="30" t="s">
        <v>182</v>
      </c>
      <c r="N92" s="48">
        <v>1142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188</v>
      </c>
      <c r="F93" s="1">
        <v>1775.8</v>
      </c>
      <c r="G93" s="37">
        <v>78587.3</v>
      </c>
      <c r="H93" s="37">
        <v>53439.36</v>
      </c>
      <c r="I93" s="47">
        <v>37026</v>
      </c>
      <c r="J93" s="47">
        <v>38168</v>
      </c>
      <c r="K93" s="47">
        <v>38168</v>
      </c>
      <c r="L93" s="30">
        <v>-42</v>
      </c>
      <c r="M93" s="30" t="s">
        <v>86</v>
      </c>
      <c r="N93" s="48">
        <v>1142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83</v>
      </c>
      <c r="F94" s="1">
        <v>497.2</v>
      </c>
      <c r="G94" s="37">
        <v>20458.42</v>
      </c>
      <c r="H94" s="37">
        <v>2045.84</v>
      </c>
      <c r="I94" s="47">
        <v>37005</v>
      </c>
      <c r="J94" s="47">
        <v>38168</v>
      </c>
      <c r="K94" s="47">
        <v>38168</v>
      </c>
      <c r="L94" s="30">
        <v>-42</v>
      </c>
      <c r="M94" s="30" t="s">
        <v>86</v>
      </c>
      <c r="N94" s="48">
        <v>1163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125.5</v>
      </c>
      <c r="F95" s="1">
        <v>1024</v>
      </c>
      <c r="G95" s="37">
        <v>15912.22</v>
      </c>
      <c r="H95" s="37">
        <v>15912.22</v>
      </c>
      <c r="I95" s="47">
        <v>37005</v>
      </c>
      <c r="J95" s="47">
        <v>38168</v>
      </c>
      <c r="K95" s="47">
        <v>38168</v>
      </c>
      <c r="L95" s="30">
        <v>-42</v>
      </c>
      <c r="M95" s="30" t="s">
        <v>86</v>
      </c>
      <c r="N95" s="48">
        <v>1163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41</v>
      </c>
      <c r="F96" s="1">
        <v>437.6</v>
      </c>
      <c r="G96" s="37">
        <v>6420.59</v>
      </c>
      <c r="H96" s="37">
        <v>6420.59</v>
      </c>
      <c r="I96" s="47">
        <v>37361</v>
      </c>
      <c r="J96" s="47">
        <v>38291</v>
      </c>
      <c r="K96" s="47">
        <v>38291</v>
      </c>
      <c r="L96" s="30">
        <v>81</v>
      </c>
      <c r="M96" s="30" t="s">
        <v>207</v>
      </c>
      <c r="N96" s="48">
        <v>930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17</v>
      </c>
      <c r="F97" s="1">
        <v>743</v>
      </c>
      <c r="G97" s="37">
        <v>69740.1</v>
      </c>
      <c r="H97" s="37">
        <v>6974.01</v>
      </c>
      <c r="I97" s="47">
        <v>37238</v>
      </c>
      <c r="J97" s="47">
        <v>38352</v>
      </c>
      <c r="K97" s="47">
        <v>38352</v>
      </c>
      <c r="L97" s="30">
        <v>142</v>
      </c>
      <c r="M97" s="30" t="s">
        <v>182</v>
      </c>
      <c r="N97" s="48">
        <v>1114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51</v>
      </c>
      <c r="D98" s="2" t="s">
        <v>211</v>
      </c>
      <c r="E98" s="1">
        <v>191</v>
      </c>
      <c r="F98" s="1">
        <v>1763.4</v>
      </c>
      <c r="G98" s="37">
        <v>115629.4</v>
      </c>
      <c r="H98" s="37">
        <v>49720.64</v>
      </c>
      <c r="I98" s="47">
        <v>37401</v>
      </c>
      <c r="J98" s="47">
        <v>38352</v>
      </c>
      <c r="K98" s="47">
        <v>38352</v>
      </c>
      <c r="L98" s="30">
        <v>142</v>
      </c>
      <c r="M98" s="30" t="s">
        <v>138</v>
      </c>
      <c r="N98" s="48">
        <v>951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46</v>
      </c>
      <c r="F99" s="1">
        <v>911.3</v>
      </c>
      <c r="G99" s="37">
        <v>8416.48</v>
      </c>
      <c r="H99" s="37">
        <v>841.65</v>
      </c>
      <c r="I99" s="47">
        <v>37623</v>
      </c>
      <c r="J99" s="47">
        <v>38442</v>
      </c>
      <c r="K99" s="47">
        <v>38442</v>
      </c>
      <c r="L99" s="30">
        <v>232</v>
      </c>
      <c r="M99" s="30" t="s">
        <v>214</v>
      </c>
      <c r="N99" s="48">
        <v>819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114</v>
      </c>
      <c r="F100" s="1">
        <v>632.8</v>
      </c>
      <c r="G100" s="37">
        <v>22722.29</v>
      </c>
      <c r="H100" s="37">
        <v>22722.29</v>
      </c>
      <c r="I100" s="47">
        <v>37410</v>
      </c>
      <c r="J100" s="47">
        <v>38442</v>
      </c>
      <c r="K100" s="47">
        <v>38442</v>
      </c>
      <c r="L100" s="30">
        <v>232</v>
      </c>
      <c r="M100" s="30" t="s">
        <v>166</v>
      </c>
      <c r="N100" s="48">
        <v>1032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98</v>
      </c>
      <c r="F101" s="1">
        <v>3357.8</v>
      </c>
      <c r="G101" s="37">
        <v>60764.56</v>
      </c>
      <c r="H101" s="37">
        <v>6076.46</v>
      </c>
      <c r="I101" s="47">
        <v>37312</v>
      </c>
      <c r="J101" s="47">
        <v>38442</v>
      </c>
      <c r="K101" s="47">
        <v>38442</v>
      </c>
      <c r="L101" s="30">
        <v>232</v>
      </c>
      <c r="M101" s="30" t="s">
        <v>166</v>
      </c>
      <c r="N101" s="48">
        <v>1130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186</v>
      </c>
      <c r="F102" s="1">
        <v>1436.8</v>
      </c>
      <c r="G102" s="37">
        <v>61614.1</v>
      </c>
      <c r="H102" s="37">
        <v>34012.2</v>
      </c>
      <c r="I102" s="47">
        <v>37312</v>
      </c>
      <c r="J102" s="47">
        <v>38442</v>
      </c>
      <c r="K102" s="47">
        <v>38442</v>
      </c>
      <c r="L102" s="30">
        <v>232</v>
      </c>
      <c r="M102" s="30" t="s">
        <v>166</v>
      </c>
      <c r="N102" s="48">
        <v>1130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27</v>
      </c>
      <c r="F103" s="1">
        <v>210.4</v>
      </c>
      <c r="G103" s="37">
        <v>8269.1</v>
      </c>
      <c r="H103" s="37">
        <v>826.91</v>
      </c>
      <c r="I103" s="47">
        <v>37729</v>
      </c>
      <c r="J103" s="47">
        <v>38442</v>
      </c>
      <c r="K103" s="47">
        <v>38442</v>
      </c>
      <c r="L103" s="30">
        <v>232</v>
      </c>
      <c r="M103" s="30" t="s">
        <v>223</v>
      </c>
      <c r="N103" s="48">
        <v>713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17</v>
      </c>
      <c r="F104" s="1">
        <v>245.6</v>
      </c>
      <c r="G104" s="37">
        <v>16989.6</v>
      </c>
      <c r="H104" s="37">
        <v>1698.96</v>
      </c>
      <c r="I104" s="47">
        <v>37729</v>
      </c>
      <c r="J104" s="47">
        <v>38442</v>
      </c>
      <c r="K104" s="47">
        <v>38442</v>
      </c>
      <c r="L104" s="30">
        <v>232</v>
      </c>
      <c r="M104" s="30" t="s">
        <v>223</v>
      </c>
      <c r="N104" s="48">
        <v>713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138</v>
      </c>
      <c r="F105" s="1">
        <v>3538.5</v>
      </c>
      <c r="G105" s="37">
        <v>30077.41</v>
      </c>
      <c r="H105" s="37">
        <v>11429.41</v>
      </c>
      <c r="I105" s="47">
        <v>37361</v>
      </c>
      <c r="J105" s="47">
        <v>38442</v>
      </c>
      <c r="K105" s="47">
        <v>38442</v>
      </c>
      <c r="L105" s="30">
        <v>232</v>
      </c>
      <c r="M105" s="30" t="s">
        <v>68</v>
      </c>
      <c r="N105" s="48">
        <v>1081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73</v>
      </c>
      <c r="F106" s="1">
        <v>609.7</v>
      </c>
      <c r="G106" s="37">
        <v>7815.54</v>
      </c>
      <c r="H106" s="37">
        <v>781.55</v>
      </c>
      <c r="I106" s="47">
        <v>37627</v>
      </c>
      <c r="J106" s="47">
        <v>38442</v>
      </c>
      <c r="K106" s="47">
        <v>38442</v>
      </c>
      <c r="L106" s="30">
        <v>232</v>
      </c>
      <c r="M106" s="30" t="s">
        <v>230</v>
      </c>
      <c r="N106" s="48">
        <v>815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14</v>
      </c>
      <c r="F107" s="1">
        <v>339.9</v>
      </c>
      <c r="G107" s="37">
        <v>5380.5</v>
      </c>
      <c r="H107" s="37">
        <v>538.05</v>
      </c>
      <c r="I107" s="47">
        <v>37630</v>
      </c>
      <c r="J107" s="47">
        <v>38442</v>
      </c>
      <c r="K107" s="47">
        <v>38442</v>
      </c>
      <c r="L107" s="30">
        <v>232</v>
      </c>
      <c r="M107" s="30" t="s">
        <v>166</v>
      </c>
      <c r="N107" s="48">
        <v>812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37</v>
      </c>
      <c r="F108" s="1">
        <v>162.2</v>
      </c>
      <c r="G108" s="37">
        <v>4386.4</v>
      </c>
      <c r="H108" s="37">
        <v>438.64</v>
      </c>
      <c r="I108" s="47">
        <v>37729</v>
      </c>
      <c r="J108" s="47">
        <v>38442</v>
      </c>
      <c r="K108" s="47">
        <v>38442</v>
      </c>
      <c r="L108" s="30">
        <v>232</v>
      </c>
      <c r="M108" s="30" t="s">
        <v>56</v>
      </c>
      <c r="N108" s="48">
        <v>713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208</v>
      </c>
      <c r="F109" s="1">
        <v>4987.6</v>
      </c>
      <c r="G109" s="37">
        <v>64423.88</v>
      </c>
      <c r="H109" s="37">
        <v>6442.39</v>
      </c>
      <c r="I109" s="47">
        <v>37368</v>
      </c>
      <c r="J109" s="47">
        <v>38442</v>
      </c>
      <c r="K109" s="47">
        <v>38442</v>
      </c>
      <c r="L109" s="30">
        <v>232</v>
      </c>
      <c r="M109" s="30" t="s">
        <v>237</v>
      </c>
      <c r="N109" s="48">
        <v>1074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69</v>
      </c>
      <c r="F110" s="1">
        <v>996.3</v>
      </c>
      <c r="G110" s="37">
        <v>11425.45</v>
      </c>
      <c r="H110" s="37">
        <v>1142.55</v>
      </c>
      <c r="I110" s="47">
        <v>37607</v>
      </c>
      <c r="J110" s="47">
        <v>38442</v>
      </c>
      <c r="K110" s="47">
        <v>38442</v>
      </c>
      <c r="L110" s="30">
        <v>232</v>
      </c>
      <c r="M110" s="30" t="s">
        <v>240</v>
      </c>
      <c r="N110" s="48">
        <v>835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46</v>
      </c>
      <c r="F111" s="1">
        <v>696.6</v>
      </c>
      <c r="G111" s="37">
        <v>32980.63</v>
      </c>
      <c r="H111" s="37">
        <v>3298.06</v>
      </c>
      <c r="I111" s="47">
        <v>37333</v>
      </c>
      <c r="J111" s="47">
        <v>38442</v>
      </c>
      <c r="K111" s="47">
        <v>38442</v>
      </c>
      <c r="L111" s="30">
        <v>232</v>
      </c>
      <c r="M111" s="30" t="s">
        <v>243</v>
      </c>
      <c r="N111" s="48">
        <v>1109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87</v>
      </c>
      <c r="F112" s="1">
        <v>2254.81</v>
      </c>
      <c r="G112" s="37">
        <v>27002.15</v>
      </c>
      <c r="H112" s="37">
        <v>2700.22</v>
      </c>
      <c r="I112" s="47">
        <v>37630</v>
      </c>
      <c r="J112" s="47">
        <v>38442</v>
      </c>
      <c r="K112" s="47">
        <v>38442</v>
      </c>
      <c r="L112" s="30">
        <v>232</v>
      </c>
      <c r="M112" s="30" t="s">
        <v>166</v>
      </c>
      <c r="N112" s="48">
        <v>812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52</v>
      </c>
      <c r="F113" s="1">
        <v>807.7</v>
      </c>
      <c r="G113" s="37">
        <v>13555.07</v>
      </c>
      <c r="H113" s="37">
        <v>1355.51</v>
      </c>
      <c r="I113" s="47">
        <v>37410</v>
      </c>
      <c r="J113" s="47">
        <v>38442</v>
      </c>
      <c r="K113" s="47">
        <v>38442</v>
      </c>
      <c r="L113" s="30">
        <v>232</v>
      </c>
      <c r="M113" s="30" t="s">
        <v>207</v>
      </c>
      <c r="N113" s="48">
        <v>1032</v>
      </c>
      <c r="O113" s="48"/>
      <c r="P113" s="48"/>
      <c r="Q113" s="48"/>
      <c r="R113" s="48"/>
    </row>
    <row r="114" spans="2:18" s="2" customFormat="1" ht="9.75">
      <c r="B114" s="66" t="s">
        <v>248</v>
      </c>
      <c r="C114" s="64" t="s">
        <v>51</v>
      </c>
      <c r="D114" s="2" t="s">
        <v>249</v>
      </c>
      <c r="E114" s="1">
        <v>728</v>
      </c>
      <c r="F114" s="1">
        <v>10066.1</v>
      </c>
      <c r="G114" s="37">
        <v>161691.86</v>
      </c>
      <c r="H114" s="37">
        <v>16169.19</v>
      </c>
      <c r="I114" s="47">
        <v>37361</v>
      </c>
      <c r="J114" s="47">
        <v>38442</v>
      </c>
      <c r="K114" s="47">
        <v>38442</v>
      </c>
      <c r="L114" s="30">
        <v>232</v>
      </c>
      <c r="M114" s="30" t="s">
        <v>68</v>
      </c>
      <c r="N114" s="48">
        <v>1081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55</v>
      </c>
      <c r="F115" s="1">
        <v>788.2</v>
      </c>
      <c r="G115" s="37">
        <v>11401.45</v>
      </c>
      <c r="H115" s="37">
        <v>7981.02</v>
      </c>
      <c r="I115" s="47">
        <v>37333</v>
      </c>
      <c r="J115" s="47">
        <v>38442</v>
      </c>
      <c r="K115" s="47">
        <v>38442</v>
      </c>
      <c r="L115" s="30">
        <v>232</v>
      </c>
      <c r="M115" s="30" t="s">
        <v>147</v>
      </c>
      <c r="N115" s="48">
        <v>1109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67</v>
      </c>
      <c r="F116" s="1">
        <v>316.3</v>
      </c>
      <c r="G116" s="37">
        <v>11098.55</v>
      </c>
      <c r="H116" s="37">
        <v>1109.86</v>
      </c>
      <c r="I116" s="47">
        <v>37410</v>
      </c>
      <c r="J116" s="47">
        <v>38442</v>
      </c>
      <c r="K116" s="47">
        <v>38442</v>
      </c>
      <c r="L116" s="30">
        <v>232</v>
      </c>
      <c r="M116" s="30" t="s">
        <v>166</v>
      </c>
      <c r="N116" s="48">
        <v>1032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433</v>
      </c>
      <c r="F117" s="1">
        <v>9123</v>
      </c>
      <c r="G117" s="37">
        <v>107351.77</v>
      </c>
      <c r="H117" s="37">
        <v>18249.81</v>
      </c>
      <c r="I117" s="47">
        <v>37146</v>
      </c>
      <c r="J117" s="47">
        <v>38472</v>
      </c>
      <c r="K117" s="47">
        <v>38472</v>
      </c>
      <c r="L117" s="30">
        <v>262</v>
      </c>
      <c r="M117" s="30" t="s">
        <v>135</v>
      </c>
      <c r="N117" s="48">
        <v>1326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170.5</v>
      </c>
      <c r="F118" s="1">
        <v>4053.2</v>
      </c>
      <c r="G118" s="37">
        <v>128248.62</v>
      </c>
      <c r="H118" s="37">
        <v>14107.35</v>
      </c>
      <c r="I118" s="47">
        <v>37488</v>
      </c>
      <c r="J118" s="47">
        <v>38533</v>
      </c>
      <c r="K118" s="47">
        <v>38533</v>
      </c>
      <c r="L118" s="30">
        <v>323</v>
      </c>
      <c r="M118" s="30" t="s">
        <v>182</v>
      </c>
      <c r="N118" s="48">
        <v>1045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179.39999389648438</v>
      </c>
      <c r="F119" s="1">
        <v>2880.6</v>
      </c>
      <c r="G119" s="37">
        <v>64043.57</v>
      </c>
      <c r="H119" s="37">
        <v>6404.36</v>
      </c>
      <c r="I119" s="47">
        <v>37418</v>
      </c>
      <c r="J119" s="47">
        <v>37437</v>
      </c>
      <c r="K119" s="47">
        <v>38533</v>
      </c>
      <c r="L119" s="30">
        <v>323</v>
      </c>
      <c r="M119" s="30" t="s">
        <v>182</v>
      </c>
      <c r="N119" s="48">
        <v>1115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123</v>
      </c>
      <c r="F120" s="1">
        <v>3411.6</v>
      </c>
      <c r="G120" s="37">
        <v>59784.9</v>
      </c>
      <c r="H120" s="37">
        <v>5978.49</v>
      </c>
      <c r="I120" s="47">
        <v>37385</v>
      </c>
      <c r="J120" s="47">
        <v>38533</v>
      </c>
      <c r="K120" s="47">
        <v>38533</v>
      </c>
      <c r="L120" s="30">
        <v>323</v>
      </c>
      <c r="M120" s="30" t="s">
        <v>182</v>
      </c>
      <c r="N120" s="48">
        <v>1148</v>
      </c>
      <c r="O120" s="48"/>
      <c r="P120" s="48"/>
      <c r="Q120" s="48"/>
      <c r="R120" s="48"/>
    </row>
    <row r="121" spans="2:18" s="2" customFormat="1" ht="9.75">
      <c r="B121" s="66" t="s">
        <v>262</v>
      </c>
      <c r="C121" s="64" t="s">
        <v>51</v>
      </c>
      <c r="D121" s="2" t="s">
        <v>263</v>
      </c>
      <c r="E121" s="1">
        <v>35.5</v>
      </c>
      <c r="F121" s="1">
        <v>1161</v>
      </c>
      <c r="G121" s="37">
        <v>74350.5</v>
      </c>
      <c r="H121" s="37">
        <v>7435.05</v>
      </c>
      <c r="I121" s="47">
        <v>37383</v>
      </c>
      <c r="J121" s="47">
        <v>38533</v>
      </c>
      <c r="K121" s="47">
        <v>38533</v>
      </c>
      <c r="L121" s="30">
        <v>323</v>
      </c>
      <c r="M121" s="30" t="s">
        <v>138</v>
      </c>
      <c r="N121" s="48">
        <v>1150</v>
      </c>
      <c r="O121" s="48"/>
      <c r="P121" s="48"/>
      <c r="Q121" s="48"/>
      <c r="R121" s="48"/>
    </row>
    <row r="122" spans="2:18" s="2" customFormat="1" ht="9.75">
      <c r="B122" s="66" t="s">
        <v>264</v>
      </c>
      <c r="C122" s="64" t="s">
        <v>51</v>
      </c>
      <c r="D122" s="2" t="s">
        <v>265</v>
      </c>
      <c r="E122" s="1">
        <v>62</v>
      </c>
      <c r="F122" s="1">
        <v>396</v>
      </c>
      <c r="G122" s="37">
        <v>8735.55</v>
      </c>
      <c r="H122" s="37">
        <v>8735.55</v>
      </c>
      <c r="I122" s="47">
        <v>37371</v>
      </c>
      <c r="J122" s="47">
        <v>38533</v>
      </c>
      <c r="K122" s="47">
        <v>38533</v>
      </c>
      <c r="L122" s="30">
        <v>323</v>
      </c>
      <c r="M122" s="30" t="s">
        <v>64</v>
      </c>
      <c r="N122" s="48">
        <v>1162</v>
      </c>
      <c r="O122" s="48"/>
      <c r="P122" s="48"/>
      <c r="Q122" s="48"/>
      <c r="R122" s="48"/>
    </row>
    <row r="123" spans="2:18" s="2" customFormat="1" ht="9.75">
      <c r="B123" s="66" t="s">
        <v>266</v>
      </c>
      <c r="C123" s="64" t="s">
        <v>51</v>
      </c>
      <c r="D123" s="2" t="s">
        <v>267</v>
      </c>
      <c r="E123" s="1">
        <v>176</v>
      </c>
      <c r="F123" s="1">
        <v>2723.2</v>
      </c>
      <c r="G123" s="37">
        <v>63260.04</v>
      </c>
      <c r="H123" s="37">
        <v>40486.42</v>
      </c>
      <c r="I123" s="47">
        <v>37385</v>
      </c>
      <c r="J123" s="47">
        <v>38533</v>
      </c>
      <c r="K123" s="47">
        <v>38533</v>
      </c>
      <c r="L123" s="30">
        <v>323</v>
      </c>
      <c r="M123" s="30" t="s">
        <v>86</v>
      </c>
      <c r="N123" s="48">
        <v>1148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27</v>
      </c>
      <c r="F124" s="1">
        <v>374.4</v>
      </c>
      <c r="G124" s="37">
        <v>5908.82</v>
      </c>
      <c r="H124" s="37">
        <v>590.88</v>
      </c>
      <c r="I124" s="47">
        <v>37383</v>
      </c>
      <c r="J124" s="47">
        <v>38533</v>
      </c>
      <c r="K124" s="47">
        <v>38533</v>
      </c>
      <c r="L124" s="30">
        <v>323</v>
      </c>
      <c r="M124" s="30" t="s">
        <v>270</v>
      </c>
      <c r="N124" s="48">
        <v>1150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119</v>
      </c>
      <c r="F125" s="1">
        <v>1499</v>
      </c>
      <c r="G125" s="37">
        <v>47033.17</v>
      </c>
      <c r="H125" s="37">
        <v>25868.24</v>
      </c>
      <c r="I125" s="47">
        <v>37371</v>
      </c>
      <c r="J125" s="47">
        <v>38533</v>
      </c>
      <c r="K125" s="47">
        <v>38533</v>
      </c>
      <c r="L125" s="30">
        <v>323</v>
      </c>
      <c r="M125" s="30" t="s">
        <v>105</v>
      </c>
      <c r="N125" s="48">
        <v>1162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103</v>
      </c>
      <c r="F126" s="1">
        <v>1656.2</v>
      </c>
      <c r="G126" s="37">
        <v>34493.48</v>
      </c>
      <c r="H126" s="37">
        <v>34493.48</v>
      </c>
      <c r="I126" s="47">
        <v>37488</v>
      </c>
      <c r="J126" s="47">
        <v>38533</v>
      </c>
      <c r="K126" s="47">
        <v>38533</v>
      </c>
      <c r="L126" s="30">
        <v>323</v>
      </c>
      <c r="M126" s="30" t="s">
        <v>182</v>
      </c>
      <c r="N126" s="48">
        <v>1045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175</v>
      </c>
      <c r="F127" s="1">
        <v>2268.4</v>
      </c>
      <c r="G127" s="37">
        <v>48467.16</v>
      </c>
      <c r="H127" s="37">
        <v>4846.72</v>
      </c>
      <c r="I127" s="47">
        <v>37383</v>
      </c>
      <c r="J127" s="47">
        <v>38533</v>
      </c>
      <c r="K127" s="47">
        <v>38533</v>
      </c>
      <c r="L127" s="30">
        <v>323</v>
      </c>
      <c r="M127" s="30" t="s">
        <v>86</v>
      </c>
      <c r="N127" s="48">
        <v>1150</v>
      </c>
      <c r="O127" s="48"/>
      <c r="P127" s="48"/>
      <c r="Q127" s="48"/>
      <c r="R127" s="48"/>
    </row>
    <row r="128" spans="2:18" s="2" customFormat="1" ht="9.75">
      <c r="B128" s="66" t="s">
        <v>277</v>
      </c>
      <c r="C128" s="64" t="s">
        <v>51</v>
      </c>
      <c r="D128" s="2" t="s">
        <v>278</v>
      </c>
      <c r="E128" s="1">
        <v>215</v>
      </c>
      <c r="F128" s="1">
        <v>2810.6</v>
      </c>
      <c r="G128" s="37">
        <v>48918.42</v>
      </c>
      <c r="H128" s="37">
        <v>22502.48</v>
      </c>
      <c r="I128" s="47">
        <v>37418</v>
      </c>
      <c r="J128" s="47">
        <v>38716</v>
      </c>
      <c r="K128" s="47">
        <v>38716</v>
      </c>
      <c r="L128" s="30">
        <v>506</v>
      </c>
      <c r="M128" s="30" t="s">
        <v>86</v>
      </c>
      <c r="N128" s="48">
        <v>1298</v>
      </c>
      <c r="O128" s="48"/>
      <c r="P128" s="48"/>
      <c r="Q128" s="48"/>
      <c r="R128" s="48"/>
    </row>
    <row r="129" spans="2:18" s="2" customFormat="1" ht="9.75">
      <c r="B129" s="66" t="s">
        <v>279</v>
      </c>
      <c r="C129" s="64" t="s">
        <v>51</v>
      </c>
      <c r="D129" s="2" t="s">
        <v>280</v>
      </c>
      <c r="E129" s="1">
        <v>110</v>
      </c>
      <c r="F129" s="1">
        <v>1165</v>
      </c>
      <c r="G129" s="37">
        <v>16551.4</v>
      </c>
      <c r="H129" s="37">
        <v>1655.14</v>
      </c>
      <c r="I129" s="47">
        <v>37460</v>
      </c>
      <c r="J129" s="47">
        <v>38717</v>
      </c>
      <c r="K129" s="47">
        <v>38717</v>
      </c>
      <c r="L129" s="30">
        <v>507</v>
      </c>
      <c r="M129" s="30" t="s">
        <v>76</v>
      </c>
      <c r="N129" s="48">
        <v>1257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726</v>
      </c>
      <c r="F130" s="1">
        <v>13652.3</v>
      </c>
      <c r="G130" s="37">
        <v>154628.7</v>
      </c>
      <c r="H130" s="37">
        <v>47934.9</v>
      </c>
      <c r="I130" s="47">
        <v>37263</v>
      </c>
      <c r="J130" s="47">
        <v>38717</v>
      </c>
      <c r="K130" s="47">
        <v>38717</v>
      </c>
      <c r="L130" s="30">
        <v>507</v>
      </c>
      <c r="M130" s="30" t="s">
        <v>68</v>
      </c>
      <c r="N130" s="48">
        <v>1454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37</v>
      </c>
      <c r="F131" s="1">
        <v>353.8</v>
      </c>
      <c r="G131" s="37">
        <v>28150.7</v>
      </c>
      <c r="H131" s="37">
        <v>2815.07</v>
      </c>
      <c r="I131" s="47">
        <v>37460</v>
      </c>
      <c r="J131" s="47">
        <v>38717</v>
      </c>
      <c r="K131" s="47">
        <v>38717</v>
      </c>
      <c r="L131" s="30">
        <v>507</v>
      </c>
      <c r="M131" s="30" t="s">
        <v>138</v>
      </c>
      <c r="N131" s="48">
        <v>1257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87</v>
      </c>
      <c r="F132" s="1">
        <v>670.8</v>
      </c>
      <c r="G132" s="37">
        <v>53776.43</v>
      </c>
      <c r="H132" s="37">
        <v>5377.64</v>
      </c>
      <c r="I132" s="47">
        <v>37385</v>
      </c>
      <c r="J132" s="47">
        <v>38717</v>
      </c>
      <c r="K132" s="47">
        <v>38717</v>
      </c>
      <c r="L132" s="30">
        <v>507</v>
      </c>
      <c r="M132" s="30" t="s">
        <v>182</v>
      </c>
      <c r="N132" s="48">
        <v>1332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173</v>
      </c>
      <c r="F133" s="1">
        <v>2199.6</v>
      </c>
      <c r="G133" s="37">
        <v>213360.7</v>
      </c>
      <c r="H133" s="37">
        <v>105613.54</v>
      </c>
      <c r="I133" s="47">
        <v>37385</v>
      </c>
      <c r="J133" s="47">
        <v>38717</v>
      </c>
      <c r="K133" s="47">
        <v>38717</v>
      </c>
      <c r="L133" s="30">
        <v>507</v>
      </c>
      <c r="M133" s="30" t="s">
        <v>182</v>
      </c>
      <c r="N133" s="48">
        <v>1332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133</v>
      </c>
      <c r="F134" s="1">
        <v>2629.2</v>
      </c>
      <c r="G134" s="37">
        <v>69273.04</v>
      </c>
      <c r="H134" s="37">
        <v>6927.3</v>
      </c>
      <c r="I134" s="47">
        <v>37418</v>
      </c>
      <c r="J134" s="47">
        <v>38717</v>
      </c>
      <c r="K134" s="47">
        <v>38717</v>
      </c>
      <c r="L134" s="30">
        <v>507</v>
      </c>
      <c r="M134" s="30" t="s">
        <v>182</v>
      </c>
      <c r="N134" s="48">
        <v>1299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143</v>
      </c>
      <c r="F135" s="1">
        <v>2427.6</v>
      </c>
      <c r="G135" s="37">
        <v>126204.05</v>
      </c>
      <c r="H135" s="37">
        <v>12620.41</v>
      </c>
      <c r="I135" s="47">
        <v>37740</v>
      </c>
      <c r="J135" s="47">
        <v>38807</v>
      </c>
      <c r="K135" s="47">
        <v>38807</v>
      </c>
      <c r="L135" s="30">
        <v>597</v>
      </c>
      <c r="M135" s="30" t="s">
        <v>214</v>
      </c>
      <c r="N135" s="48">
        <v>1067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139</v>
      </c>
      <c r="F136" s="1">
        <v>2238.8</v>
      </c>
      <c r="G136" s="37">
        <v>56414.37</v>
      </c>
      <c r="H136" s="37">
        <v>5641.44</v>
      </c>
      <c r="I136" s="47">
        <v>37733</v>
      </c>
      <c r="J136" s="47">
        <v>38807</v>
      </c>
      <c r="K136" s="47">
        <v>38807</v>
      </c>
      <c r="L136" s="30">
        <v>597</v>
      </c>
      <c r="M136" s="30" t="s">
        <v>86</v>
      </c>
      <c r="N136" s="48">
        <v>1074</v>
      </c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