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<sst xmlns="http://schemas.openxmlformats.org/spreadsheetml/2006/main" count="504" uniqueCount="301">
  <si>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</si>
  <si>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</si>
  <si>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</si>
  <si>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</si>
  <si>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</si>
  <si>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</si>
  <si>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</si>
  <si>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</si>
  <si>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</si>
  <si>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</si>
  <si>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</si>
  <si>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</si>
  <si>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</si>
  <si>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</si>
  <si>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</si>
  <si>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</si>
  <si>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</si>
  <si>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</si>
  <si>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</si>
  <si>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</si>
  <si>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</si>
  <si>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</si>
  <si>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</si>
  <si>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</si>
  <si>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</si>
  <si>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</si>
  <si>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</si>
  <si>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</si>
  <si>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</si>
  <si>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</si>
  <si>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</si>
  <si>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</si>
  <si>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</si>
  <si>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</si>
  <si>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</si>
  <si>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</si>
  <si>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</si>
  <si>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</si>
  <si>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</si>
  <si>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</si>
  <si>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</si>
  <si>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</si>
  <si>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</si>
  <si>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</si>
  <si>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</si>
  <si>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</si>
  <si>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</si>
  <si>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</si>
  <si>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</si>
  <si>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</si>
  <si>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451020001</t>
  </si>
  <si>
    <t>1</t>
  </si>
  <si>
    <t xml:space="preserve">LEDGE ROAD HARDWOODS          </t>
  </si>
  <si>
    <t xml:space="preserve">MACKINAC FOREST PRODUCTS      </t>
  </si>
  <si>
    <t>450100101</t>
  </si>
  <si>
    <t xml:space="preserve">QUARRY PULP                   </t>
  </si>
  <si>
    <t xml:space="preserve">BEACOM ENTERPRISES            </t>
  </si>
  <si>
    <t>450140101</t>
  </si>
  <si>
    <t xml:space="preserve">SOUTH CAMP 19 SALE            </t>
  </si>
  <si>
    <t xml:space="preserve">NETTLETON WOOD PRODUCTS, INC. </t>
  </si>
  <si>
    <t>451289801</t>
  </si>
  <si>
    <t xml:space="preserve">STOLEN STEMS HARDWOOD         </t>
  </si>
  <si>
    <t>451519701</t>
  </si>
  <si>
    <t xml:space="preserve">26 TICK HARDWOOD              </t>
  </si>
  <si>
    <t>450010402</t>
  </si>
  <si>
    <t xml:space="preserve">SPRINGER FIREWOOD             </t>
  </si>
  <si>
    <t xml:space="preserve">CHERYL WARNER                        </t>
  </si>
  <si>
    <t>451429701</t>
  </si>
  <si>
    <t xml:space="preserve">TRIPLE MARK HARDWOOD          </t>
  </si>
  <si>
    <t>451030001</t>
  </si>
  <si>
    <t xml:space="preserve">HUNGRY BEAR SHELTERWOOD       </t>
  </si>
  <si>
    <t xml:space="preserve">SHEPARD'S FORESTRY ENT., INC. </t>
  </si>
  <si>
    <t>451090001</t>
  </si>
  <si>
    <t xml:space="preserve">OVER THE LINE MIX             </t>
  </si>
  <si>
    <t xml:space="preserve">KAPALLA LOGGING               </t>
  </si>
  <si>
    <t>451380001</t>
  </si>
  <si>
    <t xml:space="preserve">TUNDRA CATAPULT               </t>
  </si>
  <si>
    <t>451369901</t>
  </si>
  <si>
    <t>3</t>
  </si>
  <si>
    <t xml:space="preserve">WALDO'S VW MIX                </t>
  </si>
  <si>
    <t xml:space="preserve">HAMILL WOOD PRODUCTS          </t>
  </si>
  <si>
    <t>451289901</t>
  </si>
  <si>
    <t xml:space="preserve">CHERRY SEED HARDWOOD          </t>
  </si>
  <si>
    <t xml:space="preserve">RUSS NELSON LOGGING           </t>
  </si>
  <si>
    <t>451130302</t>
  </si>
  <si>
    <t xml:space="preserve">CRACKER JACK HARDWOOD         </t>
  </si>
  <si>
    <t xml:space="preserve">STEPHEN KING                          </t>
  </si>
  <si>
    <t>451060001</t>
  </si>
  <si>
    <t xml:space="preserve">MYSTERY SKULL HARDWOOD        </t>
  </si>
  <si>
    <t>451239801</t>
  </si>
  <si>
    <t xml:space="preserve">POUNDING HAMMER HARDWOODS     </t>
  </si>
  <si>
    <t>451180101</t>
  </si>
  <si>
    <t xml:space="preserve">REJUVENATED DINOSAUR          </t>
  </si>
  <si>
    <t xml:space="preserve">SPENCER FOREST PRODUCTS       </t>
  </si>
  <si>
    <t>450040201</t>
  </si>
  <si>
    <t xml:space="preserve">AIRPORT ASPEN                 </t>
  </si>
  <si>
    <t>JAMISON ENVIRONMENTAL SERVICES</t>
  </si>
  <si>
    <t>450120201</t>
  </si>
  <si>
    <t xml:space="preserve">BASS COVE HARDWOOD            </t>
  </si>
  <si>
    <t>450190101</t>
  </si>
  <si>
    <t xml:space="preserve">EAST LOYALS LAKE ASPEN        </t>
  </si>
  <si>
    <t>450200101</t>
  </si>
  <si>
    <t xml:space="preserve">EAST LOYALS LAKE HARDWOOD     </t>
  </si>
  <si>
    <t>450180201</t>
  </si>
  <si>
    <t xml:space="preserve">EVERLEIGH RD HARDWOOD         </t>
  </si>
  <si>
    <t xml:space="preserve">KERR FOREST MANAGEMENT        </t>
  </si>
  <si>
    <t>450200201</t>
  </si>
  <si>
    <t xml:space="preserve">EVERLEIGH RD PINE             </t>
  </si>
  <si>
    <t>450150101</t>
  </si>
  <si>
    <t xml:space="preserve">GLEN COVE ASPEN               </t>
  </si>
  <si>
    <t xml:space="preserve">LOUISIANA PACIFIC CORP.       </t>
  </si>
  <si>
    <t>450100201</t>
  </si>
  <si>
    <t xml:space="preserve">MARL LAKE HARDWOODS           </t>
  </si>
  <si>
    <t>450060201</t>
  </si>
  <si>
    <t xml:space="preserve">PEEK-A-BOO HARDWOODS          </t>
  </si>
  <si>
    <t xml:space="preserve">CHARLES E. NEWELL                        </t>
  </si>
  <si>
    <t>450070101</t>
  </si>
  <si>
    <t xml:space="preserve">SOUTH SPRINGER WINTER WOOD    </t>
  </si>
  <si>
    <t xml:space="preserve">RICHARD BROW &amp; SONS           </t>
  </si>
  <si>
    <t>450050201</t>
  </si>
  <si>
    <t xml:space="preserve">SPILE DAM ROAD SALE           </t>
  </si>
  <si>
    <t xml:space="preserve">JOHNSON, ALEX R.              </t>
  </si>
  <si>
    <t>450210101</t>
  </si>
  <si>
    <t xml:space="preserve">SPRINGER RED PINE             </t>
  </si>
  <si>
    <t xml:space="preserve">BIEWER SAWMILL INC            </t>
  </si>
  <si>
    <t>450080201</t>
  </si>
  <si>
    <t xml:space="preserve">STRINGHAM LAKE ASPEN          </t>
  </si>
  <si>
    <t>450039901</t>
  </si>
  <si>
    <t xml:space="preserve">THE EAST WEST ASPEN           </t>
  </si>
  <si>
    <t xml:space="preserve">TITAN TIMBER, INC. 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</si>
  <si>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</si>
  <si>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</si>
  <si>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</si>
  <si>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</si>
  <si>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</si>
  <si>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</si>
  <si>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450060101</t>
  </si>
  <si>
    <t xml:space="preserve">SECOND LAKE ASPEN             </t>
  </si>
  <si>
    <t xml:space="preserve">BENNY D. PHILLIPS                      </t>
  </si>
  <si>
    <t>451010201</t>
  </si>
  <si>
    <t xml:space="preserve">5 POINT FOOTHOLD              </t>
  </si>
  <si>
    <t xml:space="preserve">ZELLAR EXCAVATING COMPANY     </t>
  </si>
  <si>
    <t>451100001</t>
  </si>
  <si>
    <t>2</t>
  </si>
  <si>
    <t xml:space="preserve">ARCHER'S PARADISE HARDWOODS   </t>
  </si>
  <si>
    <t>451330001</t>
  </si>
  <si>
    <t xml:space="preserve">BATTY BUCKEYE HARDWOODS       </t>
  </si>
  <si>
    <t>451130101</t>
  </si>
  <si>
    <t xml:space="preserve">BATTY DOE SHELTER MIX         </t>
  </si>
  <si>
    <t>451070101</t>
  </si>
  <si>
    <t xml:space="preserve">BETCHERS CUT-A-ACROSS         </t>
  </si>
  <si>
    <t>450019901</t>
  </si>
  <si>
    <t xml:space="preserve">BIG MARBLEHEAD ASPEN          </t>
  </si>
  <si>
    <t>451339901</t>
  </si>
  <si>
    <t xml:space="preserve">BROKEN IGLOO                  </t>
  </si>
  <si>
    <t>451350001</t>
  </si>
  <si>
    <t xml:space="preserve">CHECKERBOARD HARDWOODS        </t>
  </si>
  <si>
    <t>451240101</t>
  </si>
  <si>
    <t xml:space="preserve">DINNER CRY PINE               </t>
  </si>
  <si>
    <t>451260001</t>
  </si>
  <si>
    <t xml:space="preserve">EAST SAGE SHELTERWOOD         </t>
  </si>
  <si>
    <t>451359901</t>
  </si>
  <si>
    <t xml:space="preserve">FLYING FINN ASPEN             </t>
  </si>
  <si>
    <t>451239701</t>
  </si>
  <si>
    <t xml:space="preserve">HENDRIE RIVER BIRCH-ASPEN     </t>
  </si>
  <si>
    <t>451010101</t>
  </si>
  <si>
    <t xml:space="preserve">LAPINE GRADE RETRY            </t>
  </si>
  <si>
    <t>451020101</t>
  </si>
  <si>
    <t xml:space="preserve">PAQUIN MOOSE MIX              </t>
  </si>
  <si>
    <t>451080001</t>
  </si>
  <si>
    <t xml:space="preserve">PEENTING FIR MIX              </t>
  </si>
  <si>
    <t>451120001</t>
  </si>
  <si>
    <t xml:space="preserve">QUALITY CAFFEY MIX            </t>
  </si>
  <si>
    <t>451220001</t>
  </si>
  <si>
    <t xml:space="preserve">SKI TRAIL HARDWOOD            </t>
  </si>
  <si>
    <t>451020201</t>
  </si>
  <si>
    <t xml:space="preserve">SOGGY STALKS HARDWOODS        </t>
  </si>
  <si>
    <t>451170101</t>
  </si>
  <si>
    <t xml:space="preserve">SPRING RELIEF HARDWOODS       </t>
  </si>
  <si>
    <t>451320001</t>
  </si>
  <si>
    <t xml:space="preserve">THROBBING FINGER HARDWOOD     </t>
  </si>
  <si>
    <t>450060301</t>
  </si>
  <si>
    <t xml:space="preserve">KINROSS MIX                   </t>
  </si>
  <si>
    <t>450050301</t>
  </si>
  <si>
    <t xml:space="preserve">KINROSS PINE                  </t>
  </si>
  <si>
    <t>HYDROLAKE LEASING &amp; SERVICE CO</t>
  </si>
  <si>
    <t>450040301</t>
  </si>
  <si>
    <t xml:space="preserve">TRAILHEAD PINE                </t>
  </si>
  <si>
    <t xml:space="preserve">WJZ &amp; SONS HARVESTING, INC.   </t>
  </si>
  <si>
    <t>451260101</t>
  </si>
  <si>
    <t xml:space="preserve">RUNAWAY PUP HARDWOODS         </t>
  </si>
  <si>
    <t>450110101</t>
  </si>
  <si>
    <t xml:space="preserve">DRIP II                       </t>
  </si>
  <si>
    <t>451080201</t>
  </si>
  <si>
    <t xml:space="preserve">JUNEBERRY ISLAND HARDWOODS    </t>
  </si>
  <si>
    <t>451230101</t>
  </si>
  <si>
    <t xml:space="preserve">LOST KNIFE PINE/HARDWOOD      </t>
  </si>
  <si>
    <t>451220101</t>
  </si>
  <si>
    <t xml:space="preserve">RECURRING FORESTER HARDWOODS  </t>
  </si>
  <si>
    <t>451060402</t>
  </si>
  <si>
    <t xml:space="preserve">ROVER ASPEN                   </t>
  </si>
  <si>
    <t xml:space="preserve">LEE KERRIDGE                      </t>
  </si>
  <si>
    <t>451270101</t>
  </si>
  <si>
    <t xml:space="preserve">SOUTH CHAMPION MIX            </t>
  </si>
  <si>
    <t>450130201</t>
  </si>
  <si>
    <t xml:space="preserve">ALPHABET HARDWOODS            </t>
  </si>
  <si>
    <t xml:space="preserve">TIMBER PRODUCTS COMPANY       </t>
  </si>
  <si>
    <t>450070201</t>
  </si>
  <si>
    <t xml:space="preserve">ALVAR ASPEN                   </t>
  </si>
  <si>
    <t>450140201</t>
  </si>
  <si>
    <t xml:space="preserve">BASS COVE ASPEN               </t>
  </si>
  <si>
    <t xml:space="preserve">ALEX JOHNSON                       </t>
  </si>
  <si>
    <t>450070301</t>
  </si>
  <si>
    <t xml:space="preserve">BAY CITY ASPEN                </t>
  </si>
  <si>
    <t>450080301</t>
  </si>
  <si>
    <t xml:space="preserve">BAY CITY PINE                 </t>
  </si>
  <si>
    <t>450100301</t>
  </si>
  <si>
    <t xml:space="preserve">CEDAR RIDGE ASPEN             </t>
  </si>
  <si>
    <t>450090301</t>
  </si>
  <si>
    <t xml:space="preserve">CEDAR RIDGE HARDWOOD          </t>
  </si>
  <si>
    <t xml:space="preserve">BFP MANAGEMENT, INC.          </t>
  </si>
  <si>
    <t>450170201</t>
  </si>
  <si>
    <t xml:space="preserve">COTTAGE PARK CONIFER          </t>
  </si>
  <si>
    <t>450190201</t>
  </si>
  <si>
    <t xml:space="preserve">FLOWER CREEK SOFTWOOD         </t>
  </si>
  <si>
    <t>450110201</t>
  </si>
  <si>
    <t xml:space="preserve">HILTON HODGE-PODGE            </t>
  </si>
  <si>
    <t>450150201</t>
  </si>
  <si>
    <t xml:space="preserve">SAND RIDGE SOFTWOOD           </t>
  </si>
  <si>
    <t>451030301</t>
  </si>
  <si>
    <t xml:space="preserve">CIRCLING EAGLE MIX            </t>
  </si>
  <si>
    <t xml:space="preserve">CLARK FOR/PRO                 </t>
  </si>
  <si>
    <t>451040301</t>
  </si>
  <si>
    <t xml:space="preserve">FROZEN TUNDRA MIX             </t>
  </si>
  <si>
    <t>451180201</t>
  </si>
  <si>
    <t xml:space="preserve">ORV LOT HARDWOOD              </t>
  </si>
  <si>
    <t xml:space="preserve">JOSEPH BOSANIC                       </t>
  </si>
  <si>
    <t>451090201</t>
  </si>
  <si>
    <t xml:space="preserve">SNO-PONY PATCHES              </t>
  </si>
  <si>
    <t>451140201</t>
  </si>
  <si>
    <t xml:space="preserve">BEAR HOUND HARDWOOD           </t>
  </si>
  <si>
    <t>451170201</t>
  </si>
  <si>
    <t xml:space="preserve">BLACK BOOK HARDWOOD           </t>
  </si>
  <si>
    <t>451150201</t>
  </si>
  <si>
    <t xml:space="preserve">LEFT SIDE PINE                </t>
  </si>
  <si>
    <t xml:space="preserve">POMEROY FOREST PRODUCTS, INC. </t>
  </si>
  <si>
    <t>451020301</t>
  </si>
  <si>
    <t xml:space="preserve">NINETY SIX MIX                </t>
  </si>
  <si>
    <t>451100201</t>
  </si>
  <si>
    <t xml:space="preserve">PELLET PINE                   </t>
  </si>
  <si>
    <t xml:space="preserve">TONY HYDROLAKE LEASING &amp; SERVICE   </t>
  </si>
  <si>
    <t>451160201</t>
  </si>
  <si>
    <t xml:space="preserve">RIGHT SIDE PINE               </t>
  </si>
  <si>
    <t>451200301</t>
  </si>
  <si>
    <t xml:space="preserve">10 YEARS AFTER                </t>
  </si>
  <si>
    <t>451050301</t>
  </si>
  <si>
    <t xml:space="preserve">BEAR HAVEN PINE SPRUCE MIX    </t>
  </si>
  <si>
    <t>451060201</t>
  </si>
  <si>
    <t xml:space="preserve">CULVERT SET HARDWOOD          </t>
  </si>
  <si>
    <t>451010401</t>
  </si>
  <si>
    <t xml:space="preserve">FLUSHED SPRUCE                </t>
  </si>
  <si>
    <t>451080301</t>
  </si>
  <si>
    <t xml:space="preserve">HAZEL HAVEN                   </t>
  </si>
  <si>
    <t>451180301</t>
  </si>
  <si>
    <t xml:space="preserve">HEMLOCK GROVE HARDWOOD        </t>
  </si>
  <si>
    <t>451160301</t>
  </si>
  <si>
    <t xml:space="preserve">SMITH CREEK MIX               </t>
  </si>
  <si>
    <t>451220201</t>
  </si>
  <si>
    <t xml:space="preserve">DOGMATIC LINE MIX             </t>
  </si>
  <si>
    <t>451130201</t>
  </si>
  <si>
    <t xml:space="preserve">SHORT-TIMER HARDWOOD SALE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</si>
  <si>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</si>
  <si>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</si>
  <si>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</si>
  <si>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</si>
  <si>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</si>
  <si>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451210201</t>
  </si>
  <si>
    <t xml:space="preserve">BLUE DOT MIX                  </t>
  </si>
  <si>
    <t>451110301</t>
  </si>
  <si>
    <t xml:space="preserve">BLUFF CHARGE HARDWOOD         </t>
  </si>
  <si>
    <t>451120301</t>
  </si>
  <si>
    <t xml:space="preserve">BORGSTROM CHIP                </t>
  </si>
  <si>
    <t>451020401</t>
  </si>
  <si>
    <t xml:space="preserve">BROKEN BUCK HARDWOOD          </t>
  </si>
  <si>
    <t xml:space="preserve">KRETZ LUMBER CO., INC         </t>
  </si>
  <si>
    <t>451070301</t>
  </si>
  <si>
    <t xml:space="preserve">FISH BOX PINE                 </t>
  </si>
  <si>
    <t xml:space="preserve">TUFFY AND SON L.L.C.          </t>
  </si>
  <si>
    <t>451200201</t>
  </si>
  <si>
    <t xml:space="preserve">HEADWATER'S HARDWOOD          </t>
  </si>
  <si>
    <t>451060301</t>
  </si>
  <si>
    <t xml:space="preserve">HUNGRY HORSE HARDWOOD         </t>
  </si>
  <si>
    <t>451090301</t>
  </si>
  <si>
    <t xml:space="preserve">LONE TRACK HARDWOOD           </t>
  </si>
  <si>
    <t>451170301</t>
  </si>
  <si>
    <t xml:space="preserve">OLD DECK HARDWOOD             </t>
  </si>
  <si>
    <t>451100301</t>
  </si>
  <si>
    <t xml:space="preserve">SAND FIX HARDWOOD             </t>
  </si>
  <si>
    <t>451190301</t>
  </si>
  <si>
    <t xml:space="preserve">SUMMERS END HARDWOOD          </t>
  </si>
  <si>
    <t xml:space="preserve">                                  as of September 15,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</si>
</sst>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00390625" style="2" customWidth="1"/>
    <col min="5" max="5" width="5.7109375" style="1" customWidth="1"/>
    <col min="6" max="6" width="6.574218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300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16448.4</v>
      </c>
      <c r="L17" s="30"/>
    </row>
    <row r="18" spans="4:12" ht="12.75">
      <c r="D18" s="12" t="s">
        <v>37</v>
      </c>
      <c r="G18" s="21">
        <f>DSUM(DATABASE,5,U15:U16)</f>
        <v>232533.93999999994</v>
      </c>
      <c r="L18" s="30"/>
    </row>
    <row r="19" spans="4:12" ht="12.75">
      <c r="D19" s="12" t="s">
        <v>34</v>
      </c>
      <c r="G19" s="18">
        <f>DSUM(DATABASE,6,V15:V16)</f>
        <v>6480536.930000001</v>
      </c>
      <c r="L19" s="30"/>
    </row>
    <row r="20" spans="4:12" ht="12.75">
      <c r="D20" s="12" t="s">
        <v>38</v>
      </c>
      <c r="G20" s="18">
        <f>DSUM(DATABASE,7,W15:W16)</f>
        <v>2663240.859999999</v>
      </c>
      <c r="L20" s="30"/>
    </row>
    <row r="21" spans="4:12" ht="12.75">
      <c r="D21" s="12" t="s">
        <v>35</v>
      </c>
      <c r="E21" s="22"/>
      <c r="F21" s="22"/>
      <c r="G21" s="18">
        <f>+G19-G20</f>
        <v>3817296.0700000017</v>
      </c>
      <c r="L21" s="30"/>
    </row>
    <row r="22" spans="4:12" ht="12.75">
      <c r="D22" s="12" t="s">
        <v>44</v>
      </c>
      <c r="E22" s="22"/>
      <c r="F22" s="22"/>
      <c r="G22" s="45">
        <f>+G20/G19</f>
        <v>0.41095990791614834</v>
      </c>
      <c r="L22" s="30"/>
    </row>
    <row r="23" spans="4:12" ht="12.75">
      <c r="D23" s="12" t="s">
        <v>40</v>
      </c>
      <c r="E23" s="22"/>
      <c r="F23" s="22"/>
      <c r="G23" s="59">
        <v>38245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3.327077198822174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267</v>
      </c>
      <c r="F31" s="1">
        <v>1692.4</v>
      </c>
      <c r="G31" s="37">
        <v>49727.4</v>
      </c>
      <c r="H31" s="37">
        <v>39284.63</v>
      </c>
      <c r="I31" s="47">
        <v>36662</v>
      </c>
      <c r="J31" s="47">
        <v>37621</v>
      </c>
      <c r="K31" s="47">
        <v>37621</v>
      </c>
      <c r="L31" s="30">
        <v>-589</v>
      </c>
      <c r="M31" s="30" t="s">
        <v>53</v>
      </c>
      <c r="N31" s="48">
        <v>959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185</v>
      </c>
      <c r="F32" s="1">
        <v>5738.6</v>
      </c>
      <c r="G32" s="37">
        <v>83420.3</v>
      </c>
      <c r="H32" s="37">
        <v>25026.09</v>
      </c>
      <c r="I32" s="47">
        <v>37263</v>
      </c>
      <c r="J32" s="47">
        <v>38077</v>
      </c>
      <c r="K32" s="47">
        <v>38077</v>
      </c>
      <c r="L32" s="30">
        <v>-133</v>
      </c>
      <c r="M32" s="30" t="s">
        <v>56</v>
      </c>
      <c r="N32" s="48">
        <v>814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44.6</v>
      </c>
      <c r="F33" s="1">
        <v>460.03</v>
      </c>
      <c r="G33" s="37">
        <v>48041.59</v>
      </c>
      <c r="H33" s="37">
        <v>48041.59</v>
      </c>
      <c r="I33" s="47">
        <v>37312</v>
      </c>
      <c r="J33" s="47">
        <v>38077</v>
      </c>
      <c r="K33" s="47">
        <v>38077</v>
      </c>
      <c r="L33" s="30">
        <v>-133</v>
      </c>
      <c r="M33" s="30" t="s">
        <v>59</v>
      </c>
      <c r="N33" s="48">
        <v>765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326.3</v>
      </c>
      <c r="F34" s="1">
        <v>3734.8</v>
      </c>
      <c r="G34" s="37">
        <v>76501.72</v>
      </c>
      <c r="H34" s="37">
        <v>21161.79</v>
      </c>
      <c r="I34" s="47">
        <v>36305</v>
      </c>
      <c r="J34" s="47">
        <v>37437</v>
      </c>
      <c r="K34" s="47">
        <v>38168</v>
      </c>
      <c r="L34" s="30">
        <v>-42</v>
      </c>
      <c r="M34" s="30" t="s">
        <v>53</v>
      </c>
      <c r="N34" s="48">
        <v>1863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93</v>
      </c>
      <c r="F35" s="1">
        <v>843.2</v>
      </c>
      <c r="G35" s="37">
        <v>24726.91</v>
      </c>
      <c r="H35" s="37">
        <v>6080.38</v>
      </c>
      <c r="I35" s="47">
        <v>35733</v>
      </c>
      <c r="J35" s="47">
        <v>36707</v>
      </c>
      <c r="K35" s="47">
        <v>38260</v>
      </c>
      <c r="L35" s="30">
        <v>50</v>
      </c>
      <c r="M35" s="30" t="s">
        <v>53</v>
      </c>
      <c r="N35" s="48">
        <v>2527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28</v>
      </c>
      <c r="F36" s="1">
        <v>30</v>
      </c>
      <c r="G36" s="37">
        <v>165</v>
      </c>
      <c r="H36" s="37">
        <v>165</v>
      </c>
      <c r="I36" s="47">
        <v>37897</v>
      </c>
      <c r="J36" s="47">
        <v>38108</v>
      </c>
      <c r="K36" s="47">
        <v>38260</v>
      </c>
      <c r="L36" s="30">
        <v>50</v>
      </c>
      <c r="M36" s="30" t="s">
        <v>66</v>
      </c>
      <c r="N36" s="48">
        <v>363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98.5</v>
      </c>
      <c r="F37" s="1">
        <v>1188.6</v>
      </c>
      <c r="G37" s="37">
        <v>25883.46</v>
      </c>
      <c r="H37" s="37">
        <v>22198.31</v>
      </c>
      <c r="I37" s="47">
        <v>35962</v>
      </c>
      <c r="J37" s="47">
        <v>36707</v>
      </c>
      <c r="K37" s="47">
        <v>38260</v>
      </c>
      <c r="L37" s="30">
        <v>50</v>
      </c>
      <c r="M37" s="30" t="s">
        <v>53</v>
      </c>
      <c r="N37" s="48">
        <v>2298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352</v>
      </c>
      <c r="F38" s="1">
        <v>5789.4</v>
      </c>
      <c r="G38" s="37">
        <v>133232.8</v>
      </c>
      <c r="H38" s="37">
        <v>133232.8</v>
      </c>
      <c r="I38" s="47">
        <v>36662</v>
      </c>
      <c r="J38" s="47">
        <v>37802</v>
      </c>
      <c r="K38" s="47">
        <v>38351</v>
      </c>
      <c r="L38" s="30">
        <v>141</v>
      </c>
      <c r="M38" s="30" t="s">
        <v>71</v>
      </c>
      <c r="N38" s="48">
        <v>1689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165</v>
      </c>
      <c r="F39" s="1">
        <v>4085</v>
      </c>
      <c r="G39" s="37">
        <v>82744.97</v>
      </c>
      <c r="H39" s="37">
        <v>63754.42</v>
      </c>
      <c r="I39" s="47">
        <v>36693</v>
      </c>
      <c r="J39" s="47">
        <v>37802</v>
      </c>
      <c r="K39" s="47">
        <v>38351</v>
      </c>
      <c r="L39" s="30">
        <v>141</v>
      </c>
      <c r="M39" s="30" t="s">
        <v>74</v>
      </c>
      <c r="N39" s="48">
        <v>1658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125.5</v>
      </c>
      <c r="F40" s="1">
        <v>1024</v>
      </c>
      <c r="G40" s="37">
        <v>15912.22</v>
      </c>
      <c r="H40" s="37">
        <v>15912.22</v>
      </c>
      <c r="I40" s="47">
        <v>37005</v>
      </c>
      <c r="J40" s="47">
        <v>38168</v>
      </c>
      <c r="K40" s="47">
        <v>38351</v>
      </c>
      <c r="L40" s="30">
        <v>141</v>
      </c>
      <c r="M40" s="30" t="s">
        <v>71</v>
      </c>
      <c r="N40" s="48">
        <v>1346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78</v>
      </c>
      <c r="D41" s="46" t="s">
        <v>79</v>
      </c>
      <c r="E41" s="1">
        <v>69</v>
      </c>
      <c r="F41" s="1">
        <v>860</v>
      </c>
      <c r="G41" s="37">
        <v>7235.5</v>
      </c>
      <c r="H41" s="37">
        <v>7235.5</v>
      </c>
      <c r="I41" s="47">
        <v>36719</v>
      </c>
      <c r="J41" s="47">
        <v>37802</v>
      </c>
      <c r="K41" s="47">
        <v>38351</v>
      </c>
      <c r="L41" s="5">
        <v>141</v>
      </c>
      <c r="M41" s="46" t="s">
        <v>80</v>
      </c>
      <c r="N41" s="2">
        <v>1632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266.1</v>
      </c>
      <c r="F42" s="1">
        <v>2125.4</v>
      </c>
      <c r="G42" s="37">
        <v>29950.18</v>
      </c>
      <c r="H42" s="37">
        <v>25050.18</v>
      </c>
      <c r="I42" s="47">
        <v>36595</v>
      </c>
      <c r="J42" s="47">
        <v>37986</v>
      </c>
      <c r="K42" s="47">
        <v>38352</v>
      </c>
      <c r="L42" s="30">
        <v>142</v>
      </c>
      <c r="M42" s="30" t="s">
        <v>83</v>
      </c>
      <c r="N42" s="48">
        <v>1757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10</v>
      </c>
      <c r="F43" s="1">
        <v>15</v>
      </c>
      <c r="G43" s="37">
        <v>172.5</v>
      </c>
      <c r="H43" s="37">
        <v>172.5</v>
      </c>
      <c r="I43" s="47">
        <v>37883</v>
      </c>
      <c r="J43" s="47">
        <v>38352</v>
      </c>
      <c r="K43" s="47">
        <v>38352</v>
      </c>
      <c r="L43" s="30">
        <v>142</v>
      </c>
      <c r="M43" s="30" t="s">
        <v>86</v>
      </c>
      <c r="N43" s="48">
        <v>469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416</v>
      </c>
      <c r="F44" s="1">
        <v>4043</v>
      </c>
      <c r="G44" s="37">
        <v>59843.14</v>
      </c>
      <c r="H44" s="37">
        <v>40728.61</v>
      </c>
      <c r="I44" s="47">
        <v>36662</v>
      </c>
      <c r="J44" s="47">
        <v>37986</v>
      </c>
      <c r="K44" s="47">
        <v>38352</v>
      </c>
      <c r="L44" s="30">
        <v>142</v>
      </c>
      <c r="M44" s="30" t="s">
        <v>83</v>
      </c>
      <c r="N44" s="48">
        <v>1690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450.3</v>
      </c>
      <c r="F45" s="1">
        <v>7449.8</v>
      </c>
      <c r="G45" s="37">
        <v>258933.9</v>
      </c>
      <c r="H45" s="37">
        <v>138015.75</v>
      </c>
      <c r="I45" s="47">
        <v>36305</v>
      </c>
      <c r="J45" s="47">
        <v>36525</v>
      </c>
      <c r="K45" s="47">
        <v>38352</v>
      </c>
      <c r="L45" s="30">
        <v>142</v>
      </c>
      <c r="M45" s="30" t="s">
        <v>53</v>
      </c>
      <c r="N45" s="48">
        <v>2047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191</v>
      </c>
      <c r="F46" s="1">
        <v>1763.4</v>
      </c>
      <c r="G46" s="37">
        <v>115629.4</v>
      </c>
      <c r="H46" s="37">
        <v>90769.08</v>
      </c>
      <c r="I46" s="47">
        <v>37401</v>
      </c>
      <c r="J46" s="47">
        <v>38352</v>
      </c>
      <c r="K46" s="47">
        <v>38352</v>
      </c>
      <c r="L46" s="30">
        <v>142</v>
      </c>
      <c r="M46" s="30" t="s">
        <v>93</v>
      </c>
      <c r="N46" s="48">
        <v>951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46</v>
      </c>
      <c r="F47" s="1">
        <v>911.3</v>
      </c>
      <c r="G47" s="37">
        <v>8416.48</v>
      </c>
      <c r="H47" s="37">
        <v>5049.89</v>
      </c>
      <c r="I47" s="47">
        <v>37623</v>
      </c>
      <c r="J47" s="47">
        <v>38442</v>
      </c>
      <c r="K47" s="47">
        <v>38442</v>
      </c>
      <c r="L47" s="30">
        <v>232</v>
      </c>
      <c r="M47" s="30" t="s">
        <v>96</v>
      </c>
      <c r="N47" s="48">
        <v>819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109</v>
      </c>
      <c r="F48" s="1">
        <v>760.2</v>
      </c>
      <c r="G48" s="37">
        <v>86829.6</v>
      </c>
      <c r="H48" s="37">
        <v>86829.6</v>
      </c>
      <c r="I48" s="47">
        <v>37768</v>
      </c>
      <c r="J48" s="47">
        <v>38442</v>
      </c>
      <c r="K48" s="47">
        <v>38442</v>
      </c>
      <c r="L48" s="30">
        <v>232</v>
      </c>
      <c r="M48" s="30" t="s">
        <v>59</v>
      </c>
      <c r="N48" s="48">
        <v>674</v>
      </c>
      <c r="O48" s="48"/>
      <c r="P48" s="48"/>
      <c r="Q48" s="48"/>
      <c r="R48" s="48"/>
    </row>
    <row r="49" spans="2:18" s="2" customFormat="1" ht="11.25">
      <c r="B49" s="66" t="s">
        <v>99</v>
      </c>
      <c r="C49" s="64" t="s">
        <v>51</v>
      </c>
      <c r="D49" s="2" t="s">
        <v>100</v>
      </c>
      <c r="E49" s="1">
        <v>98</v>
      </c>
      <c r="F49" s="1">
        <v>3357.8</v>
      </c>
      <c r="G49" s="37">
        <v>60764.56</v>
      </c>
      <c r="H49" s="37">
        <v>30382.28</v>
      </c>
      <c r="I49" s="47">
        <v>37312</v>
      </c>
      <c r="J49" s="47">
        <v>38442</v>
      </c>
      <c r="K49" s="47">
        <v>38442</v>
      </c>
      <c r="L49" s="30">
        <v>232</v>
      </c>
      <c r="M49" s="30" t="s">
        <v>59</v>
      </c>
      <c r="N49" s="48">
        <v>1130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186</v>
      </c>
      <c r="F50" s="1">
        <v>1436.8</v>
      </c>
      <c r="G50" s="37">
        <v>61614.1</v>
      </c>
      <c r="H50" s="37">
        <v>51186.72</v>
      </c>
      <c r="I50" s="47">
        <v>37312</v>
      </c>
      <c r="J50" s="47">
        <v>38442</v>
      </c>
      <c r="K50" s="47">
        <v>38442</v>
      </c>
      <c r="L50" s="30">
        <v>232</v>
      </c>
      <c r="M50" s="30" t="s">
        <v>59</v>
      </c>
      <c r="N50" s="48">
        <v>1130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27</v>
      </c>
      <c r="F51" s="1">
        <v>210.4</v>
      </c>
      <c r="G51" s="37">
        <v>8269.1</v>
      </c>
      <c r="H51" s="37">
        <v>826.91</v>
      </c>
      <c r="I51" s="47">
        <v>37729</v>
      </c>
      <c r="J51" s="47">
        <v>38442</v>
      </c>
      <c r="K51" s="47">
        <v>38442</v>
      </c>
      <c r="L51" s="30">
        <v>232</v>
      </c>
      <c r="M51" s="30" t="s">
        <v>105</v>
      </c>
      <c r="N51" s="48">
        <v>713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17</v>
      </c>
      <c r="F52" s="1">
        <v>245.6</v>
      </c>
      <c r="G52" s="37">
        <v>16989.6</v>
      </c>
      <c r="H52" s="37">
        <v>1698.96</v>
      </c>
      <c r="I52" s="47">
        <v>37729</v>
      </c>
      <c r="J52" s="47">
        <v>38442</v>
      </c>
      <c r="K52" s="47">
        <v>38442</v>
      </c>
      <c r="L52" s="30">
        <v>232</v>
      </c>
      <c r="M52" s="30" t="s">
        <v>105</v>
      </c>
      <c r="N52" s="48">
        <v>713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138</v>
      </c>
      <c r="F53" s="1">
        <v>3538.5</v>
      </c>
      <c r="G53" s="37">
        <v>30077.41</v>
      </c>
      <c r="H53" s="37">
        <v>11429.41</v>
      </c>
      <c r="I53" s="47">
        <v>37361</v>
      </c>
      <c r="J53" s="47">
        <v>38442</v>
      </c>
      <c r="K53" s="47">
        <v>38442</v>
      </c>
      <c r="L53" s="30">
        <v>232</v>
      </c>
      <c r="M53" s="30" t="s">
        <v>110</v>
      </c>
      <c r="N53" s="48">
        <v>1081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112</v>
      </c>
      <c r="F54" s="1">
        <v>945.6</v>
      </c>
      <c r="G54" s="37">
        <v>73813.6</v>
      </c>
      <c r="H54" s="37">
        <v>26794.49</v>
      </c>
      <c r="I54" s="47">
        <v>37768</v>
      </c>
      <c r="J54" s="47">
        <v>38442</v>
      </c>
      <c r="K54" s="47">
        <v>38442</v>
      </c>
      <c r="L54" s="30">
        <v>232</v>
      </c>
      <c r="M54" s="30" t="s">
        <v>59</v>
      </c>
      <c r="N54" s="48">
        <v>674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73</v>
      </c>
      <c r="F55" s="1">
        <v>609.7</v>
      </c>
      <c r="G55" s="37">
        <v>7815.54</v>
      </c>
      <c r="H55" s="37">
        <v>781.55</v>
      </c>
      <c r="I55" s="47">
        <v>37627</v>
      </c>
      <c r="J55" s="47">
        <v>38442</v>
      </c>
      <c r="K55" s="47">
        <v>38442</v>
      </c>
      <c r="L55" s="30">
        <v>232</v>
      </c>
      <c r="M55" s="30" t="s">
        <v>115</v>
      </c>
      <c r="N55" s="48">
        <v>815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51</v>
      </c>
      <c r="D56" s="2" t="s">
        <v>117</v>
      </c>
      <c r="E56" s="1">
        <v>208</v>
      </c>
      <c r="F56" s="1">
        <v>4987.6</v>
      </c>
      <c r="G56" s="37">
        <v>64423.88</v>
      </c>
      <c r="H56" s="37">
        <v>16750.29</v>
      </c>
      <c r="I56" s="47">
        <v>37368</v>
      </c>
      <c r="J56" s="47">
        <v>38442</v>
      </c>
      <c r="K56" s="47">
        <v>38442</v>
      </c>
      <c r="L56" s="30">
        <v>232</v>
      </c>
      <c r="M56" s="30" t="s">
        <v>118</v>
      </c>
      <c r="N56" s="48">
        <v>1074</v>
      </c>
      <c r="O56" s="48"/>
      <c r="P56" s="48"/>
      <c r="Q56" s="48"/>
      <c r="R56" s="48"/>
    </row>
    <row r="57" spans="2:18" s="2" customFormat="1" ht="11.25">
      <c r="B57" s="66" t="s">
        <v>119</v>
      </c>
      <c r="C57" s="64" t="s">
        <v>51</v>
      </c>
      <c r="D57" s="2" t="s">
        <v>120</v>
      </c>
      <c r="E57" s="1">
        <v>69</v>
      </c>
      <c r="F57" s="1">
        <v>996.3</v>
      </c>
      <c r="G57" s="37">
        <v>11425.45</v>
      </c>
      <c r="H57" s="37">
        <v>5141.46</v>
      </c>
      <c r="I57" s="47">
        <v>37607</v>
      </c>
      <c r="J57" s="47">
        <v>38442</v>
      </c>
      <c r="K57" s="47">
        <v>38442</v>
      </c>
      <c r="L57" s="30">
        <v>232</v>
      </c>
      <c r="M57" s="30" t="s">
        <v>121</v>
      </c>
      <c r="N57" s="48">
        <v>835</v>
      </c>
      <c r="O57" s="48"/>
      <c r="P57" s="48"/>
      <c r="Q57" s="48"/>
      <c r="R57" s="48"/>
    </row>
    <row r="58" spans="2:18" s="2" customFormat="1" ht="11.25">
      <c r="B58" s="66" t="s">
        <v>122</v>
      </c>
      <c r="C58" s="64" t="s">
        <v>51</v>
      </c>
      <c r="D58" s="2" t="s">
        <v>123</v>
      </c>
      <c r="E58" s="1">
        <v>46</v>
      </c>
      <c r="F58" s="1">
        <v>696.6</v>
      </c>
      <c r="G58" s="37">
        <v>32980.63</v>
      </c>
      <c r="H58" s="37">
        <v>3298.06</v>
      </c>
      <c r="I58" s="47">
        <v>37333</v>
      </c>
      <c r="J58" s="47">
        <v>38442</v>
      </c>
      <c r="K58" s="47">
        <v>38442</v>
      </c>
      <c r="L58" s="30">
        <v>232</v>
      </c>
      <c r="M58" s="30" t="s">
        <v>124</v>
      </c>
      <c r="N58" s="48">
        <v>1109</v>
      </c>
      <c r="O58" s="48"/>
      <c r="P58" s="48"/>
      <c r="Q58" s="48"/>
      <c r="R58" s="48"/>
    </row>
    <row r="59" spans="2:18" s="2" customFormat="1" ht="11.25">
      <c r="B59" s="66" t="s">
        <v>125</v>
      </c>
      <c r="C59" s="64" t="s">
        <v>51</v>
      </c>
      <c r="D59" s="2" t="s">
        <v>126</v>
      </c>
      <c r="E59" s="1">
        <v>87</v>
      </c>
      <c r="F59" s="1">
        <v>2254.81</v>
      </c>
      <c r="G59" s="37">
        <v>27002.15</v>
      </c>
      <c r="H59" s="37">
        <v>2700.22</v>
      </c>
      <c r="I59" s="47">
        <v>37630</v>
      </c>
      <c r="J59" s="47">
        <v>38442</v>
      </c>
      <c r="K59" s="47">
        <v>38442</v>
      </c>
      <c r="L59" s="30">
        <v>232</v>
      </c>
      <c r="M59" s="30" t="s">
        <v>59</v>
      </c>
      <c r="N59" s="48">
        <v>812</v>
      </c>
      <c r="O59" s="48"/>
      <c r="P59" s="48"/>
      <c r="Q59" s="48"/>
      <c r="R59" s="48"/>
    </row>
    <row r="60" spans="2:18" s="2" customFormat="1" ht="11.25">
      <c r="B60" s="66" t="s">
        <v>127</v>
      </c>
      <c r="C60" s="64" t="s">
        <v>51</v>
      </c>
      <c r="D60" s="2" t="s">
        <v>128</v>
      </c>
      <c r="E60" s="1">
        <v>52</v>
      </c>
      <c r="F60" s="1">
        <v>807.7</v>
      </c>
      <c r="G60" s="37">
        <v>13555.07</v>
      </c>
      <c r="H60" s="37">
        <v>4066.52</v>
      </c>
      <c r="I60" s="47">
        <v>37410</v>
      </c>
      <c r="J60" s="47">
        <v>38442</v>
      </c>
      <c r="K60" s="47">
        <v>38442</v>
      </c>
      <c r="L60" s="30">
        <v>232</v>
      </c>
      <c r="M60" s="30" t="s">
        <v>129</v>
      </c>
      <c r="N60" s="48">
        <v>1032</v>
      </c>
      <c r="O60" s="48"/>
      <c r="P60" s="48"/>
      <c r="Q60" s="48"/>
      <c r="R60" s="48"/>
    </row>
    <row r="61" spans="2:18" s="2" customFormat="1" ht="11.25">
      <c r="B61" s="66" t="s">
        <v>130</v>
      </c>
      <c r="C61" s="64" t="s">
        <v>51</v>
      </c>
      <c r="D61" s="2" t="s">
        <v>131</v>
      </c>
      <c r="E61" s="1">
        <v>63</v>
      </c>
      <c r="F61" s="1">
        <v>2096.6</v>
      </c>
      <c r="G61" s="37">
        <v>35092.2</v>
      </c>
      <c r="H61" s="37">
        <v>35092.2</v>
      </c>
      <c r="I61" s="47">
        <v>37263</v>
      </c>
      <c r="J61" s="47">
        <v>38077</v>
      </c>
      <c r="K61" s="47">
        <v>38442</v>
      </c>
      <c r="L61" s="30">
        <v>232</v>
      </c>
      <c r="M61" s="30" t="s">
        <v>110</v>
      </c>
      <c r="N61" s="48">
        <v>1179</v>
      </c>
      <c r="O61" s="48"/>
      <c r="P61" s="48"/>
      <c r="Q61" s="48"/>
      <c r="R61" s="48"/>
    </row>
    <row r="62" spans="2:18" s="2" customFormat="1" ht="11.25">
      <c r="B62" s="66" t="s">
        <v>132</v>
      </c>
      <c r="C62" s="64" t="s">
        <v>51</v>
      </c>
      <c r="D62" s="2" t="s">
        <v>133</v>
      </c>
      <c r="E62" s="1">
        <v>728</v>
      </c>
      <c r="F62" s="1">
        <v>10066.1</v>
      </c>
      <c r="G62" s="37">
        <v>161691.86</v>
      </c>
      <c r="H62" s="37">
        <v>106715.92</v>
      </c>
      <c r="I62" s="47">
        <v>37361</v>
      </c>
      <c r="J62" s="47">
        <v>38442</v>
      </c>
      <c r="K62" s="47">
        <v>38442</v>
      </c>
      <c r="L62" s="30">
        <v>232</v>
      </c>
      <c r="M62" s="30" t="s">
        <v>110</v>
      </c>
      <c r="N62" s="48">
        <v>1081</v>
      </c>
      <c r="O62" s="48"/>
      <c r="P62" s="48"/>
      <c r="Q62" s="48"/>
      <c r="R62" s="48"/>
    </row>
    <row r="63" spans="2:18" s="2" customFormat="1" ht="11.25">
      <c r="B63" s="66" t="s">
        <v>134</v>
      </c>
      <c r="C63" s="64" t="s">
        <v>51</v>
      </c>
      <c r="D63" s="2" t="s">
        <v>135</v>
      </c>
      <c r="E63" s="1">
        <v>55</v>
      </c>
      <c r="F63" s="1">
        <v>788.2</v>
      </c>
      <c r="G63" s="37">
        <v>11401.45</v>
      </c>
      <c r="H63" s="37">
        <v>7981.02</v>
      </c>
      <c r="I63" s="47">
        <v>37333</v>
      </c>
      <c r="J63" s="47">
        <v>38442</v>
      </c>
      <c r="K63" s="47">
        <v>38442</v>
      </c>
      <c r="L63" s="30">
        <v>232</v>
      </c>
      <c r="M63" s="30" t="s">
        <v>56</v>
      </c>
      <c r="N63" s="48">
        <v>1109</v>
      </c>
      <c r="O63" s="48"/>
      <c r="P63" s="48"/>
      <c r="Q63" s="48"/>
      <c r="R63" s="48"/>
    </row>
    <row r="64" spans="2:18" s="2" customFormat="1" ht="11.25">
      <c r="B64" s="66" t="s">
        <v>136</v>
      </c>
      <c r="C64" s="64" t="s">
        <v>51</v>
      </c>
      <c r="D64" s="2" t="s">
        <v>137</v>
      </c>
      <c r="E64" s="1">
        <v>433</v>
      </c>
      <c r="F64" s="1">
        <v>9123</v>
      </c>
      <c r="G64" s="37">
        <v>107351.77</v>
      </c>
      <c r="H64" s="37">
        <v>18249.81</v>
      </c>
      <c r="I64" s="47">
        <v>37146</v>
      </c>
      <c r="J64" s="47">
        <v>38472</v>
      </c>
      <c r="K64" s="47">
        <v>38472</v>
      </c>
      <c r="L64" s="30">
        <v>262</v>
      </c>
      <c r="M64" s="30" t="s">
        <v>138</v>
      </c>
      <c r="N64" s="48">
        <v>1326</v>
      </c>
      <c r="O64" s="48"/>
      <c r="P64" s="48"/>
      <c r="Q64" s="48"/>
      <c r="R64" s="48"/>
    </row>
    <row r="65" spans="2:18" s="2" customFormat="1" ht="11.25">
      <c r="B65" s="66" t="s">
        <v>139</v>
      </c>
      <c r="C65" s="64" t="s">
        <v>51</v>
      </c>
      <c r="D65" s="2" t="s">
        <v>140</v>
      </c>
      <c r="E65" s="1">
        <v>170.5</v>
      </c>
      <c r="F65" s="1">
        <v>4053.2</v>
      </c>
      <c r="G65" s="37">
        <v>128248.62</v>
      </c>
      <c r="H65" s="37">
        <v>51299.45</v>
      </c>
      <c r="I65" s="47">
        <v>37488</v>
      </c>
      <c r="J65" s="47">
        <v>38533</v>
      </c>
      <c r="K65" s="47">
        <v>38533</v>
      </c>
      <c r="L65" s="30">
        <v>323</v>
      </c>
      <c r="M65" s="30" t="s">
        <v>141</v>
      </c>
      <c r="N65" s="48">
        <v>1045</v>
      </c>
      <c r="O65" s="48"/>
      <c r="P65" s="48"/>
      <c r="Q65" s="48"/>
      <c r="R65" s="48"/>
    </row>
    <row r="66" spans="2:18" s="2" customFormat="1" ht="11.25">
      <c r="B66" s="66" t="s">
        <v>142</v>
      </c>
      <c r="C66" s="64" t="s">
        <v>143</v>
      </c>
      <c r="D66" s="2" t="s">
        <v>144</v>
      </c>
      <c r="E66" s="1">
        <v>160</v>
      </c>
      <c r="F66" s="1">
        <v>1230.6</v>
      </c>
      <c r="G66" s="37">
        <v>43423.97</v>
      </c>
      <c r="H66" s="37">
        <v>17447.14</v>
      </c>
      <c r="I66" s="47">
        <v>36755</v>
      </c>
      <c r="J66" s="47">
        <v>37802</v>
      </c>
      <c r="K66" s="47">
        <v>38533</v>
      </c>
      <c r="L66" s="30">
        <v>323</v>
      </c>
      <c r="M66" s="30" t="s">
        <v>80</v>
      </c>
      <c r="N66" s="48">
        <v>1778</v>
      </c>
      <c r="O66" s="48"/>
      <c r="P66" s="48"/>
      <c r="Q66" s="48"/>
      <c r="R66" s="48"/>
    </row>
    <row r="67" spans="2:18" s="2" customFormat="1" ht="11.25">
      <c r="B67" s="66" t="s">
        <v>145</v>
      </c>
      <c r="C67" s="64" t="s">
        <v>51</v>
      </c>
      <c r="D67" s="2" t="s">
        <v>146</v>
      </c>
      <c r="E67" s="1">
        <v>208.3</v>
      </c>
      <c r="F67" s="1">
        <v>2596.2</v>
      </c>
      <c r="G67" s="37">
        <v>59401.07</v>
      </c>
      <c r="H67" s="37">
        <v>56101.07</v>
      </c>
      <c r="I67" s="47">
        <v>37007</v>
      </c>
      <c r="J67" s="47">
        <v>38168</v>
      </c>
      <c r="K67" s="47">
        <v>38533</v>
      </c>
      <c r="L67" s="30">
        <v>323</v>
      </c>
      <c r="M67" s="30" t="s">
        <v>141</v>
      </c>
      <c r="N67" s="48">
        <v>1526</v>
      </c>
      <c r="O67" s="48"/>
      <c r="P67" s="48"/>
      <c r="Q67" s="48"/>
      <c r="R67" s="48"/>
    </row>
    <row r="68" spans="2:18" s="2" customFormat="1" ht="11.25">
      <c r="B68" s="66" t="s">
        <v>147</v>
      </c>
      <c r="C68" s="64" t="s">
        <v>51</v>
      </c>
      <c r="D68" s="2" t="s">
        <v>148</v>
      </c>
      <c r="E68" s="1">
        <v>179.4</v>
      </c>
      <c r="F68" s="1">
        <v>2880.6</v>
      </c>
      <c r="G68" s="37">
        <v>64043.57</v>
      </c>
      <c r="H68" s="37">
        <v>32021.79</v>
      </c>
      <c r="I68" s="47">
        <v>37418</v>
      </c>
      <c r="J68" s="47">
        <v>37437</v>
      </c>
      <c r="K68" s="47">
        <v>38533</v>
      </c>
      <c r="L68" s="30">
        <v>323</v>
      </c>
      <c r="M68" s="30" t="s">
        <v>141</v>
      </c>
      <c r="N68" s="48">
        <v>1115</v>
      </c>
      <c r="O68" s="48"/>
      <c r="P68" s="48"/>
      <c r="Q68" s="48"/>
      <c r="R68" s="48"/>
    </row>
    <row r="69" spans="2:18" s="2" customFormat="1" ht="11.25">
      <c r="B69" s="66" t="s">
        <v>149</v>
      </c>
      <c r="C69" s="64" t="s">
        <v>51</v>
      </c>
      <c r="D69" s="2" t="s">
        <v>150</v>
      </c>
      <c r="E69" s="1">
        <v>123</v>
      </c>
      <c r="F69" s="1">
        <v>3411.6</v>
      </c>
      <c r="G69" s="37">
        <v>59784.9</v>
      </c>
      <c r="H69" s="37">
        <v>22718.26</v>
      </c>
      <c r="I69" s="47">
        <v>37385</v>
      </c>
      <c r="J69" s="47">
        <v>38533</v>
      </c>
      <c r="K69" s="47">
        <v>38533</v>
      </c>
      <c r="L69" s="30">
        <v>323</v>
      </c>
      <c r="M69" s="30" t="s">
        <v>141</v>
      </c>
      <c r="N69" s="48">
        <v>1148</v>
      </c>
      <c r="O69" s="48"/>
      <c r="P69" s="48"/>
      <c r="Q69" s="48"/>
      <c r="R69" s="48"/>
    </row>
    <row r="70" spans="2:18" s="2" customFormat="1" ht="11.25">
      <c r="B70" s="66" t="s">
        <v>151</v>
      </c>
      <c r="C70" s="64" t="s">
        <v>143</v>
      </c>
      <c r="D70" s="2" t="s">
        <v>152</v>
      </c>
      <c r="E70" s="1">
        <v>544.4</v>
      </c>
      <c r="F70" s="1">
        <v>5162.7</v>
      </c>
      <c r="G70" s="37">
        <v>43071.82</v>
      </c>
      <c r="H70" s="37">
        <v>38559.54</v>
      </c>
      <c r="I70" s="47">
        <v>36539</v>
      </c>
      <c r="J70" s="47">
        <v>37802</v>
      </c>
      <c r="K70" s="47">
        <v>38533</v>
      </c>
      <c r="L70" s="30">
        <v>323</v>
      </c>
      <c r="M70" s="30" t="s">
        <v>110</v>
      </c>
      <c r="N70" s="48">
        <v>1994</v>
      </c>
      <c r="O70" s="48"/>
      <c r="P70" s="48"/>
      <c r="Q70" s="48"/>
      <c r="R70" s="48"/>
    </row>
    <row r="71" spans="2:18" s="2" customFormat="1" ht="11.25">
      <c r="B71" s="66" t="s">
        <v>153</v>
      </c>
      <c r="C71" s="64" t="s">
        <v>143</v>
      </c>
      <c r="D71" s="2" t="s">
        <v>154</v>
      </c>
      <c r="E71" s="1">
        <v>221.5</v>
      </c>
      <c r="F71" s="1">
        <v>2376</v>
      </c>
      <c r="G71" s="37">
        <v>18335.1</v>
      </c>
      <c r="H71" s="37">
        <v>14144.22</v>
      </c>
      <c r="I71" s="47">
        <v>36719</v>
      </c>
      <c r="J71" s="47">
        <v>37802</v>
      </c>
      <c r="K71" s="47">
        <v>38533</v>
      </c>
      <c r="L71" s="30">
        <v>323</v>
      </c>
      <c r="M71" s="30" t="s">
        <v>74</v>
      </c>
      <c r="N71" s="48">
        <v>1814</v>
      </c>
      <c r="O71" s="48"/>
      <c r="P71" s="48"/>
      <c r="Q71" s="48"/>
      <c r="R71" s="48"/>
    </row>
    <row r="72" spans="2:18" s="2" customFormat="1" ht="11.25">
      <c r="B72" s="66" t="s">
        <v>155</v>
      </c>
      <c r="C72" s="64" t="s">
        <v>51</v>
      </c>
      <c r="D72" s="2" t="s">
        <v>156</v>
      </c>
      <c r="E72" s="1">
        <v>115.8</v>
      </c>
      <c r="F72" s="1">
        <v>1341.4</v>
      </c>
      <c r="G72" s="37">
        <v>29608.62</v>
      </c>
      <c r="H72" s="37">
        <v>20382.96</v>
      </c>
      <c r="I72" s="47">
        <v>37007</v>
      </c>
      <c r="J72" s="47">
        <v>38168</v>
      </c>
      <c r="K72" s="47">
        <v>38533</v>
      </c>
      <c r="L72" s="30">
        <v>323</v>
      </c>
      <c r="M72" s="30" t="s">
        <v>141</v>
      </c>
      <c r="N72" s="48">
        <v>1526</v>
      </c>
      <c r="O72" s="48"/>
      <c r="P72" s="48"/>
      <c r="Q72" s="48"/>
      <c r="R72" s="48"/>
    </row>
    <row r="73" spans="2:18" s="2" customFormat="1" ht="11.25">
      <c r="B73" s="66" t="s">
        <v>157</v>
      </c>
      <c r="C73" s="64" t="s">
        <v>51</v>
      </c>
      <c r="D73" s="2" t="s">
        <v>158</v>
      </c>
      <c r="E73" s="1">
        <v>35.5</v>
      </c>
      <c r="F73" s="1">
        <v>1161</v>
      </c>
      <c r="G73" s="37">
        <v>74350.5</v>
      </c>
      <c r="H73" s="37">
        <v>7435.05</v>
      </c>
      <c r="I73" s="47">
        <v>37383</v>
      </c>
      <c r="J73" s="47">
        <v>38533</v>
      </c>
      <c r="K73" s="47">
        <v>38533</v>
      </c>
      <c r="L73" s="30">
        <v>323</v>
      </c>
      <c r="M73" s="30" t="s">
        <v>93</v>
      </c>
      <c r="N73" s="48">
        <v>1150</v>
      </c>
      <c r="O73" s="48"/>
      <c r="P73" s="48"/>
      <c r="Q73" s="48"/>
      <c r="R73" s="48"/>
    </row>
    <row r="74" spans="2:18" s="2" customFormat="1" ht="11.25">
      <c r="B74" s="66" t="s">
        <v>159</v>
      </c>
      <c r="C74" s="64" t="s">
        <v>51</v>
      </c>
      <c r="D74" s="2" t="s">
        <v>160</v>
      </c>
      <c r="E74" s="1">
        <v>46</v>
      </c>
      <c r="F74" s="1">
        <v>1046.2</v>
      </c>
      <c r="G74" s="37">
        <v>20019.15</v>
      </c>
      <c r="H74" s="37">
        <v>20019.15</v>
      </c>
      <c r="I74" s="47">
        <v>37005</v>
      </c>
      <c r="J74" s="47">
        <v>38168</v>
      </c>
      <c r="K74" s="47">
        <v>38533</v>
      </c>
      <c r="L74" s="30">
        <v>323</v>
      </c>
      <c r="M74" s="30" t="s">
        <v>71</v>
      </c>
      <c r="N74" s="48">
        <v>1528</v>
      </c>
      <c r="O74" s="48"/>
      <c r="P74" s="48"/>
      <c r="Q74" s="48"/>
      <c r="R74" s="48"/>
    </row>
    <row r="75" spans="2:18" s="2" customFormat="1" ht="11.25">
      <c r="B75" s="66" t="s">
        <v>161</v>
      </c>
      <c r="C75" s="64" t="s">
        <v>51</v>
      </c>
      <c r="D75" s="2" t="s">
        <v>162</v>
      </c>
      <c r="E75" s="1">
        <v>56.5</v>
      </c>
      <c r="F75" s="1">
        <v>674</v>
      </c>
      <c r="G75" s="37">
        <v>5592.24</v>
      </c>
      <c r="H75" s="37">
        <v>2190.88</v>
      </c>
      <c r="I75" s="47">
        <v>36815</v>
      </c>
      <c r="J75" s="47">
        <v>37802</v>
      </c>
      <c r="K75" s="47">
        <v>38533</v>
      </c>
      <c r="L75" s="30">
        <v>323</v>
      </c>
      <c r="M75" s="30" t="s">
        <v>74</v>
      </c>
      <c r="N75" s="48">
        <v>1718</v>
      </c>
      <c r="O75" s="48"/>
      <c r="P75" s="48"/>
      <c r="Q75" s="48"/>
      <c r="R75" s="48"/>
    </row>
    <row r="76" spans="2:18" s="2" customFormat="1" ht="11.25">
      <c r="B76" s="66" t="s">
        <v>163</v>
      </c>
      <c r="C76" s="64" t="s">
        <v>51</v>
      </c>
      <c r="D76" s="2" t="s">
        <v>164</v>
      </c>
      <c r="E76" s="1">
        <v>85</v>
      </c>
      <c r="F76" s="1">
        <v>1712.2</v>
      </c>
      <c r="G76" s="37">
        <v>23039.67</v>
      </c>
      <c r="H76" s="37">
        <v>10874.89</v>
      </c>
      <c r="I76" s="47">
        <v>36606</v>
      </c>
      <c r="J76" s="47">
        <v>37802</v>
      </c>
      <c r="K76" s="47">
        <v>38533</v>
      </c>
      <c r="L76" s="30">
        <v>323</v>
      </c>
      <c r="M76" s="30" t="s">
        <v>83</v>
      </c>
      <c r="N76" s="48">
        <v>1927</v>
      </c>
      <c r="O76" s="48"/>
      <c r="P76" s="48"/>
      <c r="Q76" s="48"/>
      <c r="R76" s="48"/>
    </row>
    <row r="77" spans="2:18" s="2" customFormat="1" ht="11.25">
      <c r="B77" s="66" t="s">
        <v>165</v>
      </c>
      <c r="C77" s="64" t="s">
        <v>51</v>
      </c>
      <c r="D77" s="2" t="s">
        <v>166</v>
      </c>
      <c r="E77" s="1">
        <v>86</v>
      </c>
      <c r="F77" s="1">
        <v>509.2</v>
      </c>
      <c r="G77" s="37">
        <v>20189.72</v>
      </c>
      <c r="H77" s="37">
        <v>20189.72</v>
      </c>
      <c r="I77" s="47">
        <v>37061</v>
      </c>
      <c r="J77" s="47">
        <v>38168</v>
      </c>
      <c r="K77" s="47">
        <v>38533</v>
      </c>
      <c r="L77" s="30">
        <v>323</v>
      </c>
      <c r="M77" s="30" t="s">
        <v>71</v>
      </c>
      <c r="N77" s="48">
        <v>1472</v>
      </c>
      <c r="O77" s="48"/>
      <c r="P77" s="48"/>
      <c r="Q77" s="48"/>
      <c r="R77" s="48"/>
    </row>
    <row r="78" spans="2:18" s="2" customFormat="1" ht="11.25">
      <c r="B78" s="66" t="s">
        <v>167</v>
      </c>
      <c r="C78" s="64" t="s">
        <v>51</v>
      </c>
      <c r="D78" s="2" t="s">
        <v>168</v>
      </c>
      <c r="E78" s="1">
        <v>44.2</v>
      </c>
      <c r="F78" s="1">
        <v>1058.4</v>
      </c>
      <c r="G78" s="37">
        <v>16920.4</v>
      </c>
      <c r="H78" s="37">
        <v>2417.2</v>
      </c>
      <c r="I78" s="47">
        <v>37026</v>
      </c>
      <c r="J78" s="47">
        <v>38168</v>
      </c>
      <c r="K78" s="47">
        <v>38533</v>
      </c>
      <c r="L78" s="30">
        <v>323</v>
      </c>
      <c r="M78" s="30" t="s">
        <v>141</v>
      </c>
      <c r="N78" s="48">
        <v>1507</v>
      </c>
      <c r="O78" s="48"/>
      <c r="P78" s="48"/>
      <c r="Q78" s="48"/>
      <c r="R78" s="48"/>
    </row>
    <row r="79" spans="2:18" s="2" customFormat="1" ht="11.25">
      <c r="B79" s="66" t="s">
        <v>169</v>
      </c>
      <c r="C79" s="64" t="s">
        <v>51</v>
      </c>
      <c r="D79" s="2" t="s">
        <v>170</v>
      </c>
      <c r="E79" s="1">
        <v>54</v>
      </c>
      <c r="F79" s="1">
        <v>875.2</v>
      </c>
      <c r="G79" s="37">
        <v>12858.56</v>
      </c>
      <c r="H79" s="37">
        <v>12858.56</v>
      </c>
      <c r="I79" s="47">
        <v>36692</v>
      </c>
      <c r="J79" s="47">
        <v>37802</v>
      </c>
      <c r="K79" s="47">
        <v>38533</v>
      </c>
      <c r="L79" s="30">
        <v>323</v>
      </c>
      <c r="M79" s="30" t="s">
        <v>110</v>
      </c>
      <c r="N79" s="48">
        <v>1841</v>
      </c>
      <c r="O79" s="48"/>
      <c r="P79" s="48"/>
      <c r="Q79" s="48"/>
      <c r="R79" s="48"/>
    </row>
    <row r="80" spans="2:18" s="2" customFormat="1" ht="11.25">
      <c r="B80" s="66" t="s">
        <v>171</v>
      </c>
      <c r="C80" s="64" t="s">
        <v>51</v>
      </c>
      <c r="D80" s="2" t="s">
        <v>172</v>
      </c>
      <c r="E80" s="1">
        <v>254</v>
      </c>
      <c r="F80" s="1">
        <v>4122</v>
      </c>
      <c r="G80" s="37">
        <v>78056.49</v>
      </c>
      <c r="H80" s="37">
        <v>36287.55</v>
      </c>
      <c r="I80" s="47">
        <v>37026</v>
      </c>
      <c r="J80" s="47">
        <v>38168</v>
      </c>
      <c r="K80" s="47">
        <v>38533</v>
      </c>
      <c r="L80" s="30">
        <v>323</v>
      </c>
      <c r="M80" s="30" t="s">
        <v>141</v>
      </c>
      <c r="N80" s="48">
        <v>1507</v>
      </c>
      <c r="O80" s="48"/>
      <c r="P80" s="48"/>
      <c r="Q80" s="48"/>
      <c r="R80" s="48"/>
    </row>
    <row r="81" spans="2:18" s="2" customFormat="1" ht="11.25">
      <c r="B81" s="66" t="s">
        <v>173</v>
      </c>
      <c r="C81" s="64" t="s">
        <v>51</v>
      </c>
      <c r="D81" s="2" t="s">
        <v>174</v>
      </c>
      <c r="E81" s="1">
        <v>188</v>
      </c>
      <c r="F81" s="1">
        <v>1775.8</v>
      </c>
      <c r="G81" s="37">
        <v>79844.7</v>
      </c>
      <c r="H81" s="37">
        <v>54696.76</v>
      </c>
      <c r="I81" s="47">
        <v>37026</v>
      </c>
      <c r="J81" s="47">
        <v>38168</v>
      </c>
      <c r="K81" s="47">
        <v>38533</v>
      </c>
      <c r="L81" s="30">
        <v>323</v>
      </c>
      <c r="M81" s="30" t="s">
        <v>71</v>
      </c>
      <c r="N81" s="48">
        <v>1507</v>
      </c>
      <c r="O81" s="48"/>
      <c r="P81" s="48"/>
      <c r="Q81" s="48"/>
      <c r="R81" s="48"/>
    </row>
    <row r="82" spans="2:18" s="2" customFormat="1" ht="11.25">
      <c r="B82" s="66" t="s">
        <v>175</v>
      </c>
      <c r="C82" s="64" t="s">
        <v>51</v>
      </c>
      <c r="D82" s="2" t="s">
        <v>176</v>
      </c>
      <c r="E82" s="1">
        <v>103</v>
      </c>
      <c r="F82" s="1">
        <v>1656.2</v>
      </c>
      <c r="G82" s="37">
        <v>34493.48</v>
      </c>
      <c r="H82" s="37">
        <v>34493.48</v>
      </c>
      <c r="I82" s="47">
        <v>37488</v>
      </c>
      <c r="J82" s="47">
        <v>38533</v>
      </c>
      <c r="K82" s="47">
        <v>38533</v>
      </c>
      <c r="L82" s="30">
        <v>323</v>
      </c>
      <c r="M82" s="30" t="s">
        <v>141</v>
      </c>
      <c r="N82" s="48">
        <v>1045</v>
      </c>
      <c r="O82" s="48"/>
      <c r="P82" s="48"/>
      <c r="Q82" s="48"/>
      <c r="R82" s="48"/>
    </row>
    <row r="83" spans="2:18" s="2" customFormat="1" ht="11.25">
      <c r="B83" s="66" t="s">
        <v>177</v>
      </c>
      <c r="C83" s="64" t="s">
        <v>51</v>
      </c>
      <c r="D83" s="2" t="s">
        <v>178</v>
      </c>
      <c r="E83" s="1">
        <v>175</v>
      </c>
      <c r="F83" s="1">
        <v>2268.4</v>
      </c>
      <c r="G83" s="37">
        <v>48467.16</v>
      </c>
      <c r="H83" s="37">
        <v>25202.92</v>
      </c>
      <c r="I83" s="47">
        <v>37383</v>
      </c>
      <c r="J83" s="47">
        <v>38533</v>
      </c>
      <c r="K83" s="47">
        <v>38533</v>
      </c>
      <c r="L83" s="30">
        <v>323</v>
      </c>
      <c r="M83" s="30" t="s">
        <v>71</v>
      </c>
      <c r="N83" s="48">
        <v>1150</v>
      </c>
      <c r="O83" s="48"/>
      <c r="P83" s="48"/>
      <c r="Q83" s="48"/>
      <c r="R83" s="48"/>
    </row>
    <row r="84" spans="2:18" s="2" customFormat="1" ht="11.25">
      <c r="B84" s="66" t="s">
        <v>179</v>
      </c>
      <c r="C84" s="64" t="s">
        <v>51</v>
      </c>
      <c r="D84" s="2" t="s">
        <v>180</v>
      </c>
      <c r="E84" s="1">
        <v>83</v>
      </c>
      <c r="F84" s="1">
        <v>497.2</v>
      </c>
      <c r="G84" s="37">
        <v>21041.49</v>
      </c>
      <c r="H84" s="37">
        <v>21041.49</v>
      </c>
      <c r="I84" s="47">
        <v>37005</v>
      </c>
      <c r="J84" s="47">
        <v>38168</v>
      </c>
      <c r="K84" s="47">
        <v>38533</v>
      </c>
      <c r="L84" s="30">
        <v>323</v>
      </c>
      <c r="M84" s="30" t="s">
        <v>71</v>
      </c>
      <c r="N84" s="48">
        <v>1528</v>
      </c>
      <c r="O84" s="48"/>
      <c r="P84" s="48"/>
      <c r="Q84" s="48"/>
      <c r="R84" s="48"/>
    </row>
    <row r="85" spans="2:18" s="2" customFormat="1" ht="11.25">
      <c r="B85" s="66" t="s">
        <v>181</v>
      </c>
      <c r="C85" s="64" t="s">
        <v>51</v>
      </c>
      <c r="D85" s="2" t="s">
        <v>182</v>
      </c>
      <c r="E85" s="1">
        <v>45</v>
      </c>
      <c r="F85" s="1">
        <v>563.8</v>
      </c>
      <c r="G85" s="37">
        <v>20852.7</v>
      </c>
      <c r="H85" s="37">
        <v>20852.7</v>
      </c>
      <c r="I85" s="47">
        <v>37956</v>
      </c>
      <c r="J85" s="47">
        <v>38701</v>
      </c>
      <c r="K85" s="47">
        <v>38701</v>
      </c>
      <c r="L85" s="30">
        <v>491</v>
      </c>
      <c r="M85" s="30" t="s">
        <v>56</v>
      </c>
      <c r="N85" s="48">
        <v>745</v>
      </c>
      <c r="O85" s="48"/>
      <c r="P85" s="48"/>
      <c r="Q85" s="48"/>
      <c r="R85" s="48"/>
    </row>
    <row r="86" spans="2:18" s="2" customFormat="1" ht="11.25">
      <c r="B86" s="66" t="s">
        <v>183</v>
      </c>
      <c r="C86" s="64" t="s">
        <v>51</v>
      </c>
      <c r="D86" s="2" t="s">
        <v>184</v>
      </c>
      <c r="E86" s="1">
        <v>132</v>
      </c>
      <c r="F86" s="1">
        <v>3113</v>
      </c>
      <c r="G86" s="37">
        <v>156133.8</v>
      </c>
      <c r="H86" s="37">
        <v>15613.38</v>
      </c>
      <c r="I86" s="47">
        <v>37951</v>
      </c>
      <c r="J86" s="47">
        <v>38701</v>
      </c>
      <c r="K86" s="47">
        <v>38701</v>
      </c>
      <c r="L86" s="30">
        <v>491</v>
      </c>
      <c r="M86" s="30" t="s">
        <v>185</v>
      </c>
      <c r="N86" s="48">
        <v>750</v>
      </c>
      <c r="O86" s="48"/>
      <c r="P86" s="48"/>
      <c r="Q86" s="48"/>
      <c r="R86" s="48"/>
    </row>
    <row r="87" spans="2:18" s="2" customFormat="1" ht="11.25">
      <c r="B87" s="66" t="s">
        <v>186</v>
      </c>
      <c r="C87" s="64" t="s">
        <v>51</v>
      </c>
      <c r="D87" s="2" t="s">
        <v>187</v>
      </c>
      <c r="E87" s="1">
        <v>95</v>
      </c>
      <c r="F87" s="1">
        <v>1120.7</v>
      </c>
      <c r="G87" s="37">
        <v>62855.45</v>
      </c>
      <c r="H87" s="37">
        <v>25770.73</v>
      </c>
      <c r="I87" s="47">
        <v>37956</v>
      </c>
      <c r="J87" s="47">
        <v>38701</v>
      </c>
      <c r="K87" s="47">
        <v>38701</v>
      </c>
      <c r="L87" s="30">
        <v>491</v>
      </c>
      <c r="M87" s="30" t="s">
        <v>188</v>
      </c>
      <c r="N87" s="48">
        <v>745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215</v>
      </c>
      <c r="F88" s="1">
        <v>2810.6</v>
      </c>
      <c r="G88" s="37">
        <v>48918.42</v>
      </c>
      <c r="H88" s="37">
        <v>22502.48</v>
      </c>
      <c r="I88" s="47">
        <v>37418</v>
      </c>
      <c r="J88" s="47">
        <v>38716</v>
      </c>
      <c r="K88" s="47">
        <v>38716</v>
      </c>
      <c r="L88" s="30">
        <v>506</v>
      </c>
      <c r="M88" s="30" t="s">
        <v>71</v>
      </c>
      <c r="N88" s="48">
        <v>1298</v>
      </c>
      <c r="O88" s="48"/>
      <c r="P88" s="48"/>
      <c r="Q88" s="48"/>
      <c r="R88" s="48"/>
    </row>
    <row r="89" spans="2:18" s="2" customFormat="1" ht="11.25">
      <c r="B89" s="66" t="s">
        <v>191</v>
      </c>
      <c r="C89" s="64" t="s">
        <v>51</v>
      </c>
      <c r="D89" s="2" t="s">
        <v>192</v>
      </c>
      <c r="E89" s="1">
        <v>726</v>
      </c>
      <c r="F89" s="1">
        <v>13652.3</v>
      </c>
      <c r="G89" s="37">
        <v>154628.7</v>
      </c>
      <c r="H89" s="37">
        <v>83499.48</v>
      </c>
      <c r="I89" s="47">
        <v>37263</v>
      </c>
      <c r="J89" s="47">
        <v>38717</v>
      </c>
      <c r="K89" s="47">
        <v>38717</v>
      </c>
      <c r="L89" s="30">
        <v>507</v>
      </c>
      <c r="M89" s="30" t="s">
        <v>110</v>
      </c>
      <c r="N89" s="48">
        <v>1454</v>
      </c>
      <c r="O89" s="48"/>
      <c r="P89" s="48"/>
      <c r="Q89" s="48"/>
      <c r="R89" s="48"/>
    </row>
    <row r="90" spans="2:18" s="2" customFormat="1" ht="11.25">
      <c r="B90" s="66" t="s">
        <v>193</v>
      </c>
      <c r="C90" s="64" t="s">
        <v>51</v>
      </c>
      <c r="D90" s="2" t="s">
        <v>194</v>
      </c>
      <c r="E90" s="1">
        <v>234.5</v>
      </c>
      <c r="F90" s="1">
        <v>2249</v>
      </c>
      <c r="G90" s="37">
        <v>79145</v>
      </c>
      <c r="H90" s="37">
        <v>78353.55</v>
      </c>
      <c r="I90" s="47">
        <v>37768</v>
      </c>
      <c r="J90" s="47">
        <v>38717</v>
      </c>
      <c r="K90" s="47">
        <v>38717</v>
      </c>
      <c r="L90" s="30">
        <v>507</v>
      </c>
      <c r="M90" s="30" t="s">
        <v>93</v>
      </c>
      <c r="N90" s="48">
        <v>949</v>
      </c>
      <c r="O90" s="48"/>
      <c r="P90" s="48"/>
      <c r="Q90" s="48"/>
      <c r="R90" s="48"/>
    </row>
    <row r="91" spans="2:18" s="2" customFormat="1" ht="11.25">
      <c r="B91" s="66" t="s">
        <v>195</v>
      </c>
      <c r="C91" s="64" t="s">
        <v>51</v>
      </c>
      <c r="D91" s="2" t="s">
        <v>196</v>
      </c>
      <c r="E91" s="1">
        <v>87</v>
      </c>
      <c r="F91" s="1">
        <v>670.8</v>
      </c>
      <c r="G91" s="37">
        <v>53776.43</v>
      </c>
      <c r="H91" s="37">
        <v>5377.64</v>
      </c>
      <c r="I91" s="47">
        <v>37385</v>
      </c>
      <c r="J91" s="47">
        <v>38717</v>
      </c>
      <c r="K91" s="47">
        <v>38717</v>
      </c>
      <c r="L91" s="30">
        <v>507</v>
      </c>
      <c r="M91" s="30" t="s">
        <v>141</v>
      </c>
      <c r="N91" s="48">
        <v>1332</v>
      </c>
      <c r="O91" s="48"/>
      <c r="P91" s="48"/>
      <c r="Q91" s="48"/>
      <c r="R91" s="48"/>
    </row>
    <row r="92" spans="2:18" s="2" customFormat="1" ht="11.25">
      <c r="B92" s="66" t="s">
        <v>197</v>
      </c>
      <c r="C92" s="64" t="s">
        <v>51</v>
      </c>
      <c r="D92" s="2" t="s">
        <v>198</v>
      </c>
      <c r="E92" s="1">
        <v>173</v>
      </c>
      <c r="F92" s="1">
        <v>2199.6</v>
      </c>
      <c r="G92" s="37">
        <v>213360.7</v>
      </c>
      <c r="H92" s="37">
        <v>105613.54</v>
      </c>
      <c r="I92" s="47">
        <v>37385</v>
      </c>
      <c r="J92" s="47">
        <v>38717</v>
      </c>
      <c r="K92" s="47">
        <v>38717</v>
      </c>
      <c r="L92" s="30">
        <v>507</v>
      </c>
      <c r="M92" s="30" t="s">
        <v>141</v>
      </c>
      <c r="N92" s="48">
        <v>1332</v>
      </c>
      <c r="O92" s="48"/>
      <c r="P92" s="48"/>
      <c r="Q92" s="48"/>
      <c r="R92" s="48"/>
    </row>
    <row r="93" spans="2:18" s="2" customFormat="1" ht="11.25">
      <c r="B93" s="66" t="s">
        <v>199</v>
      </c>
      <c r="C93" s="64" t="s">
        <v>51</v>
      </c>
      <c r="D93" s="2" t="s">
        <v>200</v>
      </c>
      <c r="E93" s="1">
        <v>8</v>
      </c>
      <c r="F93" s="1">
        <v>124</v>
      </c>
      <c r="G93" s="37">
        <v>1851.95</v>
      </c>
      <c r="H93" s="37">
        <v>1851.95</v>
      </c>
      <c r="I93" s="47">
        <v>38118</v>
      </c>
      <c r="J93" s="47">
        <v>38717</v>
      </c>
      <c r="K93" s="47">
        <v>38717</v>
      </c>
      <c r="L93" s="30">
        <v>507</v>
      </c>
      <c r="M93" s="30" t="s">
        <v>201</v>
      </c>
      <c r="N93" s="48">
        <v>599</v>
      </c>
      <c r="O93" s="48"/>
      <c r="P93" s="48"/>
      <c r="Q93" s="48"/>
      <c r="R93" s="48"/>
    </row>
    <row r="94" spans="2:18" s="2" customFormat="1" ht="11.25">
      <c r="B94" s="66" t="s">
        <v>202</v>
      </c>
      <c r="C94" s="64" t="s">
        <v>51</v>
      </c>
      <c r="D94" s="2" t="s">
        <v>203</v>
      </c>
      <c r="E94" s="1">
        <v>133</v>
      </c>
      <c r="F94" s="1">
        <v>2629.2</v>
      </c>
      <c r="G94" s="37">
        <v>69273.04</v>
      </c>
      <c r="H94" s="37">
        <v>6927.3</v>
      </c>
      <c r="I94" s="47">
        <v>37418</v>
      </c>
      <c r="J94" s="47">
        <v>38717</v>
      </c>
      <c r="K94" s="47">
        <v>38717</v>
      </c>
      <c r="L94" s="30">
        <v>507</v>
      </c>
      <c r="M94" s="30" t="s">
        <v>141</v>
      </c>
      <c r="N94" s="48">
        <v>1299</v>
      </c>
      <c r="O94" s="48"/>
      <c r="P94" s="48"/>
      <c r="Q94" s="48"/>
      <c r="R94" s="48"/>
    </row>
    <row r="95" spans="2:18" s="2" customFormat="1" ht="11.25">
      <c r="B95" s="66" t="s">
        <v>204</v>
      </c>
      <c r="C95" s="64" t="s">
        <v>51</v>
      </c>
      <c r="D95" s="2" t="s">
        <v>205</v>
      </c>
      <c r="E95" s="1">
        <v>293</v>
      </c>
      <c r="F95" s="1">
        <v>1487.8</v>
      </c>
      <c r="G95" s="37">
        <v>92748.03</v>
      </c>
      <c r="H95" s="37">
        <v>92748.03</v>
      </c>
      <c r="I95" s="47">
        <v>37754</v>
      </c>
      <c r="J95" s="47">
        <v>38807</v>
      </c>
      <c r="K95" s="47">
        <v>38807</v>
      </c>
      <c r="L95" s="30">
        <v>597</v>
      </c>
      <c r="M95" s="30" t="s">
        <v>206</v>
      </c>
      <c r="N95" s="48">
        <v>1053</v>
      </c>
      <c r="O95" s="48"/>
      <c r="P95" s="48"/>
      <c r="Q95" s="48"/>
      <c r="R95" s="48"/>
    </row>
    <row r="96" spans="2:18" s="2" customFormat="1" ht="11.25">
      <c r="B96" s="66" t="s">
        <v>207</v>
      </c>
      <c r="C96" s="64" t="s">
        <v>143</v>
      </c>
      <c r="D96" s="2" t="s">
        <v>208</v>
      </c>
      <c r="E96" s="1">
        <v>152</v>
      </c>
      <c r="F96" s="1">
        <v>2513</v>
      </c>
      <c r="G96" s="37">
        <v>30879.45</v>
      </c>
      <c r="H96" s="37">
        <v>11734.2</v>
      </c>
      <c r="I96" s="47">
        <v>37760</v>
      </c>
      <c r="J96" s="47">
        <v>38807</v>
      </c>
      <c r="K96" s="47">
        <v>38807</v>
      </c>
      <c r="L96" s="30">
        <v>597</v>
      </c>
      <c r="M96" s="30" t="s">
        <v>110</v>
      </c>
      <c r="N96" s="48">
        <v>1047</v>
      </c>
      <c r="O96" s="48"/>
      <c r="P96" s="48"/>
      <c r="Q96" s="48"/>
      <c r="R96" s="48"/>
    </row>
    <row r="97" spans="2:18" s="2" customFormat="1" ht="11.25">
      <c r="B97" s="66" t="s">
        <v>209</v>
      </c>
      <c r="C97" s="64" t="s">
        <v>51</v>
      </c>
      <c r="D97" s="2" t="s">
        <v>210</v>
      </c>
      <c r="E97" s="1">
        <v>215</v>
      </c>
      <c r="F97" s="1">
        <v>6970.7</v>
      </c>
      <c r="G97" s="37">
        <v>184731.25</v>
      </c>
      <c r="H97" s="37">
        <v>18473.13</v>
      </c>
      <c r="I97" s="47">
        <v>37760</v>
      </c>
      <c r="J97" s="47">
        <v>38807</v>
      </c>
      <c r="K97" s="47">
        <v>38807</v>
      </c>
      <c r="L97" s="30">
        <v>597</v>
      </c>
      <c r="M97" s="30" t="s">
        <v>211</v>
      </c>
      <c r="N97" s="48">
        <v>1047</v>
      </c>
      <c r="O97" s="48"/>
      <c r="P97" s="48"/>
      <c r="Q97" s="48"/>
      <c r="R97" s="48"/>
    </row>
    <row r="98" spans="2:18" s="2" customFormat="1" ht="11.25">
      <c r="B98" s="66" t="s">
        <v>212</v>
      </c>
      <c r="C98" s="64" t="s">
        <v>51</v>
      </c>
      <c r="D98" s="2" t="s">
        <v>213</v>
      </c>
      <c r="E98" s="1">
        <v>98</v>
      </c>
      <c r="F98" s="1">
        <v>1101.4</v>
      </c>
      <c r="G98" s="37">
        <v>26458.15</v>
      </c>
      <c r="H98" s="37">
        <v>2645.82</v>
      </c>
      <c r="I98" s="47">
        <v>38170</v>
      </c>
      <c r="J98" s="47">
        <v>38807</v>
      </c>
      <c r="K98" s="47">
        <v>38807</v>
      </c>
      <c r="L98" s="30">
        <v>597</v>
      </c>
      <c r="M98" s="30" t="s">
        <v>110</v>
      </c>
      <c r="N98" s="48">
        <v>637</v>
      </c>
      <c r="O98" s="48"/>
      <c r="P98" s="48"/>
      <c r="Q98" s="48"/>
      <c r="R98" s="48"/>
    </row>
    <row r="99" spans="2:18" s="2" customFormat="1" ht="11.25">
      <c r="B99" s="66" t="s">
        <v>214</v>
      </c>
      <c r="C99" s="64" t="s">
        <v>51</v>
      </c>
      <c r="D99" s="2" t="s">
        <v>215</v>
      </c>
      <c r="E99" s="1">
        <v>144</v>
      </c>
      <c r="F99" s="1">
        <v>2078.6</v>
      </c>
      <c r="G99" s="37">
        <v>54412.35</v>
      </c>
      <c r="H99" s="37">
        <v>5441.24</v>
      </c>
      <c r="I99" s="47">
        <v>38169</v>
      </c>
      <c r="J99" s="47">
        <v>38807</v>
      </c>
      <c r="K99" s="47">
        <v>38807</v>
      </c>
      <c r="L99" s="30">
        <v>597</v>
      </c>
      <c r="M99" s="30" t="s">
        <v>71</v>
      </c>
      <c r="N99" s="48">
        <v>638</v>
      </c>
      <c r="O99" s="48"/>
      <c r="P99" s="48"/>
      <c r="Q99" s="48"/>
      <c r="R99" s="48"/>
    </row>
    <row r="100" spans="2:18" s="2" customFormat="1" ht="11.25">
      <c r="B100" s="66" t="s">
        <v>216</v>
      </c>
      <c r="C100" s="64" t="s">
        <v>51</v>
      </c>
      <c r="D100" s="2" t="s">
        <v>217</v>
      </c>
      <c r="E100" s="1">
        <v>232</v>
      </c>
      <c r="F100" s="1">
        <v>3453.4</v>
      </c>
      <c r="G100" s="37">
        <v>76350.75</v>
      </c>
      <c r="H100" s="37">
        <v>7635.08</v>
      </c>
      <c r="I100" s="47">
        <v>38175</v>
      </c>
      <c r="J100" s="47">
        <v>38807</v>
      </c>
      <c r="K100" s="47">
        <v>38807</v>
      </c>
      <c r="L100" s="30">
        <v>597</v>
      </c>
      <c r="M100" s="30" t="s">
        <v>59</v>
      </c>
      <c r="N100" s="48">
        <v>632</v>
      </c>
      <c r="O100" s="48"/>
      <c r="P100" s="48"/>
      <c r="Q100" s="48"/>
      <c r="R100" s="48"/>
    </row>
    <row r="101" spans="2:18" s="2" customFormat="1" ht="11.25">
      <c r="B101" s="66" t="s">
        <v>218</v>
      </c>
      <c r="C101" s="64" t="s">
        <v>51</v>
      </c>
      <c r="D101" s="2" t="s">
        <v>219</v>
      </c>
      <c r="E101" s="1">
        <v>161</v>
      </c>
      <c r="F101" s="1">
        <v>592.8</v>
      </c>
      <c r="G101" s="37">
        <v>90083.59</v>
      </c>
      <c r="H101" s="37">
        <v>9008.36</v>
      </c>
      <c r="I101" s="47">
        <v>38160</v>
      </c>
      <c r="J101" s="47">
        <v>38807</v>
      </c>
      <c r="K101" s="47">
        <v>38807</v>
      </c>
      <c r="L101" s="30">
        <v>597</v>
      </c>
      <c r="M101" s="30" t="s">
        <v>220</v>
      </c>
      <c r="N101" s="48">
        <v>647</v>
      </c>
      <c r="O101" s="48"/>
      <c r="P101" s="48"/>
      <c r="Q101" s="48"/>
      <c r="R101" s="48"/>
    </row>
    <row r="102" spans="2:18" s="2" customFormat="1" ht="11.25">
      <c r="B102" s="66" t="s">
        <v>221</v>
      </c>
      <c r="C102" s="64" t="s">
        <v>51</v>
      </c>
      <c r="D102" s="2" t="s">
        <v>222</v>
      </c>
      <c r="E102" s="1">
        <v>143</v>
      </c>
      <c r="F102" s="1">
        <v>2427.6</v>
      </c>
      <c r="G102" s="37">
        <v>126204.05</v>
      </c>
      <c r="H102" s="37">
        <v>12620.41</v>
      </c>
      <c r="I102" s="47">
        <v>37740</v>
      </c>
      <c r="J102" s="47">
        <v>38807</v>
      </c>
      <c r="K102" s="47">
        <v>38807</v>
      </c>
      <c r="L102" s="30">
        <v>597</v>
      </c>
      <c r="M102" s="30" t="s">
        <v>96</v>
      </c>
      <c r="N102" s="48">
        <v>1067</v>
      </c>
      <c r="O102" s="48"/>
      <c r="P102" s="48"/>
      <c r="Q102" s="48"/>
      <c r="R102" s="48"/>
    </row>
    <row r="103" spans="2:18" s="2" customFormat="1" ht="11.25">
      <c r="B103" s="66" t="s">
        <v>223</v>
      </c>
      <c r="C103" s="64" t="s">
        <v>51</v>
      </c>
      <c r="D103" s="2" t="s">
        <v>224</v>
      </c>
      <c r="E103" s="1">
        <v>179</v>
      </c>
      <c r="F103" s="1">
        <v>3239.7</v>
      </c>
      <c r="G103" s="37">
        <v>49837.5</v>
      </c>
      <c r="H103" s="37">
        <v>30899.26</v>
      </c>
      <c r="I103" s="47">
        <v>37774</v>
      </c>
      <c r="J103" s="47">
        <v>38807</v>
      </c>
      <c r="K103" s="47">
        <v>38807</v>
      </c>
      <c r="L103" s="30">
        <v>597</v>
      </c>
      <c r="M103" s="30" t="s">
        <v>56</v>
      </c>
      <c r="N103" s="48">
        <v>1033</v>
      </c>
      <c r="O103" s="48"/>
      <c r="P103" s="48"/>
      <c r="Q103" s="48"/>
      <c r="R103" s="48"/>
    </row>
    <row r="104" spans="2:18" s="2" customFormat="1" ht="11.25">
      <c r="B104" s="66" t="s">
        <v>225</v>
      </c>
      <c r="C104" s="64" t="s">
        <v>51</v>
      </c>
      <c r="D104" s="2" t="s">
        <v>226</v>
      </c>
      <c r="E104" s="1">
        <v>139</v>
      </c>
      <c r="F104" s="1">
        <v>2238.8</v>
      </c>
      <c r="G104" s="37">
        <v>56414.37</v>
      </c>
      <c r="H104" s="37">
        <v>5641.44</v>
      </c>
      <c r="I104" s="47">
        <v>37733</v>
      </c>
      <c r="J104" s="47">
        <v>38807</v>
      </c>
      <c r="K104" s="47">
        <v>38807</v>
      </c>
      <c r="L104" s="30">
        <v>597</v>
      </c>
      <c r="M104" s="30" t="s">
        <v>71</v>
      </c>
      <c r="N104" s="48">
        <v>1074</v>
      </c>
      <c r="O104" s="48"/>
      <c r="P104" s="48"/>
      <c r="Q104" s="48"/>
      <c r="R104" s="48"/>
    </row>
    <row r="105" spans="2:18" s="2" customFormat="1" ht="11.25">
      <c r="B105" s="66" t="s">
        <v>227</v>
      </c>
      <c r="C105" s="64" t="s">
        <v>51</v>
      </c>
      <c r="D105" s="2" t="s">
        <v>228</v>
      </c>
      <c r="E105" s="1">
        <v>152</v>
      </c>
      <c r="F105" s="1">
        <v>2705.6</v>
      </c>
      <c r="G105" s="37">
        <v>52645.45</v>
      </c>
      <c r="H105" s="37">
        <v>5264.55</v>
      </c>
      <c r="I105" s="47">
        <v>37778</v>
      </c>
      <c r="J105" s="47">
        <v>38807</v>
      </c>
      <c r="K105" s="47">
        <v>38807</v>
      </c>
      <c r="L105" s="30">
        <v>597</v>
      </c>
      <c r="M105" s="30" t="s">
        <v>96</v>
      </c>
      <c r="N105" s="48">
        <v>1029</v>
      </c>
      <c r="O105" s="48"/>
      <c r="P105" s="48"/>
      <c r="Q105" s="48"/>
      <c r="R105" s="48"/>
    </row>
    <row r="106" spans="2:18" s="2" customFormat="1" ht="11.25">
      <c r="B106" s="66" t="s">
        <v>229</v>
      </c>
      <c r="C106" s="64" t="s">
        <v>51</v>
      </c>
      <c r="D106" s="2" t="s">
        <v>230</v>
      </c>
      <c r="E106" s="1">
        <v>65.5</v>
      </c>
      <c r="F106" s="1">
        <v>953.9</v>
      </c>
      <c r="G106" s="37">
        <v>13488.9</v>
      </c>
      <c r="H106" s="37">
        <v>9442.27</v>
      </c>
      <c r="I106" s="47">
        <v>37796</v>
      </c>
      <c r="J106" s="47">
        <v>38898</v>
      </c>
      <c r="K106" s="47">
        <v>38898</v>
      </c>
      <c r="L106" s="30">
        <v>688</v>
      </c>
      <c r="M106" s="30" t="s">
        <v>231</v>
      </c>
      <c r="N106" s="48">
        <v>1102</v>
      </c>
      <c r="O106" s="48"/>
      <c r="P106" s="48"/>
      <c r="Q106" s="48"/>
      <c r="R106" s="48"/>
    </row>
    <row r="107" spans="2:18" s="2" customFormat="1" ht="11.25">
      <c r="B107" s="66" t="s">
        <v>232</v>
      </c>
      <c r="C107" s="64" t="s">
        <v>51</v>
      </c>
      <c r="D107" s="2" t="s">
        <v>233</v>
      </c>
      <c r="E107" s="1">
        <v>104</v>
      </c>
      <c r="F107" s="1">
        <v>1328</v>
      </c>
      <c r="G107" s="37">
        <v>19416</v>
      </c>
      <c r="H107" s="37">
        <v>1941.6</v>
      </c>
      <c r="I107" s="47">
        <v>37796</v>
      </c>
      <c r="J107" s="47">
        <v>38898</v>
      </c>
      <c r="K107" s="47">
        <v>38898</v>
      </c>
      <c r="L107" s="30">
        <v>688</v>
      </c>
      <c r="M107" s="30" t="s">
        <v>188</v>
      </c>
      <c r="N107" s="48">
        <v>1102</v>
      </c>
      <c r="O107" s="48"/>
      <c r="P107" s="48"/>
      <c r="Q107" s="48"/>
      <c r="R107" s="48"/>
    </row>
    <row r="108" spans="2:18" s="2" customFormat="1" ht="11.25">
      <c r="B108" s="66" t="s">
        <v>234</v>
      </c>
      <c r="C108" s="64" t="s">
        <v>51</v>
      </c>
      <c r="D108" s="2" t="s">
        <v>235</v>
      </c>
      <c r="E108" s="1">
        <v>347</v>
      </c>
      <c r="F108" s="1">
        <v>3056.4</v>
      </c>
      <c r="G108" s="37">
        <v>281185.5</v>
      </c>
      <c r="H108" s="37">
        <v>168711.3</v>
      </c>
      <c r="I108" s="47">
        <v>37756</v>
      </c>
      <c r="J108" s="47">
        <v>38898</v>
      </c>
      <c r="K108" s="47">
        <v>38898</v>
      </c>
      <c r="L108" s="30">
        <v>688</v>
      </c>
      <c r="M108" s="30" t="s">
        <v>236</v>
      </c>
      <c r="N108" s="48">
        <v>1142</v>
      </c>
      <c r="O108" s="48"/>
      <c r="P108" s="48"/>
      <c r="Q108" s="48"/>
      <c r="R108" s="48"/>
    </row>
    <row r="109" spans="2:18" s="2" customFormat="1" ht="11.25">
      <c r="B109" s="66" t="s">
        <v>237</v>
      </c>
      <c r="C109" s="64" t="s">
        <v>51</v>
      </c>
      <c r="D109" s="2" t="s">
        <v>238</v>
      </c>
      <c r="E109" s="1">
        <v>250</v>
      </c>
      <c r="F109" s="1">
        <v>3585.4</v>
      </c>
      <c r="G109" s="37">
        <v>78741.6</v>
      </c>
      <c r="H109" s="37">
        <v>23228.77</v>
      </c>
      <c r="I109" s="47">
        <v>37756</v>
      </c>
      <c r="J109" s="47">
        <v>38898</v>
      </c>
      <c r="K109" s="47">
        <v>38898</v>
      </c>
      <c r="L109" s="30">
        <v>688</v>
      </c>
      <c r="M109" s="30" t="s">
        <v>80</v>
      </c>
      <c r="N109" s="48">
        <v>1142</v>
      </c>
      <c r="O109" s="48"/>
      <c r="P109" s="48"/>
      <c r="Q109" s="48"/>
      <c r="R109" s="48"/>
    </row>
    <row r="110" spans="2:18" s="2" customFormat="1" ht="11.25">
      <c r="B110" s="66" t="s">
        <v>239</v>
      </c>
      <c r="C110" s="64" t="s">
        <v>51</v>
      </c>
      <c r="D110" s="2" t="s">
        <v>240</v>
      </c>
      <c r="E110" s="1">
        <v>62</v>
      </c>
      <c r="F110" s="1">
        <v>593.4</v>
      </c>
      <c r="G110" s="37">
        <v>16259.8</v>
      </c>
      <c r="H110" s="37">
        <v>1625.98</v>
      </c>
      <c r="I110" s="47">
        <v>37747</v>
      </c>
      <c r="J110" s="47">
        <v>39082</v>
      </c>
      <c r="K110" s="47">
        <v>39082</v>
      </c>
      <c r="L110" s="30">
        <v>872</v>
      </c>
      <c r="M110" s="30" t="s">
        <v>71</v>
      </c>
      <c r="N110" s="48">
        <v>1335</v>
      </c>
      <c r="O110" s="48"/>
      <c r="P110" s="48"/>
      <c r="Q110" s="48"/>
      <c r="R110" s="48"/>
    </row>
    <row r="111" spans="2:18" s="2" customFormat="1" ht="11.25">
      <c r="B111" s="66" t="s">
        <v>241</v>
      </c>
      <c r="C111" s="64" t="s">
        <v>51</v>
      </c>
      <c r="D111" s="2" t="s">
        <v>242</v>
      </c>
      <c r="E111" s="1">
        <v>80</v>
      </c>
      <c r="F111" s="1">
        <v>679</v>
      </c>
      <c r="G111" s="37">
        <v>19778.85</v>
      </c>
      <c r="H111" s="37">
        <v>1977.89</v>
      </c>
      <c r="I111" s="47">
        <v>37747</v>
      </c>
      <c r="J111" s="47">
        <v>39082</v>
      </c>
      <c r="K111" s="47">
        <v>39082</v>
      </c>
      <c r="L111" s="30">
        <v>872</v>
      </c>
      <c r="M111" s="30" t="s">
        <v>141</v>
      </c>
      <c r="N111" s="48">
        <v>1335</v>
      </c>
      <c r="O111" s="48"/>
      <c r="P111" s="48"/>
      <c r="Q111" s="48"/>
      <c r="R111" s="48"/>
    </row>
    <row r="112" spans="2:18" s="2" customFormat="1" ht="11.25">
      <c r="B112" s="66" t="s">
        <v>243</v>
      </c>
      <c r="C112" s="64" t="s">
        <v>51</v>
      </c>
      <c r="D112" s="2" t="s">
        <v>244</v>
      </c>
      <c r="E112" s="1">
        <v>107</v>
      </c>
      <c r="F112" s="1">
        <v>1480</v>
      </c>
      <c r="G112" s="37">
        <v>75207.1</v>
      </c>
      <c r="H112" s="37">
        <v>7520.71</v>
      </c>
      <c r="I112" s="47">
        <v>37768</v>
      </c>
      <c r="J112" s="47">
        <v>39082</v>
      </c>
      <c r="K112" s="47">
        <v>39082</v>
      </c>
      <c r="L112" s="30">
        <v>872</v>
      </c>
      <c r="M112" s="30" t="s">
        <v>245</v>
      </c>
      <c r="N112" s="48">
        <v>1314</v>
      </c>
      <c r="O112" s="48"/>
      <c r="P112" s="48"/>
      <c r="Q112" s="48"/>
      <c r="R112" s="48"/>
    </row>
    <row r="113" spans="2:18" s="2" customFormat="1" ht="11.25">
      <c r="B113" s="66" t="s">
        <v>246</v>
      </c>
      <c r="C113" s="64" t="s">
        <v>51</v>
      </c>
      <c r="D113" s="2" t="s">
        <v>247</v>
      </c>
      <c r="E113" s="1">
        <v>141</v>
      </c>
      <c r="F113" s="1">
        <v>2273</v>
      </c>
      <c r="G113" s="37">
        <v>59166.97</v>
      </c>
      <c r="H113" s="37">
        <v>48516.92</v>
      </c>
      <c r="I113" s="47">
        <v>38114</v>
      </c>
      <c r="J113" s="47">
        <v>39082</v>
      </c>
      <c r="K113" s="47">
        <v>39082</v>
      </c>
      <c r="L113" s="30">
        <v>872</v>
      </c>
      <c r="M113" s="30" t="s">
        <v>110</v>
      </c>
      <c r="N113" s="48">
        <v>968</v>
      </c>
      <c r="O113" s="48"/>
      <c r="P113" s="48"/>
      <c r="Q113" s="48"/>
      <c r="R113" s="48"/>
    </row>
    <row r="114" spans="2:18" s="2" customFormat="1" ht="11.25">
      <c r="B114" s="66" t="s">
        <v>248</v>
      </c>
      <c r="C114" s="64" t="s">
        <v>51</v>
      </c>
      <c r="D114" s="2" t="s">
        <v>249</v>
      </c>
      <c r="E114" s="1">
        <v>60</v>
      </c>
      <c r="F114" s="1">
        <v>1225.3</v>
      </c>
      <c r="G114" s="37">
        <v>93191.8</v>
      </c>
      <c r="H114" s="37">
        <v>9319.18</v>
      </c>
      <c r="I114" s="47">
        <v>37747</v>
      </c>
      <c r="J114" s="47">
        <v>39082</v>
      </c>
      <c r="K114" s="47">
        <v>39082</v>
      </c>
      <c r="L114" s="30">
        <v>872</v>
      </c>
      <c r="M114" s="30" t="s">
        <v>250</v>
      </c>
      <c r="N114" s="48">
        <v>1335</v>
      </c>
      <c r="O114" s="48"/>
      <c r="P114" s="48"/>
      <c r="Q114" s="48"/>
      <c r="R114" s="48"/>
    </row>
    <row r="115" spans="2:18" s="2" customFormat="1" ht="11.25">
      <c r="B115" s="66" t="s">
        <v>251</v>
      </c>
      <c r="C115" s="64" t="s">
        <v>51</v>
      </c>
      <c r="D115" s="2" t="s">
        <v>252</v>
      </c>
      <c r="E115" s="1">
        <v>81</v>
      </c>
      <c r="F115" s="1">
        <v>793</v>
      </c>
      <c r="G115" s="37">
        <v>45423.98</v>
      </c>
      <c r="H115" s="37">
        <v>4542.4</v>
      </c>
      <c r="I115" s="47">
        <v>37768</v>
      </c>
      <c r="J115" s="47">
        <v>39082</v>
      </c>
      <c r="K115" s="47">
        <v>39082</v>
      </c>
      <c r="L115" s="30">
        <v>872</v>
      </c>
      <c r="M115" s="30" t="s">
        <v>245</v>
      </c>
      <c r="N115" s="48">
        <v>1314</v>
      </c>
      <c r="O115" s="48"/>
      <c r="P115" s="48"/>
      <c r="Q115" s="48"/>
      <c r="R115" s="48"/>
    </row>
    <row r="116" spans="2:18" s="2" customFormat="1" ht="11.25">
      <c r="B116" s="66" t="s">
        <v>253</v>
      </c>
      <c r="C116" s="64" t="s">
        <v>51</v>
      </c>
      <c r="D116" s="2" t="s">
        <v>254</v>
      </c>
      <c r="E116" s="1">
        <v>161</v>
      </c>
      <c r="F116" s="1">
        <v>4005</v>
      </c>
      <c r="G116" s="37">
        <v>109618.99</v>
      </c>
      <c r="H116" s="37">
        <v>28500.94</v>
      </c>
      <c r="I116" s="47">
        <v>38132</v>
      </c>
      <c r="J116" s="47">
        <v>39263</v>
      </c>
      <c r="K116" s="47">
        <v>39263</v>
      </c>
      <c r="L116" s="30">
        <v>1053</v>
      </c>
      <c r="M116" s="30" t="s">
        <v>74</v>
      </c>
      <c r="N116" s="48">
        <v>1131</v>
      </c>
      <c r="O116" s="48"/>
      <c r="P116" s="48"/>
      <c r="Q116" s="48"/>
      <c r="R116" s="48"/>
    </row>
    <row r="117" spans="2:18" s="2" customFormat="1" ht="11.25">
      <c r="B117" s="66" t="s">
        <v>255</v>
      </c>
      <c r="C117" s="64" t="s">
        <v>51</v>
      </c>
      <c r="D117" s="2" t="s">
        <v>256</v>
      </c>
      <c r="E117" s="1">
        <v>106</v>
      </c>
      <c r="F117" s="1">
        <v>815</v>
      </c>
      <c r="G117" s="37">
        <v>43496.55</v>
      </c>
      <c r="H117" s="37">
        <v>4349.66</v>
      </c>
      <c r="I117" s="47">
        <v>38153</v>
      </c>
      <c r="J117" s="47">
        <v>39263</v>
      </c>
      <c r="K117" s="47">
        <v>39263</v>
      </c>
      <c r="L117" s="30">
        <v>1053</v>
      </c>
      <c r="M117" s="30" t="s">
        <v>141</v>
      </c>
      <c r="N117" s="48">
        <v>1110</v>
      </c>
      <c r="O117" s="48"/>
      <c r="P117" s="48"/>
      <c r="Q117" s="48"/>
      <c r="R117" s="48"/>
    </row>
    <row r="118" spans="2:18" s="2" customFormat="1" ht="11.25">
      <c r="B118" s="66" t="s">
        <v>257</v>
      </c>
      <c r="C118" s="64" t="s">
        <v>51</v>
      </c>
      <c r="D118" s="2" t="s">
        <v>258</v>
      </c>
      <c r="E118" s="1">
        <v>233</v>
      </c>
      <c r="F118" s="1">
        <v>2846</v>
      </c>
      <c r="G118" s="37">
        <v>80269.71</v>
      </c>
      <c r="H118" s="37">
        <v>8026.97</v>
      </c>
      <c r="I118" s="47">
        <v>38155</v>
      </c>
      <c r="J118" s="47">
        <v>39263</v>
      </c>
      <c r="K118" s="47">
        <v>39263</v>
      </c>
      <c r="L118" s="30">
        <v>1053</v>
      </c>
      <c r="M118" s="30" t="s">
        <v>71</v>
      </c>
      <c r="N118" s="48">
        <v>1108</v>
      </c>
      <c r="O118" s="48"/>
      <c r="P118" s="48"/>
      <c r="Q118" s="48"/>
      <c r="R118" s="48"/>
    </row>
    <row r="119" spans="2:18" s="2" customFormat="1" ht="11.25">
      <c r="B119" s="66" t="s">
        <v>259</v>
      </c>
      <c r="C119" s="64" t="s">
        <v>51</v>
      </c>
      <c r="D119" s="2" t="s">
        <v>260</v>
      </c>
      <c r="E119" s="1">
        <v>28</v>
      </c>
      <c r="F119" s="1">
        <v>275</v>
      </c>
      <c r="G119" s="37">
        <v>10467.5</v>
      </c>
      <c r="H119" s="37">
        <v>1046.75</v>
      </c>
      <c r="I119" s="47">
        <v>38140</v>
      </c>
      <c r="J119" s="47">
        <v>39263</v>
      </c>
      <c r="K119" s="47">
        <v>39263</v>
      </c>
      <c r="L119" s="30">
        <v>1053</v>
      </c>
      <c r="M119" s="30" t="s">
        <v>105</v>
      </c>
      <c r="N119" s="48">
        <v>1123</v>
      </c>
      <c r="O119" s="48"/>
      <c r="P119" s="48"/>
      <c r="Q119" s="48"/>
      <c r="R119" s="48"/>
    </row>
    <row r="120" spans="2:18" s="2" customFormat="1" ht="11.25">
      <c r="B120" s="66" t="s">
        <v>261</v>
      </c>
      <c r="C120" s="64" t="s">
        <v>51</v>
      </c>
      <c r="D120" s="2" t="s">
        <v>262</v>
      </c>
      <c r="E120" s="1">
        <v>98</v>
      </c>
      <c r="F120" s="1">
        <v>2330</v>
      </c>
      <c r="G120" s="37">
        <v>67573.65</v>
      </c>
      <c r="H120" s="37">
        <v>22975.04</v>
      </c>
      <c r="I120" s="47">
        <v>38121</v>
      </c>
      <c r="J120" s="47">
        <v>39263</v>
      </c>
      <c r="K120" s="47">
        <v>39263</v>
      </c>
      <c r="L120" s="30">
        <v>1053</v>
      </c>
      <c r="M120" s="30" t="s">
        <v>110</v>
      </c>
      <c r="N120" s="48">
        <v>1142</v>
      </c>
      <c r="O120" s="48"/>
      <c r="P120" s="48"/>
      <c r="Q120" s="48"/>
      <c r="R120" s="48"/>
    </row>
    <row r="121" spans="2:18" s="2" customFormat="1" ht="11.25">
      <c r="B121" s="66" t="s">
        <v>263</v>
      </c>
      <c r="C121" s="64" t="s">
        <v>51</v>
      </c>
      <c r="D121" s="2" t="s">
        <v>264</v>
      </c>
      <c r="E121" s="1">
        <v>47</v>
      </c>
      <c r="F121" s="1">
        <v>432</v>
      </c>
      <c r="G121" s="37">
        <v>12656.6</v>
      </c>
      <c r="H121" s="37">
        <v>1265.66</v>
      </c>
      <c r="I121" s="47">
        <v>38140</v>
      </c>
      <c r="J121" s="47">
        <v>39263</v>
      </c>
      <c r="K121" s="47">
        <v>39263</v>
      </c>
      <c r="L121" s="30">
        <v>1053</v>
      </c>
      <c r="M121" s="30" t="s">
        <v>105</v>
      </c>
      <c r="N121" s="48">
        <v>1123</v>
      </c>
      <c r="O121" s="48"/>
      <c r="P121" s="48"/>
      <c r="Q121" s="48"/>
      <c r="R121" s="48"/>
    </row>
    <row r="122" spans="2:18" s="2" customFormat="1" ht="11.25">
      <c r="B122" s="66" t="s">
        <v>265</v>
      </c>
      <c r="C122" s="64" t="s">
        <v>51</v>
      </c>
      <c r="D122" s="2" t="s">
        <v>266</v>
      </c>
      <c r="E122" s="1">
        <v>60</v>
      </c>
      <c r="F122" s="1">
        <v>717</v>
      </c>
      <c r="G122" s="37">
        <v>18908</v>
      </c>
      <c r="H122" s="37">
        <v>1890.8</v>
      </c>
      <c r="I122" s="47">
        <v>38149</v>
      </c>
      <c r="J122" s="47">
        <v>39263</v>
      </c>
      <c r="K122" s="47">
        <v>39263</v>
      </c>
      <c r="L122" s="30">
        <v>1053</v>
      </c>
      <c r="M122" s="30" t="s">
        <v>141</v>
      </c>
      <c r="N122" s="48">
        <v>1114</v>
      </c>
      <c r="O122" s="48"/>
      <c r="P122" s="48"/>
      <c r="Q122" s="48"/>
      <c r="R122" s="48"/>
    </row>
    <row r="123" spans="2:18" s="2" customFormat="1" ht="11.25">
      <c r="B123" s="66" t="s">
        <v>267</v>
      </c>
      <c r="C123" s="64" t="s">
        <v>51</v>
      </c>
      <c r="D123" s="2" t="s">
        <v>268</v>
      </c>
      <c r="E123" s="1">
        <v>252</v>
      </c>
      <c r="F123" s="1">
        <v>4825.8</v>
      </c>
      <c r="G123" s="37">
        <v>158307.08</v>
      </c>
      <c r="H123" s="37">
        <v>15830.71</v>
      </c>
      <c r="I123" s="47">
        <v>38114</v>
      </c>
      <c r="J123" s="47">
        <v>39446</v>
      </c>
      <c r="K123" s="47">
        <v>39446</v>
      </c>
      <c r="L123" s="30">
        <v>1236</v>
      </c>
      <c r="M123" s="30" t="s">
        <v>141</v>
      </c>
      <c r="N123" s="48">
        <v>1332</v>
      </c>
      <c r="O123" s="48"/>
      <c r="P123" s="48"/>
      <c r="Q123" s="48"/>
      <c r="R123" s="48"/>
    </row>
    <row r="124" spans="2:18" s="2" customFormat="1" ht="11.25">
      <c r="B124" s="66" t="s">
        <v>269</v>
      </c>
      <c r="C124" s="64" t="s">
        <v>51</v>
      </c>
      <c r="D124" s="2" t="s">
        <v>270</v>
      </c>
      <c r="E124" s="1">
        <v>114</v>
      </c>
      <c r="F124" s="1">
        <v>1450.4</v>
      </c>
      <c r="G124" s="37">
        <v>111259.4</v>
      </c>
      <c r="H124" s="37">
        <v>11125.94</v>
      </c>
      <c r="I124" s="47">
        <v>38155</v>
      </c>
      <c r="J124" s="47">
        <v>39446</v>
      </c>
      <c r="K124" s="47">
        <v>39446</v>
      </c>
      <c r="L124" s="30">
        <v>1236</v>
      </c>
      <c r="M124" s="30" t="s">
        <v>206</v>
      </c>
      <c r="N124" s="48">
        <v>1291</v>
      </c>
      <c r="O124" s="48"/>
      <c r="P124" s="48"/>
      <c r="Q124" s="48"/>
      <c r="R124" s="48"/>
    </row>
    <row r="125" spans="2:18" s="2" customFormat="1" ht="11.25">
      <c r="B125" s="66" t="s">
        <v>271</v>
      </c>
      <c r="C125" s="64" t="s">
        <v>51</v>
      </c>
      <c r="D125" s="2" t="s">
        <v>272</v>
      </c>
      <c r="E125" s="1">
        <v>40</v>
      </c>
      <c r="F125" s="1">
        <v>277</v>
      </c>
      <c r="G125" s="37">
        <v>7080.77</v>
      </c>
      <c r="H125" s="37">
        <v>708.08</v>
      </c>
      <c r="I125" s="47">
        <v>38140</v>
      </c>
      <c r="J125" s="47">
        <v>39447</v>
      </c>
      <c r="K125" s="47">
        <v>39447</v>
      </c>
      <c r="L125" s="30">
        <v>1237</v>
      </c>
      <c r="M125" s="30" t="s">
        <v>188</v>
      </c>
      <c r="N125" s="48">
        <v>1307</v>
      </c>
      <c r="O125" s="48"/>
      <c r="P125" s="48"/>
      <c r="Q125" s="48"/>
      <c r="R125" s="48"/>
    </row>
    <row r="126" spans="2:18" s="2" customFormat="1" ht="11.25">
      <c r="B126" s="66" t="s">
        <v>273</v>
      </c>
      <c r="C126" s="64" t="s">
        <v>51</v>
      </c>
      <c r="D126" s="2" t="s">
        <v>274</v>
      </c>
      <c r="E126" s="1">
        <v>206</v>
      </c>
      <c r="F126" s="1">
        <v>2392.6</v>
      </c>
      <c r="G126" s="37">
        <v>73057.63</v>
      </c>
      <c r="H126" s="37">
        <v>7305.76</v>
      </c>
      <c r="I126" s="47">
        <v>38132</v>
      </c>
      <c r="J126" s="47">
        <v>39447</v>
      </c>
      <c r="K126" s="47">
        <v>39447</v>
      </c>
      <c r="L126" s="30">
        <v>1237</v>
      </c>
      <c r="M126" s="30" t="s">
        <v>275</v>
      </c>
      <c r="N126" s="48">
        <v>1315</v>
      </c>
      <c r="O126" s="48"/>
      <c r="P126" s="48"/>
      <c r="Q126" s="48"/>
      <c r="R126" s="48"/>
    </row>
    <row r="127" spans="2:18" s="2" customFormat="1" ht="11.25">
      <c r="B127" s="66" t="s">
        <v>276</v>
      </c>
      <c r="C127" s="64" t="s">
        <v>51</v>
      </c>
      <c r="D127" s="2" t="s">
        <v>277</v>
      </c>
      <c r="E127" s="1">
        <v>183</v>
      </c>
      <c r="F127" s="1">
        <v>2105.4</v>
      </c>
      <c r="G127" s="37">
        <v>61016.16</v>
      </c>
      <c r="H127" s="37">
        <v>32338.57</v>
      </c>
      <c r="I127" s="47">
        <v>38155</v>
      </c>
      <c r="J127" s="47">
        <v>39447</v>
      </c>
      <c r="K127" s="47">
        <v>39447</v>
      </c>
      <c r="L127" s="30">
        <v>1237</v>
      </c>
      <c r="M127" s="30" t="s">
        <v>71</v>
      </c>
      <c r="N127" s="48">
        <v>1292</v>
      </c>
      <c r="O127" s="48"/>
      <c r="P127" s="48"/>
      <c r="Q127" s="48"/>
      <c r="R127" s="48"/>
    </row>
    <row r="128" spans="2:18" s="2" customFormat="1" ht="11.25">
      <c r="B128" s="66" t="s">
        <v>278</v>
      </c>
      <c r="C128" s="64" t="s">
        <v>51</v>
      </c>
      <c r="D128" s="2" t="s">
        <v>279</v>
      </c>
      <c r="E128" s="1">
        <v>109</v>
      </c>
      <c r="F128" s="1">
        <v>1211.4</v>
      </c>
      <c r="G128" s="37">
        <v>82599.3</v>
      </c>
      <c r="H128" s="37">
        <v>8259.93</v>
      </c>
      <c r="I128" s="47">
        <v>38140</v>
      </c>
      <c r="J128" s="47">
        <v>39447</v>
      </c>
      <c r="K128" s="47">
        <v>39447</v>
      </c>
      <c r="L128" s="30">
        <v>1237</v>
      </c>
      <c r="M128" s="30" t="s">
        <v>105</v>
      </c>
      <c r="N128" s="48">
        <v>1307</v>
      </c>
      <c r="O128" s="48"/>
      <c r="P128" s="48"/>
      <c r="Q128" s="48"/>
      <c r="R128" s="48"/>
    </row>
    <row r="129" spans="2:18" s="2" customFormat="1" ht="11.25">
      <c r="B129" s="66" t="s">
        <v>280</v>
      </c>
      <c r="C129" s="64" t="s">
        <v>51</v>
      </c>
      <c r="D129" s="2" t="s">
        <v>281</v>
      </c>
      <c r="E129" s="1">
        <v>60</v>
      </c>
      <c r="F129" s="1">
        <v>120</v>
      </c>
      <c r="G129" s="37">
        <v>9133.8</v>
      </c>
      <c r="H129" s="37">
        <v>913.38</v>
      </c>
      <c r="I129" s="47">
        <v>38121</v>
      </c>
      <c r="J129" s="47">
        <v>39447</v>
      </c>
      <c r="K129" s="47">
        <v>39447</v>
      </c>
      <c r="L129" s="30">
        <v>1237</v>
      </c>
      <c r="M129" s="30" t="s">
        <v>141</v>
      </c>
      <c r="N129" s="48">
        <v>1326</v>
      </c>
      <c r="O129" s="48"/>
      <c r="P129" s="48"/>
      <c r="Q129" s="48"/>
      <c r="R129" s="48"/>
    </row>
    <row r="130" spans="2:18" s="2" customFormat="1" ht="11.25">
      <c r="B130" s="66" t="s">
        <v>282</v>
      </c>
      <c r="C130" s="64" t="s">
        <v>51</v>
      </c>
      <c r="D130" s="2" t="s">
        <v>283</v>
      </c>
      <c r="E130" s="1">
        <v>90</v>
      </c>
      <c r="F130" s="1">
        <v>794.6</v>
      </c>
      <c r="G130" s="37">
        <v>34677.33</v>
      </c>
      <c r="H130" s="37">
        <v>4854.83</v>
      </c>
      <c r="I130" s="47">
        <v>38134</v>
      </c>
      <c r="J130" s="47">
        <v>39447</v>
      </c>
      <c r="K130" s="47">
        <v>39447</v>
      </c>
      <c r="L130" s="30">
        <v>1237</v>
      </c>
      <c r="M130" s="30" t="s">
        <v>284</v>
      </c>
      <c r="N130" s="48">
        <v>1313</v>
      </c>
      <c r="O130" s="48"/>
      <c r="P130" s="48"/>
      <c r="Q130" s="48"/>
      <c r="R130" s="48"/>
    </row>
    <row r="131" spans="2:18" s="2" customFormat="1" ht="11.25">
      <c r="B131" s="66" t="s">
        <v>285</v>
      </c>
      <c r="C131" s="64" t="s">
        <v>51</v>
      </c>
      <c r="D131" s="2" t="s">
        <v>286</v>
      </c>
      <c r="E131" s="1">
        <v>310</v>
      </c>
      <c r="F131" s="1">
        <v>2045.6</v>
      </c>
      <c r="G131" s="37">
        <v>104036.1</v>
      </c>
      <c r="H131" s="37">
        <v>36412.62</v>
      </c>
      <c r="I131" s="47">
        <v>38121</v>
      </c>
      <c r="J131" s="47">
        <v>39447</v>
      </c>
      <c r="K131" s="47">
        <v>39447</v>
      </c>
      <c r="L131" s="30">
        <v>1237</v>
      </c>
      <c r="M131" s="30" t="s">
        <v>287</v>
      </c>
      <c r="N131" s="48">
        <v>1326</v>
      </c>
      <c r="O131" s="48"/>
      <c r="P131" s="48"/>
      <c r="Q131" s="48"/>
      <c r="R131" s="48"/>
    </row>
    <row r="132" spans="2:18" s="2" customFormat="1" ht="11.25">
      <c r="B132" s="66" t="s">
        <v>288</v>
      </c>
      <c r="C132" s="64" t="s">
        <v>51</v>
      </c>
      <c r="D132" s="2" t="s">
        <v>289</v>
      </c>
      <c r="E132" s="1">
        <v>177</v>
      </c>
      <c r="F132" s="1">
        <v>1746.2</v>
      </c>
      <c r="G132" s="37">
        <v>95785.58</v>
      </c>
      <c r="H132" s="37">
        <v>9578.56</v>
      </c>
      <c r="I132" s="47">
        <v>38155</v>
      </c>
      <c r="J132" s="47">
        <v>39447</v>
      </c>
      <c r="K132" s="47">
        <v>39447</v>
      </c>
      <c r="L132" s="30">
        <v>1237</v>
      </c>
      <c r="M132" s="30" t="s">
        <v>206</v>
      </c>
      <c r="N132" s="48">
        <v>1292</v>
      </c>
      <c r="O132" s="48"/>
      <c r="P132" s="48"/>
      <c r="Q132" s="48"/>
      <c r="R132" s="48"/>
    </row>
    <row r="133" spans="2:18" s="2" customFormat="1" ht="11.25">
      <c r="B133" s="66" t="s">
        <v>290</v>
      </c>
      <c r="C133" s="64" t="s">
        <v>51</v>
      </c>
      <c r="D133" s="2" t="s">
        <v>291</v>
      </c>
      <c r="E133" s="1">
        <v>136</v>
      </c>
      <c r="F133" s="1">
        <v>1116.6</v>
      </c>
      <c r="G133" s="37">
        <v>47681.68</v>
      </c>
      <c r="H133" s="37">
        <v>4768.17</v>
      </c>
      <c r="I133" s="47">
        <v>38161</v>
      </c>
      <c r="J133" s="47">
        <v>39447</v>
      </c>
      <c r="K133" s="47">
        <v>39447</v>
      </c>
      <c r="L133" s="30">
        <v>1237</v>
      </c>
      <c r="M133" s="30" t="s">
        <v>71</v>
      </c>
      <c r="N133" s="48">
        <v>1286</v>
      </c>
      <c r="O133" s="48"/>
      <c r="P133" s="48"/>
      <c r="Q133" s="48"/>
      <c r="R133" s="48"/>
    </row>
    <row r="134" spans="2:18" s="2" customFormat="1" ht="11.25">
      <c r="B134" s="66" t="s">
        <v>292</v>
      </c>
      <c r="C134" s="64" t="s">
        <v>51</v>
      </c>
      <c r="D134" s="2" t="s">
        <v>293</v>
      </c>
      <c r="E134" s="1">
        <v>158</v>
      </c>
      <c r="F134" s="1">
        <v>1756.8</v>
      </c>
      <c r="G134" s="37">
        <v>94667.5</v>
      </c>
      <c r="H134" s="37">
        <v>9466.75</v>
      </c>
      <c r="I134" s="47">
        <v>38121</v>
      </c>
      <c r="J134" s="47">
        <v>39447</v>
      </c>
      <c r="K134" s="47">
        <v>39447</v>
      </c>
      <c r="L134" s="30">
        <v>1237</v>
      </c>
      <c r="M134" s="30" t="s">
        <v>141</v>
      </c>
      <c r="N134" s="48">
        <v>1326</v>
      </c>
      <c r="O134" s="48"/>
      <c r="P134" s="48"/>
      <c r="Q134" s="48"/>
      <c r="R134" s="48"/>
    </row>
    <row r="135" spans="2:18" s="2" customFormat="1" ht="11.25">
      <c r="B135" s="66" t="s">
        <v>294</v>
      </c>
      <c r="C135" s="64" t="s">
        <v>51</v>
      </c>
      <c r="D135" s="2" t="s">
        <v>295</v>
      </c>
      <c r="E135" s="1">
        <v>168</v>
      </c>
      <c r="F135" s="1">
        <v>1547.2</v>
      </c>
      <c r="G135" s="37">
        <v>98774.4</v>
      </c>
      <c r="H135" s="37">
        <v>9877.44</v>
      </c>
      <c r="I135" s="47">
        <v>38140</v>
      </c>
      <c r="J135" s="47">
        <v>39447</v>
      </c>
      <c r="K135" s="47">
        <v>39447</v>
      </c>
      <c r="L135" s="30">
        <v>1237</v>
      </c>
      <c r="M135" s="30" t="s">
        <v>105</v>
      </c>
      <c r="N135" s="48">
        <v>1307</v>
      </c>
      <c r="O135" s="48"/>
      <c r="P135" s="48"/>
      <c r="Q135" s="48"/>
      <c r="R135" s="48"/>
    </row>
    <row r="136" spans="2:18" s="2" customFormat="1" ht="11.25">
      <c r="B136" s="66" t="s">
        <v>296</v>
      </c>
      <c r="C136" s="64" t="s">
        <v>51</v>
      </c>
      <c r="D136" s="2" t="s">
        <v>297</v>
      </c>
      <c r="E136" s="1">
        <v>81</v>
      </c>
      <c r="F136" s="1">
        <v>617</v>
      </c>
      <c r="G136" s="37">
        <v>41515.7</v>
      </c>
      <c r="H136" s="37">
        <v>4151.57</v>
      </c>
      <c r="I136" s="47">
        <v>38140</v>
      </c>
      <c r="J136" s="47">
        <v>39447</v>
      </c>
      <c r="K136" s="47">
        <v>39447</v>
      </c>
      <c r="L136" s="30">
        <v>1237</v>
      </c>
      <c r="M136" s="30" t="s">
        <v>105</v>
      </c>
      <c r="N136" s="48">
        <v>1307</v>
      </c>
      <c r="O136" s="48"/>
      <c r="P136" s="48"/>
      <c r="Q136" s="48"/>
      <c r="R136" s="48"/>
    </row>
    <row r="137" spans="2:18" s="2" customFormat="1" ht="11.25">
      <c r="B137" s="66" t="s">
        <v>298</v>
      </c>
      <c r="C137" s="64" t="s">
        <v>51</v>
      </c>
      <c r="D137" s="2" t="s">
        <v>299</v>
      </c>
      <c r="E137" s="1">
        <v>10</v>
      </c>
      <c r="F137" s="1">
        <v>114</v>
      </c>
      <c r="G137" s="37">
        <v>2105.2</v>
      </c>
      <c r="H137" s="37">
        <v>2105.2</v>
      </c>
      <c r="I137" s="47">
        <v>38142</v>
      </c>
      <c r="J137" s="47">
        <v>39447</v>
      </c>
      <c r="K137" s="47">
        <v>39447</v>
      </c>
      <c r="L137" s="30">
        <v>1237</v>
      </c>
      <c r="M137" s="30" t="s">
        <v>275</v>
      </c>
      <c r="N137" s="48">
        <v>1305</v>
      </c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2004-09-17T20:11:30Z</dcterms:modified>
  <cp:category/>
  <cp:version/>
  <cp:contentType/>
  <cp:contentStatus/>
</cp:coreProperties>
</file>