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<sst xmlns="http://schemas.openxmlformats.org/spreadsheetml/2006/main" count="476" uniqueCount="290">
  <si>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</si>
  <si>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</si>
  <si>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</si>
  <si>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</si>
  <si>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</si>
  <si>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</si>
  <si>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</si>
  <si>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</si>
  <si>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</si>
  <si>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</si>
  <si>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</si>
  <si>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</si>
  <si>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</si>
  <si>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</si>
  <si>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</si>
  <si>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</si>
  <si>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</si>
  <si>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</si>
  <si>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</si>
  <si>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</si>
  <si>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</si>
  <si>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</si>
  <si>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</si>
  <si>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</si>
  <si>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</si>
  <si>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</si>
  <si>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</si>
  <si>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</si>
  <si>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</si>
  <si>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</si>
  <si>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</si>
  <si>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</si>
  <si>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</si>
  <si>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</si>
  <si>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</si>
  <si>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</si>
  <si>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</si>
  <si>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</si>
  <si>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</si>
  <si>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</si>
  <si>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</si>
  <si>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</si>
  <si>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</si>
  <si>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</si>
  <si>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</si>
  <si>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</si>
  <si>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</si>
  <si>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</si>
  <si>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</si>
  <si>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</si>
  <si>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450100301</t>
  </si>
  <si>
    <t>1</t>
  </si>
  <si>
    <t xml:space="preserve">CEDAR RIDGE ASPEN             </t>
  </si>
  <si>
    <t xml:space="preserve">NETTLETON WOOD PRODUCTS, INC. </t>
  </si>
  <si>
    <t>450190101</t>
  </si>
  <si>
    <t xml:space="preserve">EAST LOYALS LAKE ASPEN        </t>
  </si>
  <si>
    <t>450020401</t>
  </si>
  <si>
    <t xml:space="preserve">LONG WALK SPRUCE              </t>
  </si>
  <si>
    <t xml:space="preserve">WJZ &amp; SONS HARVESTING, INC.   </t>
  </si>
  <si>
    <t>450130401</t>
  </si>
  <si>
    <t xml:space="preserve">LUCKY #13 HARDWOOD            </t>
  </si>
  <si>
    <t xml:space="preserve">CHERYL WARNER                        </t>
  </si>
  <si>
    <t>451220401</t>
  </si>
  <si>
    <t xml:space="preserve">BEAR BAIT HARDWOOD            </t>
  </si>
  <si>
    <t xml:space="preserve">SCOTT KORENICH                      </t>
  </si>
  <si>
    <t>451210401</t>
  </si>
  <si>
    <t xml:space="preserve">BRUISER SPRUCE MIX            </t>
  </si>
  <si>
    <t>450020101</t>
  </si>
  <si>
    <t xml:space="preserve">TILLISON ROAD WEST            </t>
  </si>
  <si>
    <t xml:space="preserve">LOUISIANA-PACIFIC CORP.       </t>
  </si>
  <si>
    <t>451080501</t>
  </si>
  <si>
    <t xml:space="preserve">BIRD SHOT PINE                </t>
  </si>
  <si>
    <t>451250401</t>
  </si>
  <si>
    <t xml:space="preserve">BLACK RIVER BLUES             </t>
  </si>
  <si>
    <t xml:space="preserve">KERR FOREST MANAGEMENT        </t>
  </si>
  <si>
    <t>451160401</t>
  </si>
  <si>
    <t xml:space="preserve">SHORT WORK PINE               </t>
  </si>
  <si>
    <t>451090501</t>
  </si>
  <si>
    <t xml:space="preserve">HOG MIX                       </t>
  </si>
  <si>
    <t xml:space="preserve">ZELLAR EXCAVATING COMPANY     </t>
  </si>
  <si>
    <t>451040401</t>
  </si>
  <si>
    <t xml:space="preserve">INTIMIDATOR HARDWOOD          </t>
  </si>
  <si>
    <t xml:space="preserve">TIMBER PRODUCTS COMPANY       </t>
  </si>
  <si>
    <t>451430401</t>
  </si>
  <si>
    <t xml:space="preserve">WOODEN STARTER HARDWOOD       </t>
  </si>
  <si>
    <t xml:space="preserve">JOE TAKALA                        </t>
  </si>
  <si>
    <t>451140501</t>
  </si>
  <si>
    <t xml:space="preserve">J.T.'S JUNK                   </t>
  </si>
  <si>
    <t>451180501</t>
  </si>
  <si>
    <t xml:space="preserve">LIMPING BRAD BIRCH            </t>
  </si>
  <si>
    <t>451190501</t>
  </si>
  <si>
    <t xml:space="preserve">ONE AND ONE MIX               </t>
  </si>
  <si>
    <t>451120401</t>
  </si>
  <si>
    <t xml:space="preserve">DOUBLE FORK HARDWOODS         </t>
  </si>
  <si>
    <t>451050501</t>
  </si>
  <si>
    <t xml:space="preserve">MILLECOQUINS MAPLE            </t>
  </si>
  <si>
    <t xml:space="preserve">KRETZ LUMBER CO., INC.        </t>
  </si>
  <si>
    <t>451130501</t>
  </si>
  <si>
    <t xml:space="preserve">BUNKER HILL ASPEN             </t>
  </si>
  <si>
    <t xml:space="preserve">DUBERVILLE LOGGING            </t>
  </si>
  <si>
    <t>451200501</t>
  </si>
  <si>
    <t xml:space="preserve">DEQ DELIGHT                   </t>
  </si>
  <si>
    <t>451160501</t>
  </si>
  <si>
    <t xml:space="preserve">FINE NINE ASPEN               </t>
  </si>
  <si>
    <t>451230501</t>
  </si>
  <si>
    <t xml:space="preserve">TWO MINUTE DRILL              </t>
  </si>
  <si>
    <t>451410401</t>
  </si>
  <si>
    <t xml:space="preserve">LAZY ROOSTER MIX              </t>
  </si>
  <si>
    <t xml:space="preserve">SHEPARD'S FORESTRY ENT INC    </t>
  </si>
  <si>
    <t>451330401</t>
  </si>
  <si>
    <t xml:space="preserve">TRAP SETTER HARDWOOD          </t>
  </si>
  <si>
    <t>451310401</t>
  </si>
  <si>
    <t xml:space="preserve">SPUTTERING ORV MIX            </t>
  </si>
  <si>
    <t xml:space="preserve">SPENCER FOREST PRODUCTS       </t>
  </si>
  <si>
    <t>450110101</t>
  </si>
  <si>
    <t xml:space="preserve">DRIP II                       </t>
  </si>
  <si>
    <t>451100501</t>
  </si>
  <si>
    <t xml:space="preserve">ARMCHAIR SPRUCE               </t>
  </si>
  <si>
    <t>451220201</t>
  </si>
  <si>
    <t xml:space="preserve">DOGMATIC LINE MIX             </t>
  </si>
  <si>
    <t>450060101</t>
  </si>
  <si>
    <t xml:space="preserve">SECOND LAKE ASPEN             </t>
  </si>
  <si>
    <t xml:space="preserve">BENNY D. PHILLIPS                      </t>
  </si>
  <si>
    <t>450140401</t>
  </si>
  <si>
    <t xml:space="preserve">LAST DAY ASPEN                </t>
  </si>
  <si>
    <t>450150201</t>
  </si>
  <si>
    <t xml:space="preserve">SAND RIDGE SOFTWOOD           </t>
  </si>
  <si>
    <t>JAMISON ENVIRONMENTAL SERVICES</t>
  </si>
  <si>
    <t>450050501</t>
  </si>
  <si>
    <t xml:space="preserve">CANOE BAY ASPEN               </t>
  </si>
  <si>
    <t xml:space="preserve">DRUMMOND ISLAND WOOD PRODUCTS </t>
  </si>
  <si>
    <t>450020501</t>
  </si>
  <si>
    <t xml:space="preserve">SOUTH MEADE ISLAND ASPEN      </t>
  </si>
  <si>
    <t>451070201</t>
  </si>
  <si>
    <t xml:space="preserve">BRIDGE OVER MIX               </t>
  </si>
  <si>
    <t>451070401</t>
  </si>
  <si>
    <t xml:space="preserve">SO LONG PINE                  </t>
  </si>
  <si>
    <t xml:space="preserve">BEACOM CHIPPING AND LOGGING   </t>
  </si>
  <si>
    <t>451040601</t>
  </si>
  <si>
    <t xml:space="preserve">JUNGLE JIM MIX                </t>
  </si>
  <si>
    <t xml:space="preserve">ARJ TIMBER ENTERPRISES, LLC   </t>
  </si>
  <si>
    <t>451090401</t>
  </si>
  <si>
    <t xml:space="preserve">PISTON POPPLE                 </t>
  </si>
  <si>
    <t>451100401</t>
  </si>
  <si>
    <t xml:space="preserve">OKEY DOKEY ASPEN              </t>
  </si>
  <si>
    <t>451050401</t>
  </si>
  <si>
    <t xml:space="preserve">BAD ROW PINE                  </t>
  </si>
  <si>
    <t>451010601</t>
  </si>
  <si>
    <t xml:space="preserve">ACROBAT PINE                  </t>
  </si>
  <si>
    <t>451120501</t>
  </si>
  <si>
    <t xml:space="preserve">GRAND VIEW HARVEST            </t>
  </si>
  <si>
    <t>451090201</t>
  </si>
  <si>
    <t xml:space="preserve">SNO-PONY PATCHES              </t>
  </si>
  <si>
    <t xml:space="preserve">HAMILL WOOD PRODUCTS          </t>
  </si>
  <si>
    <t>451200401</t>
  </si>
  <si>
    <t xml:space="preserve">PORKY POCKETS PINE            </t>
  </si>
  <si>
    <t xml:space="preserve">R &amp; R TIMBER PRODUCTS INC     </t>
  </si>
  <si>
    <t>451280401</t>
  </si>
  <si>
    <t xml:space="preserve">DEAD END STRIPS               </t>
  </si>
  <si>
    <t>451190401</t>
  </si>
  <si>
    <t xml:space="preserve">WORLD SERIES MIX              </t>
  </si>
  <si>
    <t>451170501</t>
  </si>
  <si>
    <t xml:space="preserve">ADEQUATE ASPEN                </t>
  </si>
  <si>
    <t>451160301</t>
  </si>
  <si>
    <t xml:space="preserve">SMITH CREEK MIX               </t>
  </si>
  <si>
    <t>451010702</t>
  </si>
  <si>
    <t xml:space="preserve">RIDGE ROAD FIREWOOD           </t>
  </si>
  <si>
    <t xml:space="preserve">STEPHEN KING                          </t>
  </si>
  <si>
    <t>451110601</t>
  </si>
  <si>
    <t xml:space="preserve">MARTEN HARDWOOD               </t>
  </si>
  <si>
    <t xml:space="preserve">KEITH SPENCER FOREST PRODUCTS </t>
  </si>
  <si>
    <t>451120601</t>
  </si>
  <si>
    <t xml:space="preserve">NO SHOVEL HARDWOOD            </t>
  </si>
  <si>
    <t>451070601</t>
  </si>
  <si>
    <t xml:space="preserve">NORTH RIDGE HARDWOOD          </t>
  </si>
  <si>
    <t>451090602</t>
  </si>
  <si>
    <t xml:space="preserve">CROSSVILLE LAKE HARDWOODS     </t>
  </si>
  <si>
    <t>451050601</t>
  </si>
  <si>
    <t xml:space="preserve">QUARRY ACCESS                 </t>
  </si>
  <si>
    <t>451080601</t>
  </si>
  <si>
    <t xml:space="preserve">SLED DRAGS                    </t>
  </si>
  <si>
    <t>451290501</t>
  </si>
  <si>
    <t xml:space="preserve">FIRST AND GOAL                </t>
  </si>
  <si>
    <t>451100601</t>
  </si>
  <si>
    <t xml:space="preserve">MACKINAC MOUNTAINS            </t>
  </si>
  <si>
    <t>450010501</t>
  </si>
  <si>
    <t xml:space="preserve">CRAZY TRAIL PINE              </t>
  </si>
  <si>
    <t xml:space="preserve">CUTTING EDGE FOREST PRODUCTS  </t>
  </si>
  <si>
    <t>451280501</t>
  </si>
  <si>
    <t xml:space="preserve">SMALL SALE                    </t>
  </si>
  <si>
    <t>450030601</t>
  </si>
  <si>
    <t xml:space="preserve">SHEEP RANCH HARDWOOD          </t>
  </si>
  <si>
    <t xml:space="preserve">FURLONG COMPANY, INC.         </t>
  </si>
  <si>
    <t>450050601</t>
  </si>
  <si>
    <t xml:space="preserve">CRANBERRY MIX                 </t>
  </si>
  <si>
    <t xml:space="preserve">CEN ENTERPRISES, INC.         </t>
  </si>
  <si>
    <t>450100501</t>
  </si>
  <si>
    <t xml:space="preserve">PRENTISS BAY ROAD MIX         </t>
  </si>
  <si>
    <t>450060601</t>
  </si>
  <si>
    <t xml:space="preserve">CRANBERRY LAKE HARDWOOD       </t>
  </si>
  <si>
    <t>450090601</t>
  </si>
  <si>
    <t xml:space="preserve">ATTACK TAMARACK               </t>
  </si>
  <si>
    <t>450090501</t>
  </si>
  <si>
    <t xml:space="preserve">BIRCH HILL BIRCH              </t>
  </si>
  <si>
    <t xml:space="preserve">TITAN TIMBER, INC.            </t>
  </si>
  <si>
    <t>450070601</t>
  </si>
  <si>
    <t xml:space="preserve">TURKEY RANCH TIMBER           </t>
  </si>
  <si>
    <t>450070501</t>
  </si>
  <si>
    <t xml:space="preserve">GAINES MIX                    </t>
  </si>
  <si>
    <t>450010601</t>
  </si>
  <si>
    <t xml:space="preserve">SHEEP RANCH ASPEN             </t>
  </si>
  <si>
    <t>450080601</t>
  </si>
  <si>
    <t xml:space="preserve">YELLOW GATE ASPEN             </t>
  </si>
  <si>
    <t xml:space="preserve">BENNETT &amp; SON LOGGING, INC.   </t>
  </si>
  <si>
    <t>451220601</t>
  </si>
  <si>
    <t xml:space="preserve">ROYAL SWEEP PINE              </t>
  </si>
  <si>
    <t xml:space="preserve">JOSEPH BOSANIC                       </t>
  </si>
  <si>
    <t>451200601</t>
  </si>
  <si>
    <t xml:space="preserve">SEPTEMBER RAIN                </t>
  </si>
  <si>
    <t>451060601</t>
  </si>
  <si>
    <t xml:space="preserve">M.E.'S MYSTERY MIX            </t>
  </si>
  <si>
    <t>451020701</t>
  </si>
  <si>
    <t xml:space="preserve">TP PINE                       </t>
  </si>
  <si>
    <t>451230601</t>
  </si>
  <si>
    <t xml:space="preserve">WORST TO FIRST MIX            </t>
  </si>
  <si>
    <t>451260602</t>
  </si>
  <si>
    <t xml:space="preserve">ONE AND ONE HARDWOOD          </t>
  </si>
  <si>
    <t xml:space="preserve">LEE KERRIDGE                      </t>
  </si>
  <si>
    <t>451210601</t>
  </si>
  <si>
    <t xml:space="preserve">DINKY LINE FINE PINE          </t>
  </si>
  <si>
    <t>451150601</t>
  </si>
  <si>
    <t xml:space="preserve">GRANDERSON ACRES              </t>
  </si>
  <si>
    <t>451160601</t>
  </si>
  <si>
    <t xml:space="preserve">NEGATIVE CONTACT              </t>
  </si>
  <si>
    <t xml:space="preserve">ROGER METCALF &amp; SONS TRUCKING </t>
  </si>
  <si>
    <t>451100701</t>
  </si>
  <si>
    <t xml:space="preserve">LEFT PINE RETRY               </t>
  </si>
  <si>
    <t>451250601</t>
  </si>
  <si>
    <t xml:space="preserve">PIGSKIN HARDWOOD              </t>
  </si>
  <si>
    <t xml:space="preserve">JACK GRIBBELL LOGGING         </t>
  </si>
  <si>
    <t>451060701</t>
  </si>
  <si>
    <t xml:space="preserve">WORKHORSE MIX                 </t>
  </si>
  <si>
    <t xml:space="preserve">GIGUERE LOGGING, INC          </t>
  </si>
  <si>
    <t>451120701</t>
  </si>
  <si>
    <t xml:space="preserve">STANDBY PINE                  </t>
  </si>
  <si>
    <t>NORTHERN PRESSURE TREATED WOOD</t>
  </si>
  <si>
    <t>451130701</t>
  </si>
  <si>
    <t xml:space="preserve">WASH OUT HARDWOODS            </t>
  </si>
  <si>
    <t xml:space="preserve">MATELSKI LUMBER CO, INC       </t>
  </si>
  <si>
    <t>451110701</t>
  </si>
  <si>
    <t xml:space="preserve">CHIP PINE                     </t>
  </si>
  <si>
    <t>451040701</t>
  </si>
  <si>
    <t xml:space="preserve">DOGHAIR SOFTWOOD              </t>
  </si>
  <si>
    <t>451050701</t>
  </si>
  <si>
    <t xml:space="preserve">ALL OR NOTHING                </t>
  </si>
  <si>
    <t>451140601</t>
  </si>
  <si>
    <t xml:space="preserve">ZUMAYA PINE                   </t>
  </si>
  <si>
    <t xml:space="preserve">PRECISION FORESTRY            </t>
  </si>
  <si>
    <t>451170701</t>
  </si>
  <si>
    <t xml:space="preserve">RED EXPLOSION                 </t>
  </si>
  <si>
    <t>451010801</t>
  </si>
  <si>
    <t xml:space="preserve">LOST HARDWOODS                </t>
  </si>
  <si>
    <t xml:space="preserve">PARK FALLS HARDWOODS          </t>
  </si>
  <si>
    <t>451070701</t>
  </si>
  <si>
    <t xml:space="preserve">ROCKY END                     </t>
  </si>
  <si>
    <t xml:space="preserve">CLARK FOR/PRO                 </t>
  </si>
  <si>
    <t>451020601</t>
  </si>
  <si>
    <t xml:space="preserve">DYNAMITE MIX                  </t>
  </si>
  <si>
    <t>451200701</t>
  </si>
  <si>
    <t xml:space="preserve">GRASS LAKE COMPLEX            </t>
  </si>
  <si>
    <t>451240701</t>
  </si>
  <si>
    <t xml:space="preserve">CAIRN RED PINE                </t>
  </si>
  <si>
    <t>451230701</t>
  </si>
  <si>
    <t xml:space="preserve">RESTING PLACE MIX             </t>
  </si>
  <si>
    <t>451020801</t>
  </si>
  <si>
    <t xml:space="preserve">SPUD FARM MIX                 </t>
  </si>
  <si>
    <t>451140701</t>
  </si>
  <si>
    <t xml:space="preserve">4 SPOT PINE                   </t>
  </si>
  <si>
    <t>451220701</t>
  </si>
  <si>
    <t xml:space="preserve">JMK'S GOLABKI MIX             </t>
  </si>
  <si>
    <t>451210701</t>
  </si>
  <si>
    <t xml:space="preserve">GRILLED MIX                   </t>
  </si>
  <si>
    <t>451190701</t>
  </si>
  <si>
    <t xml:space="preserve">HEATHER'S HARDWOOD            </t>
  </si>
  <si>
    <t>451080701</t>
  </si>
  <si>
    <t xml:space="preserve">CHARRED STUMPS                </t>
  </si>
  <si>
    <t>451030701</t>
  </si>
  <si>
    <t xml:space="preserve">SUPER BEARS PINE              </t>
  </si>
  <si>
    <t xml:space="preserve">BELL TIMBER, INC.             </t>
  </si>
  <si>
    <t xml:space="preserve">                                  as of July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</si>
</sst>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12969</v>
      </c>
      <c r="L17" s="30"/>
    </row>
    <row r="18" spans="4:12" ht="12.75">
      <c r="D18" s="12" t="s">
        <v>37</v>
      </c>
      <c r="G18" s="21">
        <f>DSUM(DATABASE,5,U15:U16)</f>
        <v>200804.80000000005</v>
      </c>
      <c r="L18" s="30"/>
    </row>
    <row r="19" spans="4:12" ht="12.75">
      <c r="D19" s="12" t="s">
        <v>34</v>
      </c>
      <c r="G19" s="18">
        <f>DSUM(DATABASE,6,V15:V16)</f>
        <v>7180861.510000001</v>
      </c>
      <c r="L19" s="30"/>
    </row>
    <row r="20" spans="4:12" ht="12.75">
      <c r="D20" s="12" t="s">
        <v>38</v>
      </c>
      <c r="G20" s="18">
        <f>DSUM(DATABASE,7,W15:W16)</f>
        <v>3353443.3699999973</v>
      </c>
      <c r="L20" s="30"/>
    </row>
    <row r="21" spans="4:12" ht="12.75">
      <c r="D21" s="12" t="s">
        <v>35</v>
      </c>
      <c r="E21" s="22"/>
      <c r="F21" s="22"/>
      <c r="G21" s="18">
        <f>+G19-G20</f>
        <v>3827418.1400000034</v>
      </c>
      <c r="L21" s="30"/>
    </row>
    <row r="22" spans="4:12" ht="12.75">
      <c r="D22" s="12" t="s">
        <v>44</v>
      </c>
      <c r="E22" s="22"/>
      <c r="F22" s="22"/>
      <c r="G22" s="45">
        <f>+G20/G19</f>
        <v>0.4669973603209063</v>
      </c>
      <c r="L22" s="30"/>
    </row>
    <row r="23" spans="4:12" ht="12.75">
      <c r="D23" s="12" t="s">
        <v>40</v>
      </c>
      <c r="E23" s="22"/>
      <c r="F23" s="22"/>
      <c r="G23" s="59">
        <v>39638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3.5448767123287674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232</v>
      </c>
      <c r="F31" s="1">
        <v>3453.4</v>
      </c>
      <c r="G31" s="37">
        <v>88854.32</v>
      </c>
      <c r="H31" s="37">
        <v>88854.32</v>
      </c>
      <c r="I31" s="47">
        <v>38175</v>
      </c>
      <c r="J31" s="47">
        <v>38807</v>
      </c>
      <c r="K31" s="47">
        <v>39599</v>
      </c>
      <c r="L31" s="30">
        <v>-39</v>
      </c>
      <c r="M31" s="30" t="s">
        <v>53</v>
      </c>
      <c r="N31" s="48">
        <v>1424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98</v>
      </c>
      <c r="F32" s="1">
        <v>3357.8</v>
      </c>
      <c r="G32" s="37">
        <v>64562.47</v>
      </c>
      <c r="H32" s="37">
        <v>49391.33</v>
      </c>
      <c r="I32" s="47">
        <v>37312</v>
      </c>
      <c r="J32" s="47">
        <v>38442</v>
      </c>
      <c r="K32" s="47">
        <v>39599</v>
      </c>
      <c r="L32" s="30">
        <v>-39</v>
      </c>
      <c r="M32" s="30" t="s">
        <v>53</v>
      </c>
      <c r="N32" s="48">
        <v>2287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80</v>
      </c>
      <c r="F33" s="1">
        <v>570</v>
      </c>
      <c r="G33" s="37">
        <v>13515.72</v>
      </c>
      <c r="H33" s="37">
        <v>7639.32</v>
      </c>
      <c r="I33" s="47">
        <v>38366</v>
      </c>
      <c r="J33" s="47">
        <v>38807</v>
      </c>
      <c r="K33" s="47">
        <v>39599</v>
      </c>
      <c r="L33" s="30">
        <v>-39</v>
      </c>
      <c r="M33" s="30" t="s">
        <v>58</v>
      </c>
      <c r="N33" s="48">
        <v>1233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80</v>
      </c>
      <c r="F34" s="1">
        <v>163.2</v>
      </c>
      <c r="G34" s="37">
        <v>5500</v>
      </c>
      <c r="H34" s="37">
        <v>5500</v>
      </c>
      <c r="I34" s="47">
        <v>38475</v>
      </c>
      <c r="J34" s="47">
        <v>38807</v>
      </c>
      <c r="K34" s="47">
        <v>39599</v>
      </c>
      <c r="L34" s="30">
        <v>-39</v>
      </c>
      <c r="M34" s="30" t="s">
        <v>61</v>
      </c>
      <c r="N34" s="48">
        <v>1124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18</v>
      </c>
      <c r="F35" s="1">
        <v>241</v>
      </c>
      <c r="G35" s="37">
        <v>16013.4</v>
      </c>
      <c r="H35" s="37">
        <v>1601.37</v>
      </c>
      <c r="I35" s="47">
        <v>38482</v>
      </c>
      <c r="J35" s="47">
        <v>39629</v>
      </c>
      <c r="K35" s="47">
        <v>39629</v>
      </c>
      <c r="L35" s="30">
        <v>-9</v>
      </c>
      <c r="M35" s="30" t="s">
        <v>64</v>
      </c>
      <c r="N35" s="48">
        <v>1147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23</v>
      </c>
      <c r="F36" s="1">
        <v>237</v>
      </c>
      <c r="G36" s="37">
        <v>12467.65</v>
      </c>
      <c r="H36" s="37">
        <v>1246.77</v>
      </c>
      <c r="I36" s="47">
        <v>38482</v>
      </c>
      <c r="J36" s="47">
        <v>39629</v>
      </c>
      <c r="K36" s="47">
        <v>39629</v>
      </c>
      <c r="L36" s="30">
        <v>-9</v>
      </c>
      <c r="M36" s="30" t="s">
        <v>64</v>
      </c>
      <c r="N36" s="48">
        <v>1147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728</v>
      </c>
      <c r="F37" s="1">
        <v>10066.1</v>
      </c>
      <c r="G37" s="37">
        <v>173414.52</v>
      </c>
      <c r="H37" s="37">
        <v>173414.52</v>
      </c>
      <c r="I37" s="47">
        <v>37361</v>
      </c>
      <c r="J37" s="47">
        <v>38442</v>
      </c>
      <c r="K37" s="47">
        <v>39692</v>
      </c>
      <c r="L37" s="30">
        <v>54</v>
      </c>
      <c r="M37" s="30" t="s">
        <v>69</v>
      </c>
      <c r="N37" s="48">
        <v>2331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70</v>
      </c>
      <c r="F38" s="1">
        <v>2016.6</v>
      </c>
      <c r="G38" s="37">
        <v>202799.07</v>
      </c>
      <c r="H38" s="37">
        <v>204827.06</v>
      </c>
      <c r="I38" s="47">
        <v>38545</v>
      </c>
      <c r="J38" s="47">
        <v>39629</v>
      </c>
      <c r="K38" s="47">
        <v>39812</v>
      </c>
      <c r="L38" s="30">
        <v>174</v>
      </c>
      <c r="M38" s="30" t="s">
        <v>58</v>
      </c>
      <c r="N38" s="48">
        <v>1267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15</v>
      </c>
      <c r="F39" s="1">
        <v>347.8</v>
      </c>
      <c r="G39" s="37">
        <v>19653.3</v>
      </c>
      <c r="H39" s="37">
        <v>19653.3</v>
      </c>
      <c r="I39" s="47">
        <v>38468</v>
      </c>
      <c r="J39" s="47">
        <v>39629</v>
      </c>
      <c r="K39" s="47">
        <v>39812</v>
      </c>
      <c r="L39" s="30">
        <v>174</v>
      </c>
      <c r="M39" s="30" t="s">
        <v>74</v>
      </c>
      <c r="N39" s="48">
        <v>1344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71</v>
      </c>
      <c r="F40" s="1">
        <v>1224.6</v>
      </c>
      <c r="G40" s="37">
        <v>128395</v>
      </c>
      <c r="H40" s="37">
        <v>128395</v>
      </c>
      <c r="I40" s="47">
        <v>38512</v>
      </c>
      <c r="J40" s="47">
        <v>39813</v>
      </c>
      <c r="K40" s="47">
        <v>39813</v>
      </c>
      <c r="L40" s="30">
        <v>175</v>
      </c>
      <c r="M40" s="30" t="s">
        <v>58</v>
      </c>
      <c r="N40" s="48">
        <v>1301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70</v>
      </c>
      <c r="F41" s="1">
        <v>1024.6</v>
      </c>
      <c r="G41" s="37">
        <v>35827.55</v>
      </c>
      <c r="H41" s="37">
        <v>23646.19</v>
      </c>
      <c r="I41" s="47">
        <v>38664</v>
      </c>
      <c r="J41" s="47">
        <v>39812</v>
      </c>
      <c r="K41" s="47">
        <v>39813</v>
      </c>
      <c r="L41" s="5">
        <v>175</v>
      </c>
      <c r="M41" s="46" t="s">
        <v>79</v>
      </c>
      <c r="N41" s="2">
        <v>1149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312</v>
      </c>
      <c r="F42" s="1">
        <v>5295.8</v>
      </c>
      <c r="G42" s="37">
        <v>307499.3</v>
      </c>
      <c r="H42" s="37">
        <v>307499.3</v>
      </c>
      <c r="I42" s="47">
        <v>38512</v>
      </c>
      <c r="J42" s="47">
        <v>39813</v>
      </c>
      <c r="K42" s="47">
        <v>39813</v>
      </c>
      <c r="L42" s="30">
        <v>175</v>
      </c>
      <c r="M42" s="30" t="s">
        <v>82</v>
      </c>
      <c r="N42" s="48">
        <v>1301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37</v>
      </c>
      <c r="F43" s="1">
        <v>314.2</v>
      </c>
      <c r="G43" s="37">
        <v>36176.12</v>
      </c>
      <c r="H43" s="37">
        <v>5788.18</v>
      </c>
      <c r="I43" s="47">
        <v>38510</v>
      </c>
      <c r="J43" s="47">
        <v>39812</v>
      </c>
      <c r="K43" s="47">
        <v>39813</v>
      </c>
      <c r="L43" s="30">
        <v>175</v>
      </c>
      <c r="M43" s="30" t="s">
        <v>85</v>
      </c>
      <c r="N43" s="48">
        <v>1303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56</v>
      </c>
      <c r="F44" s="1">
        <v>684</v>
      </c>
      <c r="G44" s="37">
        <v>19574.4</v>
      </c>
      <c r="H44" s="37">
        <v>17812.7</v>
      </c>
      <c r="I44" s="47">
        <v>38666</v>
      </c>
      <c r="J44" s="47">
        <v>39813</v>
      </c>
      <c r="K44" s="47">
        <v>39813</v>
      </c>
      <c r="L44" s="30">
        <v>175</v>
      </c>
      <c r="M44" s="30" t="s">
        <v>74</v>
      </c>
      <c r="N44" s="48">
        <v>1147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87</v>
      </c>
      <c r="F45" s="1">
        <v>1154.2</v>
      </c>
      <c r="G45" s="37">
        <v>44423.56</v>
      </c>
      <c r="H45" s="37">
        <v>4442.36</v>
      </c>
      <c r="I45" s="47">
        <v>38666</v>
      </c>
      <c r="J45" s="47">
        <v>39812</v>
      </c>
      <c r="K45" s="47">
        <v>39813</v>
      </c>
      <c r="L45" s="30">
        <v>175</v>
      </c>
      <c r="M45" s="30" t="s">
        <v>79</v>
      </c>
      <c r="N45" s="48">
        <v>1147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116</v>
      </c>
      <c r="F46" s="1">
        <v>2308.4</v>
      </c>
      <c r="G46" s="37">
        <v>88250.9</v>
      </c>
      <c r="H46" s="37">
        <v>8825.09</v>
      </c>
      <c r="I46" s="47">
        <v>38666</v>
      </c>
      <c r="J46" s="47">
        <v>39813</v>
      </c>
      <c r="K46" s="47">
        <v>39813</v>
      </c>
      <c r="L46" s="30">
        <v>175</v>
      </c>
      <c r="M46" s="30" t="s">
        <v>79</v>
      </c>
      <c r="N46" s="48">
        <v>1147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276</v>
      </c>
      <c r="F47" s="1">
        <v>2817.8</v>
      </c>
      <c r="G47" s="37">
        <v>216470.9</v>
      </c>
      <c r="H47" s="37">
        <v>21647.09</v>
      </c>
      <c r="I47" s="47">
        <v>38512</v>
      </c>
      <c r="J47" s="47">
        <v>39813</v>
      </c>
      <c r="K47" s="47">
        <v>39813</v>
      </c>
      <c r="L47" s="30">
        <v>175</v>
      </c>
      <c r="M47" s="30" t="s">
        <v>79</v>
      </c>
      <c r="N47" s="48">
        <v>1301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367</v>
      </c>
      <c r="F48" s="1">
        <v>3629</v>
      </c>
      <c r="G48" s="37">
        <v>291444.6</v>
      </c>
      <c r="H48" s="37">
        <v>29144.46</v>
      </c>
      <c r="I48" s="47">
        <v>38664</v>
      </c>
      <c r="J48" s="47">
        <v>39812</v>
      </c>
      <c r="K48" s="47">
        <v>39813</v>
      </c>
      <c r="L48" s="30">
        <v>175</v>
      </c>
      <c r="M48" s="30" t="s">
        <v>96</v>
      </c>
      <c r="N48" s="48">
        <v>1149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91</v>
      </c>
      <c r="F49" s="1">
        <v>1049</v>
      </c>
      <c r="G49" s="37">
        <v>26326.15</v>
      </c>
      <c r="H49" s="37">
        <v>15795.69</v>
      </c>
      <c r="I49" s="47">
        <v>38560</v>
      </c>
      <c r="J49" s="47">
        <v>39813</v>
      </c>
      <c r="K49" s="47">
        <v>39813</v>
      </c>
      <c r="L49" s="30">
        <v>175</v>
      </c>
      <c r="M49" s="30" t="s">
        <v>99</v>
      </c>
      <c r="N49" s="48">
        <v>1253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93</v>
      </c>
      <c r="F50" s="1">
        <v>1641.2</v>
      </c>
      <c r="G50" s="37">
        <v>58791.71</v>
      </c>
      <c r="H50" s="37">
        <v>58791.71</v>
      </c>
      <c r="I50" s="47">
        <v>38664</v>
      </c>
      <c r="J50" s="47">
        <v>39813</v>
      </c>
      <c r="K50" s="47">
        <v>39813</v>
      </c>
      <c r="L50" s="30">
        <v>175</v>
      </c>
      <c r="M50" s="30" t="s">
        <v>69</v>
      </c>
      <c r="N50" s="48">
        <v>1149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178</v>
      </c>
      <c r="F51" s="1">
        <v>3572</v>
      </c>
      <c r="G51" s="37">
        <v>136048.1</v>
      </c>
      <c r="H51" s="37">
        <v>106117.52</v>
      </c>
      <c r="I51" s="47">
        <v>38666</v>
      </c>
      <c r="J51" s="47">
        <v>39812</v>
      </c>
      <c r="K51" s="47">
        <v>39813</v>
      </c>
      <c r="L51" s="30">
        <v>175</v>
      </c>
      <c r="M51" s="30" t="s">
        <v>79</v>
      </c>
      <c r="N51" s="48">
        <v>1147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107</v>
      </c>
      <c r="F52" s="1">
        <v>1322.6</v>
      </c>
      <c r="G52" s="37">
        <v>97380.35</v>
      </c>
      <c r="H52" s="37">
        <v>81076.02</v>
      </c>
      <c r="I52" s="47">
        <v>38862</v>
      </c>
      <c r="J52" s="47">
        <v>39813</v>
      </c>
      <c r="K52" s="47">
        <v>39813</v>
      </c>
      <c r="L52" s="30">
        <v>175</v>
      </c>
      <c r="M52" s="30" t="s">
        <v>74</v>
      </c>
      <c r="N52" s="48">
        <v>951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70</v>
      </c>
      <c r="F53" s="1">
        <v>842</v>
      </c>
      <c r="G53" s="37">
        <v>36123.64</v>
      </c>
      <c r="H53" s="37">
        <v>36123.64</v>
      </c>
      <c r="I53" s="47">
        <v>38512</v>
      </c>
      <c r="J53" s="47">
        <v>39813</v>
      </c>
      <c r="K53" s="47">
        <v>39813</v>
      </c>
      <c r="L53" s="30">
        <v>175</v>
      </c>
      <c r="M53" s="30" t="s">
        <v>108</v>
      </c>
      <c r="N53" s="48">
        <v>1301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420</v>
      </c>
      <c r="F54" s="1">
        <v>3778</v>
      </c>
      <c r="G54" s="37">
        <v>266504.57</v>
      </c>
      <c r="H54" s="37">
        <v>266504.57</v>
      </c>
      <c r="I54" s="47">
        <v>38496</v>
      </c>
      <c r="J54" s="47">
        <v>39812</v>
      </c>
      <c r="K54" s="47">
        <v>39813</v>
      </c>
      <c r="L54" s="30">
        <v>175</v>
      </c>
      <c r="M54" s="30" t="s">
        <v>82</v>
      </c>
      <c r="N54" s="48">
        <v>1317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241</v>
      </c>
      <c r="F55" s="1">
        <v>4494.2</v>
      </c>
      <c r="G55" s="37">
        <v>172271.95</v>
      </c>
      <c r="H55" s="37">
        <v>77522.37</v>
      </c>
      <c r="I55" s="47">
        <v>38489</v>
      </c>
      <c r="J55" s="47">
        <v>39812</v>
      </c>
      <c r="K55" s="47">
        <v>39813</v>
      </c>
      <c r="L55" s="30">
        <v>175</v>
      </c>
      <c r="M55" s="30" t="s">
        <v>113</v>
      </c>
      <c r="N55" s="48">
        <v>1324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726</v>
      </c>
      <c r="F56" s="1">
        <v>13652.3</v>
      </c>
      <c r="G56" s="37">
        <v>165530.03</v>
      </c>
      <c r="H56" s="37">
        <v>134604.28</v>
      </c>
      <c r="I56" s="47">
        <v>37263</v>
      </c>
      <c r="J56" s="47">
        <v>38717</v>
      </c>
      <c r="K56" s="47">
        <v>39813</v>
      </c>
      <c r="L56" s="30">
        <v>175</v>
      </c>
      <c r="M56" s="30" t="s">
        <v>69</v>
      </c>
      <c r="N56" s="48">
        <v>2550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30</v>
      </c>
      <c r="F57" s="1">
        <v>419</v>
      </c>
      <c r="G57" s="37">
        <v>17384</v>
      </c>
      <c r="H57" s="37">
        <v>1738.4</v>
      </c>
      <c r="I57" s="47">
        <v>38559</v>
      </c>
      <c r="J57" s="47">
        <v>39813</v>
      </c>
      <c r="K57" s="47">
        <v>39813</v>
      </c>
      <c r="L57" s="30">
        <v>175</v>
      </c>
      <c r="M57" s="30" t="s">
        <v>99</v>
      </c>
      <c r="N57" s="48">
        <v>1254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252</v>
      </c>
      <c r="F58" s="1">
        <v>4825.8</v>
      </c>
      <c r="G58" s="37">
        <v>117470.84</v>
      </c>
      <c r="H58" s="37">
        <v>117470.84</v>
      </c>
      <c r="I58" s="47">
        <v>38114</v>
      </c>
      <c r="J58" s="47">
        <v>39446</v>
      </c>
      <c r="K58" s="47">
        <v>39813</v>
      </c>
      <c r="L58" s="30">
        <v>175</v>
      </c>
      <c r="M58" s="30" t="s">
        <v>79</v>
      </c>
      <c r="N58" s="48">
        <v>1699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433</v>
      </c>
      <c r="F59" s="1">
        <v>9123</v>
      </c>
      <c r="G59" s="37">
        <v>135531.61</v>
      </c>
      <c r="H59" s="37">
        <v>54051.63</v>
      </c>
      <c r="I59" s="47">
        <v>37146</v>
      </c>
      <c r="J59" s="47">
        <v>38472</v>
      </c>
      <c r="K59" s="47">
        <v>39933</v>
      </c>
      <c r="L59" s="30">
        <v>295</v>
      </c>
      <c r="M59" s="30" t="s">
        <v>122</v>
      </c>
      <c r="N59" s="48">
        <v>2787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104</v>
      </c>
      <c r="F60" s="1">
        <v>1965.8</v>
      </c>
      <c r="G60" s="37">
        <v>31940.33</v>
      </c>
      <c r="H60" s="37">
        <v>15580.66</v>
      </c>
      <c r="I60" s="47">
        <v>38534</v>
      </c>
      <c r="J60" s="47">
        <v>39538</v>
      </c>
      <c r="K60" s="47">
        <v>39964</v>
      </c>
      <c r="L60" s="30">
        <v>326</v>
      </c>
      <c r="M60" s="30" t="s">
        <v>53</v>
      </c>
      <c r="N60" s="48">
        <v>1430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152</v>
      </c>
      <c r="F61" s="1">
        <v>2705.6</v>
      </c>
      <c r="G61" s="37">
        <v>65806.82</v>
      </c>
      <c r="H61" s="37">
        <v>26322.74</v>
      </c>
      <c r="I61" s="47">
        <v>37778</v>
      </c>
      <c r="J61" s="47">
        <v>38807</v>
      </c>
      <c r="K61" s="47">
        <v>39964</v>
      </c>
      <c r="L61" s="30">
        <v>326</v>
      </c>
      <c r="M61" s="30" t="s">
        <v>127</v>
      </c>
      <c r="N61" s="48">
        <v>2186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162</v>
      </c>
      <c r="F62" s="1">
        <v>3646</v>
      </c>
      <c r="G62" s="37">
        <v>70516.48</v>
      </c>
      <c r="H62" s="37">
        <v>56552.81</v>
      </c>
      <c r="I62" s="47">
        <v>38544</v>
      </c>
      <c r="J62" s="47">
        <v>39538</v>
      </c>
      <c r="K62" s="47">
        <v>39964</v>
      </c>
      <c r="L62" s="30">
        <v>326</v>
      </c>
      <c r="M62" s="30" t="s">
        <v>130</v>
      </c>
      <c r="N62" s="48">
        <v>1420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131</v>
      </c>
      <c r="F63" s="1">
        <v>1713.6</v>
      </c>
      <c r="G63" s="37">
        <v>26423.99</v>
      </c>
      <c r="H63" s="37">
        <v>26423.99</v>
      </c>
      <c r="I63" s="47">
        <v>38544</v>
      </c>
      <c r="J63" s="47">
        <v>39538</v>
      </c>
      <c r="K63" s="47">
        <v>39964</v>
      </c>
      <c r="L63" s="30">
        <v>326</v>
      </c>
      <c r="M63" s="30" t="s">
        <v>53</v>
      </c>
      <c r="N63" s="48">
        <v>1420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240</v>
      </c>
      <c r="F64" s="1">
        <v>4220.8</v>
      </c>
      <c r="G64" s="37">
        <v>102660.55</v>
      </c>
      <c r="H64" s="37">
        <v>68339.43</v>
      </c>
      <c r="I64" s="47">
        <v>38371</v>
      </c>
      <c r="J64" s="47">
        <v>39629</v>
      </c>
      <c r="K64" s="47">
        <v>39994</v>
      </c>
      <c r="L64" s="30">
        <v>356</v>
      </c>
      <c r="M64" s="30" t="s">
        <v>79</v>
      </c>
      <c r="N64" s="48">
        <v>1623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78</v>
      </c>
      <c r="F65" s="1">
        <v>1472.2</v>
      </c>
      <c r="G65" s="37">
        <v>110615.55</v>
      </c>
      <c r="H65" s="37">
        <v>57520.09</v>
      </c>
      <c r="I65" s="47">
        <v>38491</v>
      </c>
      <c r="J65" s="47">
        <v>39629</v>
      </c>
      <c r="K65" s="47">
        <v>39994</v>
      </c>
      <c r="L65" s="30">
        <v>356</v>
      </c>
      <c r="M65" s="30" t="s">
        <v>137</v>
      </c>
      <c r="N65" s="48">
        <v>1503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103</v>
      </c>
      <c r="F66" s="1">
        <v>2293</v>
      </c>
      <c r="G66" s="37">
        <v>87649.65</v>
      </c>
      <c r="H66" s="37">
        <v>25418.4</v>
      </c>
      <c r="I66" s="47">
        <v>38832</v>
      </c>
      <c r="J66" s="47">
        <v>39994</v>
      </c>
      <c r="K66" s="47">
        <v>39994</v>
      </c>
      <c r="L66" s="30">
        <v>356</v>
      </c>
      <c r="M66" s="30" t="s">
        <v>140</v>
      </c>
      <c r="N66" s="48">
        <v>1162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117</v>
      </c>
      <c r="F67" s="1">
        <v>1962</v>
      </c>
      <c r="G67" s="37">
        <v>55898.1</v>
      </c>
      <c r="H67" s="37">
        <v>40805.61</v>
      </c>
      <c r="I67" s="47">
        <v>38370</v>
      </c>
      <c r="J67" s="47">
        <v>39629</v>
      </c>
      <c r="K67" s="47">
        <v>39994</v>
      </c>
      <c r="L67" s="30">
        <v>356</v>
      </c>
      <c r="M67" s="30" t="s">
        <v>113</v>
      </c>
      <c r="N67" s="48">
        <v>1624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132</v>
      </c>
      <c r="F68" s="1">
        <v>2574</v>
      </c>
      <c r="G68" s="37">
        <v>84738.5</v>
      </c>
      <c r="H68" s="37">
        <v>69909.26</v>
      </c>
      <c r="I68" s="47">
        <v>38365</v>
      </c>
      <c r="J68" s="47">
        <v>39629</v>
      </c>
      <c r="K68" s="47">
        <v>39994</v>
      </c>
      <c r="L68" s="30">
        <v>356</v>
      </c>
      <c r="M68" s="30" t="s">
        <v>113</v>
      </c>
      <c r="N68" s="48">
        <v>1629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65</v>
      </c>
      <c r="F69" s="1">
        <v>456</v>
      </c>
      <c r="G69" s="37">
        <v>27071.2</v>
      </c>
      <c r="H69" s="37">
        <v>2707.12</v>
      </c>
      <c r="I69" s="47">
        <v>38496</v>
      </c>
      <c r="J69" s="47">
        <v>39629</v>
      </c>
      <c r="K69" s="47">
        <v>39994</v>
      </c>
      <c r="L69" s="30">
        <v>356</v>
      </c>
      <c r="M69" s="30" t="s">
        <v>58</v>
      </c>
      <c r="N69" s="48">
        <v>1498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109</v>
      </c>
      <c r="F70" s="1">
        <v>2065</v>
      </c>
      <c r="G70" s="37">
        <v>175994.2</v>
      </c>
      <c r="H70" s="37">
        <v>62477.94</v>
      </c>
      <c r="I70" s="47">
        <v>38834</v>
      </c>
      <c r="J70" s="47">
        <v>39994</v>
      </c>
      <c r="K70" s="47">
        <v>39994</v>
      </c>
      <c r="L70" s="30">
        <v>356</v>
      </c>
      <c r="M70" s="30" t="s">
        <v>79</v>
      </c>
      <c r="N70" s="48">
        <v>1160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97</v>
      </c>
      <c r="F71" s="1">
        <v>1108.6</v>
      </c>
      <c r="G71" s="37">
        <v>37353.6</v>
      </c>
      <c r="H71" s="37">
        <v>3735.36</v>
      </c>
      <c r="I71" s="47">
        <v>38664</v>
      </c>
      <c r="J71" s="47">
        <v>39994</v>
      </c>
      <c r="K71" s="47">
        <v>39994</v>
      </c>
      <c r="L71" s="30">
        <v>356</v>
      </c>
      <c r="M71" s="30" t="s">
        <v>74</v>
      </c>
      <c r="N71" s="48">
        <v>1330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250</v>
      </c>
      <c r="F72" s="1">
        <v>3585.4</v>
      </c>
      <c r="G72" s="37">
        <v>80080.21</v>
      </c>
      <c r="H72" s="37">
        <v>74174.59</v>
      </c>
      <c r="I72" s="47">
        <v>37756</v>
      </c>
      <c r="J72" s="47">
        <v>38898</v>
      </c>
      <c r="K72" s="47">
        <v>39994</v>
      </c>
      <c r="L72" s="30">
        <v>356</v>
      </c>
      <c r="M72" s="30" t="s">
        <v>153</v>
      </c>
      <c r="N72" s="48">
        <v>2238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24</v>
      </c>
      <c r="F73" s="1">
        <v>455</v>
      </c>
      <c r="G73" s="37">
        <v>32578</v>
      </c>
      <c r="H73" s="37">
        <v>3257.8</v>
      </c>
      <c r="I73" s="47">
        <v>38482</v>
      </c>
      <c r="J73" s="47">
        <v>39629</v>
      </c>
      <c r="K73" s="47">
        <v>39994</v>
      </c>
      <c r="L73" s="30">
        <v>356</v>
      </c>
      <c r="M73" s="30" t="s">
        <v>156</v>
      </c>
      <c r="N73" s="48">
        <v>1512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94</v>
      </c>
      <c r="F74" s="1">
        <v>1610.2</v>
      </c>
      <c r="G74" s="37">
        <v>57019.14</v>
      </c>
      <c r="H74" s="37">
        <v>8145.59</v>
      </c>
      <c r="I74" s="47">
        <v>38365</v>
      </c>
      <c r="J74" s="47">
        <v>39629</v>
      </c>
      <c r="K74" s="47">
        <v>39994</v>
      </c>
      <c r="L74" s="30">
        <v>356</v>
      </c>
      <c r="M74" s="30" t="s">
        <v>79</v>
      </c>
      <c r="N74" s="48">
        <v>1629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241</v>
      </c>
      <c r="F75" s="1">
        <v>3124.6</v>
      </c>
      <c r="G75" s="37">
        <v>90388.23</v>
      </c>
      <c r="H75" s="37">
        <v>92945.04</v>
      </c>
      <c r="I75" s="47">
        <v>38365</v>
      </c>
      <c r="J75" s="47">
        <v>39629</v>
      </c>
      <c r="K75" s="47">
        <v>39994</v>
      </c>
      <c r="L75" s="30">
        <v>356</v>
      </c>
      <c r="M75" s="30" t="s">
        <v>108</v>
      </c>
      <c r="N75" s="48">
        <v>1629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101</v>
      </c>
      <c r="F76" s="1">
        <v>1259</v>
      </c>
      <c r="G76" s="37">
        <v>37202.51</v>
      </c>
      <c r="H76" s="37">
        <v>29762.01</v>
      </c>
      <c r="I76" s="47">
        <v>38832</v>
      </c>
      <c r="J76" s="47">
        <v>39994</v>
      </c>
      <c r="K76" s="47">
        <v>39994</v>
      </c>
      <c r="L76" s="30">
        <v>356</v>
      </c>
      <c r="M76" s="30" t="s">
        <v>58</v>
      </c>
      <c r="N76" s="48">
        <v>1162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60</v>
      </c>
      <c r="F77" s="1">
        <v>717</v>
      </c>
      <c r="G77" s="37">
        <v>20070.84</v>
      </c>
      <c r="H77" s="37">
        <v>12318.56</v>
      </c>
      <c r="I77" s="47">
        <v>38149</v>
      </c>
      <c r="J77" s="47">
        <v>39263</v>
      </c>
      <c r="K77" s="47">
        <v>39994</v>
      </c>
      <c r="L77" s="30">
        <v>356</v>
      </c>
      <c r="M77" s="30" t="s">
        <v>79</v>
      </c>
      <c r="N77" s="48">
        <v>1845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19</v>
      </c>
      <c r="F78" s="1">
        <v>30</v>
      </c>
      <c r="G78" s="37">
        <v>699</v>
      </c>
      <c r="H78" s="37">
        <v>699</v>
      </c>
      <c r="I78" s="47">
        <v>39050</v>
      </c>
      <c r="J78" s="47">
        <v>40177</v>
      </c>
      <c r="K78" s="47">
        <v>40177</v>
      </c>
      <c r="L78" s="30">
        <v>539</v>
      </c>
      <c r="M78" s="30" t="s">
        <v>167</v>
      </c>
      <c r="N78" s="48">
        <v>1127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78</v>
      </c>
      <c r="F79" s="1">
        <v>478.2</v>
      </c>
      <c r="G79" s="37">
        <v>28361.1</v>
      </c>
      <c r="H79" s="37">
        <v>6523.05</v>
      </c>
      <c r="I79" s="47">
        <v>39128</v>
      </c>
      <c r="J79" s="47">
        <v>40177</v>
      </c>
      <c r="K79" s="47">
        <v>40177</v>
      </c>
      <c r="L79" s="30">
        <v>539</v>
      </c>
      <c r="M79" s="30" t="s">
        <v>170</v>
      </c>
      <c r="N79" s="48">
        <v>1049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46</v>
      </c>
      <c r="F80" s="1">
        <v>543.8</v>
      </c>
      <c r="G80" s="37">
        <v>15902.75</v>
      </c>
      <c r="H80" s="37">
        <v>1590.28</v>
      </c>
      <c r="I80" s="47">
        <v>39223</v>
      </c>
      <c r="J80" s="47">
        <v>40177</v>
      </c>
      <c r="K80" s="47">
        <v>40177</v>
      </c>
      <c r="L80" s="30">
        <v>539</v>
      </c>
      <c r="M80" s="30" t="s">
        <v>85</v>
      </c>
      <c r="N80" s="48">
        <v>954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42</v>
      </c>
      <c r="F81" s="1">
        <v>306.2</v>
      </c>
      <c r="G81" s="37">
        <v>14100.3</v>
      </c>
      <c r="H81" s="37">
        <v>1410.03</v>
      </c>
      <c r="I81" s="47">
        <v>38972</v>
      </c>
      <c r="J81" s="47">
        <v>40177</v>
      </c>
      <c r="K81" s="47">
        <v>40177</v>
      </c>
      <c r="L81" s="30">
        <v>539</v>
      </c>
      <c r="M81" s="30" t="s">
        <v>153</v>
      </c>
      <c r="N81" s="48">
        <v>1205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4</v>
      </c>
      <c r="F82" s="1">
        <v>37.6</v>
      </c>
      <c r="G82" s="37">
        <v>1425.35</v>
      </c>
      <c r="H82" s="37">
        <v>152.54</v>
      </c>
      <c r="I82" s="47">
        <v>39042</v>
      </c>
      <c r="J82" s="47">
        <v>40178</v>
      </c>
      <c r="K82" s="47">
        <v>40178</v>
      </c>
      <c r="L82" s="30">
        <v>540</v>
      </c>
      <c r="M82" s="30" t="s">
        <v>167</v>
      </c>
      <c r="N82" s="48">
        <v>1136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59</v>
      </c>
      <c r="F83" s="1">
        <v>731.6</v>
      </c>
      <c r="G83" s="37">
        <v>38424.84</v>
      </c>
      <c r="H83" s="37">
        <v>3842.48</v>
      </c>
      <c r="I83" s="47">
        <v>38972</v>
      </c>
      <c r="J83" s="47">
        <v>40178</v>
      </c>
      <c r="K83" s="47">
        <v>40178</v>
      </c>
      <c r="L83" s="30">
        <v>540</v>
      </c>
      <c r="M83" s="30" t="s">
        <v>79</v>
      </c>
      <c r="N83" s="48">
        <v>1206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164</v>
      </c>
      <c r="F84" s="1">
        <v>124</v>
      </c>
      <c r="G84" s="37">
        <v>2046</v>
      </c>
      <c r="H84" s="37">
        <v>204.6</v>
      </c>
      <c r="I84" s="47">
        <v>39196</v>
      </c>
      <c r="J84" s="47">
        <v>40178</v>
      </c>
      <c r="K84" s="47">
        <v>40178</v>
      </c>
      <c r="L84" s="30">
        <v>540</v>
      </c>
      <c r="M84" s="30" t="s">
        <v>79</v>
      </c>
      <c r="N84" s="48">
        <v>982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44</v>
      </c>
      <c r="F85" s="1">
        <v>481</v>
      </c>
      <c r="G85" s="37">
        <v>18250</v>
      </c>
      <c r="H85" s="37">
        <v>6935</v>
      </c>
      <c r="I85" s="47">
        <v>38832</v>
      </c>
      <c r="J85" s="47">
        <v>40178</v>
      </c>
      <c r="K85" s="47">
        <v>40178</v>
      </c>
      <c r="L85" s="30">
        <v>540</v>
      </c>
      <c r="M85" s="30" t="s">
        <v>74</v>
      </c>
      <c r="N85" s="48">
        <v>1346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79</v>
      </c>
      <c r="F86" s="1">
        <v>1051</v>
      </c>
      <c r="G86" s="37">
        <v>39156.87</v>
      </c>
      <c r="H86" s="37">
        <v>34022.15</v>
      </c>
      <c r="I86" s="47">
        <v>39105</v>
      </c>
      <c r="J86" s="47">
        <v>40178</v>
      </c>
      <c r="K86" s="47">
        <v>40178</v>
      </c>
      <c r="L86" s="30">
        <v>540</v>
      </c>
      <c r="M86" s="30" t="s">
        <v>170</v>
      </c>
      <c r="N86" s="48">
        <v>1073</v>
      </c>
      <c r="O86" s="48"/>
      <c r="P86" s="48"/>
      <c r="Q86" s="48"/>
      <c r="R86" s="48"/>
    </row>
    <row r="87" spans="2:18" s="2" customFormat="1" ht="11.25">
      <c r="B87" s="66" t="s">
        <v>185</v>
      </c>
      <c r="C87" s="64" t="s">
        <v>51</v>
      </c>
      <c r="D87" s="2" t="s">
        <v>186</v>
      </c>
      <c r="E87" s="1">
        <v>126</v>
      </c>
      <c r="F87" s="1">
        <v>539</v>
      </c>
      <c r="G87" s="37">
        <v>19976</v>
      </c>
      <c r="H87" s="37">
        <v>13184.16</v>
      </c>
      <c r="I87" s="47">
        <v>39346</v>
      </c>
      <c r="J87" s="47">
        <v>40178</v>
      </c>
      <c r="K87" s="47">
        <v>40178</v>
      </c>
      <c r="L87" s="30">
        <v>540</v>
      </c>
      <c r="M87" s="30" t="s">
        <v>187</v>
      </c>
      <c r="N87" s="48">
        <v>832</v>
      </c>
      <c r="O87" s="48"/>
      <c r="P87" s="48"/>
      <c r="Q87" s="48"/>
      <c r="R87" s="48"/>
    </row>
    <row r="88" spans="2:18" s="2" customFormat="1" ht="11.25">
      <c r="B88" s="66" t="s">
        <v>188</v>
      </c>
      <c r="C88" s="64" t="s">
        <v>51</v>
      </c>
      <c r="D88" s="2" t="s">
        <v>189</v>
      </c>
      <c r="E88" s="1">
        <v>46</v>
      </c>
      <c r="F88" s="1">
        <v>621</v>
      </c>
      <c r="G88" s="37">
        <v>19302.22</v>
      </c>
      <c r="H88" s="37">
        <v>1930.22</v>
      </c>
      <c r="I88" s="47">
        <v>38832</v>
      </c>
      <c r="J88" s="47">
        <v>40178</v>
      </c>
      <c r="K88" s="47">
        <v>40178</v>
      </c>
      <c r="L88" s="30">
        <v>540</v>
      </c>
      <c r="M88" s="30" t="s">
        <v>79</v>
      </c>
      <c r="N88" s="48">
        <v>1346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142</v>
      </c>
      <c r="F89" s="1">
        <v>434.6</v>
      </c>
      <c r="G89" s="37">
        <v>12372.95</v>
      </c>
      <c r="H89" s="37">
        <v>1237.3</v>
      </c>
      <c r="I89" s="47">
        <v>39498</v>
      </c>
      <c r="J89" s="47">
        <v>40329</v>
      </c>
      <c r="K89" s="47">
        <v>40329</v>
      </c>
      <c r="L89" s="30">
        <v>691</v>
      </c>
      <c r="M89" s="30" t="s">
        <v>192</v>
      </c>
      <c r="N89" s="48">
        <v>831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85</v>
      </c>
      <c r="F90" s="1">
        <v>1980.4</v>
      </c>
      <c r="G90" s="37">
        <v>31414.64</v>
      </c>
      <c r="H90" s="37">
        <v>10995.12</v>
      </c>
      <c r="I90" s="47">
        <v>39477</v>
      </c>
      <c r="J90" s="47">
        <v>40329</v>
      </c>
      <c r="K90" s="47">
        <v>40329</v>
      </c>
      <c r="L90" s="30">
        <v>691</v>
      </c>
      <c r="M90" s="30" t="s">
        <v>195</v>
      </c>
      <c r="N90" s="48">
        <v>852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223</v>
      </c>
      <c r="F91" s="1">
        <v>3548.6</v>
      </c>
      <c r="G91" s="37">
        <v>82224.34</v>
      </c>
      <c r="H91" s="37">
        <v>53380.83</v>
      </c>
      <c r="I91" s="47">
        <v>39162</v>
      </c>
      <c r="J91" s="47">
        <v>40329</v>
      </c>
      <c r="K91" s="47">
        <v>40329</v>
      </c>
      <c r="L91" s="30">
        <v>691</v>
      </c>
      <c r="M91" s="30" t="s">
        <v>53</v>
      </c>
      <c r="N91" s="48">
        <v>1167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61</v>
      </c>
      <c r="F92" s="1">
        <v>100.6</v>
      </c>
      <c r="G92" s="37">
        <v>3212.2</v>
      </c>
      <c r="H92" s="37">
        <v>321.22</v>
      </c>
      <c r="I92" s="47">
        <v>39437</v>
      </c>
      <c r="J92" s="47">
        <v>40329</v>
      </c>
      <c r="K92" s="47">
        <v>40329</v>
      </c>
      <c r="L92" s="30">
        <v>691</v>
      </c>
      <c r="M92" s="30" t="s">
        <v>195</v>
      </c>
      <c r="N92" s="48">
        <v>892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61</v>
      </c>
      <c r="F93" s="1">
        <v>1202</v>
      </c>
      <c r="G93" s="37">
        <v>11861.8</v>
      </c>
      <c r="H93" s="37">
        <v>11861.8</v>
      </c>
      <c r="I93" s="47">
        <v>39454</v>
      </c>
      <c r="J93" s="47">
        <v>40329</v>
      </c>
      <c r="K93" s="47">
        <v>40329</v>
      </c>
      <c r="L93" s="30">
        <v>691</v>
      </c>
      <c r="M93" s="30" t="s">
        <v>140</v>
      </c>
      <c r="N93" s="48">
        <v>875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87</v>
      </c>
      <c r="F94" s="1">
        <v>991.6</v>
      </c>
      <c r="G94" s="37">
        <v>22279.9</v>
      </c>
      <c r="H94" s="37">
        <v>6015.57</v>
      </c>
      <c r="I94" s="47">
        <v>39183</v>
      </c>
      <c r="J94" s="47">
        <v>40329</v>
      </c>
      <c r="K94" s="47">
        <v>40329</v>
      </c>
      <c r="L94" s="30">
        <v>691</v>
      </c>
      <c r="M94" s="30" t="s">
        <v>204</v>
      </c>
      <c r="N94" s="48">
        <v>1146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213</v>
      </c>
      <c r="F95" s="1">
        <v>4910.2</v>
      </c>
      <c r="G95" s="37">
        <v>56620.59</v>
      </c>
      <c r="H95" s="37">
        <v>5662.06</v>
      </c>
      <c r="I95" s="47">
        <v>39477</v>
      </c>
      <c r="J95" s="47">
        <v>40329</v>
      </c>
      <c r="K95" s="47">
        <v>40329</v>
      </c>
      <c r="L95" s="30">
        <v>691</v>
      </c>
      <c r="M95" s="30" t="s">
        <v>195</v>
      </c>
      <c r="N95" s="48">
        <v>852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107</v>
      </c>
      <c r="F96" s="1">
        <v>1230.6</v>
      </c>
      <c r="G96" s="37">
        <v>19014.9</v>
      </c>
      <c r="H96" s="37">
        <v>1901.49</v>
      </c>
      <c r="I96" s="47">
        <v>39370</v>
      </c>
      <c r="J96" s="47">
        <v>40329</v>
      </c>
      <c r="K96" s="47">
        <v>40329</v>
      </c>
      <c r="L96" s="30">
        <v>691</v>
      </c>
      <c r="M96" s="30" t="s">
        <v>187</v>
      </c>
      <c r="N96" s="48">
        <v>959</v>
      </c>
      <c r="O96" s="48"/>
      <c r="P96" s="48"/>
      <c r="Q96" s="48"/>
      <c r="R96" s="48"/>
    </row>
    <row r="97" spans="2:18" s="2" customFormat="1" ht="11.25">
      <c r="B97" s="66" t="s">
        <v>209</v>
      </c>
      <c r="C97" s="64" t="s">
        <v>51</v>
      </c>
      <c r="D97" s="2" t="s">
        <v>210</v>
      </c>
      <c r="E97" s="1">
        <v>82</v>
      </c>
      <c r="F97" s="1">
        <v>1383.6</v>
      </c>
      <c r="G97" s="37">
        <v>16921.85</v>
      </c>
      <c r="H97" s="37">
        <v>1692.19</v>
      </c>
      <c r="I97" s="47">
        <v>39497</v>
      </c>
      <c r="J97" s="47">
        <v>40329</v>
      </c>
      <c r="K97" s="47">
        <v>40329</v>
      </c>
      <c r="L97" s="30">
        <v>691</v>
      </c>
      <c r="M97" s="30" t="s">
        <v>127</v>
      </c>
      <c r="N97" s="48">
        <v>832</v>
      </c>
      <c r="O97" s="48"/>
      <c r="P97" s="48"/>
      <c r="Q97" s="48"/>
      <c r="R97" s="48"/>
    </row>
    <row r="98" spans="2:18" s="2" customFormat="1" ht="11.25">
      <c r="B98" s="66" t="s">
        <v>211</v>
      </c>
      <c r="C98" s="64" t="s">
        <v>51</v>
      </c>
      <c r="D98" s="2" t="s">
        <v>212</v>
      </c>
      <c r="E98" s="1">
        <v>114</v>
      </c>
      <c r="F98" s="1">
        <v>2843.4</v>
      </c>
      <c r="G98" s="37">
        <v>46793.75</v>
      </c>
      <c r="H98" s="37">
        <v>9358.75</v>
      </c>
      <c r="I98" s="47">
        <v>39437</v>
      </c>
      <c r="J98" s="47">
        <v>40329</v>
      </c>
      <c r="K98" s="47">
        <v>40329</v>
      </c>
      <c r="L98" s="30">
        <v>691</v>
      </c>
      <c r="M98" s="30" t="s">
        <v>213</v>
      </c>
      <c r="N98" s="48">
        <v>892</v>
      </c>
      <c r="O98" s="48"/>
      <c r="P98" s="48"/>
      <c r="Q98" s="48"/>
      <c r="R98" s="48"/>
    </row>
    <row r="99" spans="2:18" s="2" customFormat="1" ht="11.25">
      <c r="B99" s="66" t="s">
        <v>214</v>
      </c>
      <c r="C99" s="64" t="s">
        <v>51</v>
      </c>
      <c r="D99" s="2" t="s">
        <v>215</v>
      </c>
      <c r="E99" s="1">
        <v>86</v>
      </c>
      <c r="F99" s="1">
        <v>1044.6</v>
      </c>
      <c r="G99" s="37">
        <v>34079.95</v>
      </c>
      <c r="H99" s="37">
        <v>3408.25</v>
      </c>
      <c r="I99" s="47">
        <v>39294</v>
      </c>
      <c r="J99" s="47">
        <v>40359</v>
      </c>
      <c r="K99" s="47">
        <v>40359</v>
      </c>
      <c r="L99" s="30">
        <v>721</v>
      </c>
      <c r="M99" s="30" t="s">
        <v>216</v>
      </c>
      <c r="N99" s="48">
        <v>1065</v>
      </c>
      <c r="O99" s="48"/>
      <c r="P99" s="48"/>
      <c r="Q99" s="48"/>
      <c r="R99" s="48"/>
    </row>
    <row r="100" spans="2:18" s="2" customFormat="1" ht="11.25">
      <c r="B100" s="66" t="s">
        <v>217</v>
      </c>
      <c r="C100" s="64" t="s">
        <v>51</v>
      </c>
      <c r="D100" s="2" t="s">
        <v>218</v>
      </c>
      <c r="E100" s="1">
        <v>137</v>
      </c>
      <c r="F100" s="1">
        <v>2331</v>
      </c>
      <c r="G100" s="37">
        <v>48925.62</v>
      </c>
      <c r="H100" s="37">
        <v>4892.56</v>
      </c>
      <c r="I100" s="47">
        <v>39217</v>
      </c>
      <c r="J100" s="47">
        <v>40359</v>
      </c>
      <c r="K100" s="47">
        <v>40359</v>
      </c>
      <c r="L100" s="30">
        <v>721</v>
      </c>
      <c r="M100" s="30" t="s">
        <v>58</v>
      </c>
      <c r="N100" s="48">
        <v>1142</v>
      </c>
      <c r="O100" s="48"/>
      <c r="P100" s="48"/>
      <c r="Q100" s="48"/>
      <c r="R100" s="48"/>
    </row>
    <row r="101" spans="2:18" s="2" customFormat="1" ht="11.25">
      <c r="B101" s="66" t="s">
        <v>219</v>
      </c>
      <c r="C101" s="64" t="s">
        <v>51</v>
      </c>
      <c r="D101" s="2" t="s">
        <v>220</v>
      </c>
      <c r="E101" s="1">
        <v>106</v>
      </c>
      <c r="F101" s="1">
        <v>1794</v>
      </c>
      <c r="G101" s="37">
        <v>42759.9</v>
      </c>
      <c r="H101" s="37">
        <v>22256.56</v>
      </c>
      <c r="I101" s="47">
        <v>39245</v>
      </c>
      <c r="J101" s="47">
        <v>40359</v>
      </c>
      <c r="K101" s="47">
        <v>40359</v>
      </c>
      <c r="L101" s="30">
        <v>721</v>
      </c>
      <c r="M101" s="30" t="s">
        <v>85</v>
      </c>
      <c r="N101" s="48">
        <v>1114</v>
      </c>
      <c r="O101" s="48"/>
      <c r="P101" s="48"/>
      <c r="Q101" s="48"/>
      <c r="R101" s="48"/>
    </row>
    <row r="102" spans="2:18" s="2" customFormat="1" ht="11.25">
      <c r="B102" s="66" t="s">
        <v>221</v>
      </c>
      <c r="C102" s="64" t="s">
        <v>51</v>
      </c>
      <c r="D102" s="2" t="s">
        <v>222</v>
      </c>
      <c r="E102" s="1">
        <v>64</v>
      </c>
      <c r="F102" s="1">
        <v>2340.6</v>
      </c>
      <c r="G102" s="37">
        <v>175566.49</v>
      </c>
      <c r="H102" s="37">
        <v>17556.65</v>
      </c>
      <c r="I102" s="47">
        <v>39324</v>
      </c>
      <c r="J102" s="47">
        <v>40359</v>
      </c>
      <c r="K102" s="47">
        <v>40359</v>
      </c>
      <c r="L102" s="30">
        <v>721</v>
      </c>
      <c r="M102" s="30" t="s">
        <v>79</v>
      </c>
      <c r="N102" s="48">
        <v>1035</v>
      </c>
      <c r="O102" s="48"/>
      <c r="P102" s="48"/>
      <c r="Q102" s="48"/>
      <c r="R102" s="48"/>
    </row>
    <row r="103" spans="2:18" s="2" customFormat="1" ht="11.25">
      <c r="B103" s="66" t="s">
        <v>223</v>
      </c>
      <c r="C103" s="64" t="s">
        <v>51</v>
      </c>
      <c r="D103" s="2" t="s">
        <v>224</v>
      </c>
      <c r="E103" s="1">
        <v>152</v>
      </c>
      <c r="F103" s="1">
        <v>978.8</v>
      </c>
      <c r="G103" s="37">
        <v>26848.4</v>
      </c>
      <c r="H103" s="37">
        <v>2684.84</v>
      </c>
      <c r="I103" s="47">
        <v>39345</v>
      </c>
      <c r="J103" s="47">
        <v>40359</v>
      </c>
      <c r="K103" s="47">
        <v>40359</v>
      </c>
      <c r="L103" s="30">
        <v>721</v>
      </c>
      <c r="M103" s="30" t="s">
        <v>153</v>
      </c>
      <c r="N103" s="48">
        <v>1014</v>
      </c>
      <c r="O103" s="48"/>
      <c r="P103" s="48"/>
      <c r="Q103" s="48"/>
      <c r="R103" s="48"/>
    </row>
    <row r="104" spans="2:18" s="2" customFormat="1" ht="11.25">
      <c r="B104" s="66" t="s">
        <v>225</v>
      </c>
      <c r="C104" s="64" t="s">
        <v>51</v>
      </c>
      <c r="D104" s="2" t="s">
        <v>226</v>
      </c>
      <c r="E104" s="1">
        <v>9</v>
      </c>
      <c r="F104" s="1">
        <v>51.2</v>
      </c>
      <c r="G104" s="37">
        <v>1039.6</v>
      </c>
      <c r="H104" s="37">
        <v>1039.6</v>
      </c>
      <c r="I104" s="47">
        <v>39624</v>
      </c>
      <c r="J104" s="47">
        <v>40359</v>
      </c>
      <c r="K104" s="47">
        <v>40359</v>
      </c>
      <c r="L104" s="30">
        <v>721</v>
      </c>
      <c r="M104" s="30" t="s">
        <v>227</v>
      </c>
      <c r="N104" s="48">
        <v>735</v>
      </c>
      <c r="O104" s="48"/>
      <c r="P104" s="48"/>
      <c r="Q104" s="48"/>
      <c r="R104" s="48"/>
    </row>
    <row r="105" spans="2:18" s="2" customFormat="1" ht="11.25">
      <c r="B105" s="66" t="s">
        <v>228</v>
      </c>
      <c r="C105" s="64" t="s">
        <v>51</v>
      </c>
      <c r="D105" s="2" t="s">
        <v>229</v>
      </c>
      <c r="E105" s="1">
        <v>150</v>
      </c>
      <c r="F105" s="1">
        <v>3440</v>
      </c>
      <c r="G105" s="37">
        <v>194155.75</v>
      </c>
      <c r="H105" s="37">
        <v>81545.41</v>
      </c>
      <c r="I105" s="47">
        <v>39294</v>
      </c>
      <c r="J105" s="47">
        <v>40359</v>
      </c>
      <c r="K105" s="47">
        <v>40359</v>
      </c>
      <c r="L105" s="30">
        <v>721</v>
      </c>
      <c r="M105" s="30" t="s">
        <v>216</v>
      </c>
      <c r="N105" s="48">
        <v>1065</v>
      </c>
      <c r="O105" s="48"/>
      <c r="P105" s="48"/>
      <c r="Q105" s="48"/>
      <c r="R105" s="48"/>
    </row>
    <row r="106" spans="2:18" s="2" customFormat="1" ht="11.25">
      <c r="B106" s="66" t="s">
        <v>230</v>
      </c>
      <c r="C106" s="64" t="s">
        <v>51</v>
      </c>
      <c r="D106" s="2" t="s">
        <v>231</v>
      </c>
      <c r="E106" s="1">
        <v>193</v>
      </c>
      <c r="F106" s="1">
        <v>3118</v>
      </c>
      <c r="G106" s="37">
        <v>61214.1</v>
      </c>
      <c r="H106" s="37">
        <v>6121.41</v>
      </c>
      <c r="I106" s="47">
        <v>39345</v>
      </c>
      <c r="J106" s="47">
        <v>40359</v>
      </c>
      <c r="K106" s="47">
        <v>40359</v>
      </c>
      <c r="L106" s="30">
        <v>721</v>
      </c>
      <c r="M106" s="30" t="s">
        <v>108</v>
      </c>
      <c r="N106" s="48">
        <v>1014</v>
      </c>
      <c r="O106" s="48"/>
      <c r="P106" s="48"/>
      <c r="Q106" s="48"/>
      <c r="R106" s="48"/>
    </row>
    <row r="107" spans="2:18" s="2" customFormat="1" ht="11.25">
      <c r="B107" s="66" t="s">
        <v>232</v>
      </c>
      <c r="C107" s="64" t="s">
        <v>51</v>
      </c>
      <c r="D107" s="2" t="s">
        <v>233</v>
      </c>
      <c r="E107" s="1">
        <v>98</v>
      </c>
      <c r="F107" s="1">
        <v>2622.8</v>
      </c>
      <c r="G107" s="37">
        <v>69376.15</v>
      </c>
      <c r="H107" s="37">
        <v>6937.62</v>
      </c>
      <c r="I107" s="47">
        <v>39113</v>
      </c>
      <c r="J107" s="47">
        <v>40359</v>
      </c>
      <c r="K107" s="47">
        <v>40359</v>
      </c>
      <c r="L107" s="30">
        <v>721</v>
      </c>
      <c r="M107" s="30" t="s">
        <v>234</v>
      </c>
      <c r="N107" s="48">
        <v>1246</v>
      </c>
      <c r="O107" s="48"/>
      <c r="P107" s="48"/>
      <c r="Q107" s="48"/>
      <c r="R107" s="48"/>
    </row>
    <row r="108" spans="2:18" s="2" customFormat="1" ht="11.25">
      <c r="B108" s="66" t="s">
        <v>235</v>
      </c>
      <c r="C108" s="64" t="s">
        <v>51</v>
      </c>
      <c r="D108" s="2" t="s">
        <v>236</v>
      </c>
      <c r="E108" s="1">
        <v>76</v>
      </c>
      <c r="F108" s="1">
        <v>830</v>
      </c>
      <c r="G108" s="37">
        <v>27220</v>
      </c>
      <c r="H108" s="37">
        <v>2722</v>
      </c>
      <c r="I108" s="47">
        <v>39574</v>
      </c>
      <c r="J108" s="47">
        <v>40542</v>
      </c>
      <c r="K108" s="47">
        <v>40542</v>
      </c>
      <c r="L108" s="30">
        <v>904</v>
      </c>
      <c r="M108" s="30" t="s">
        <v>113</v>
      </c>
      <c r="N108" s="48">
        <v>968</v>
      </c>
      <c r="O108" s="48"/>
      <c r="P108" s="48"/>
      <c r="Q108" s="48"/>
      <c r="R108" s="48"/>
    </row>
    <row r="109" spans="2:18" s="2" customFormat="1" ht="11.25">
      <c r="B109" s="66" t="s">
        <v>237</v>
      </c>
      <c r="C109" s="64" t="s">
        <v>51</v>
      </c>
      <c r="D109" s="2" t="s">
        <v>238</v>
      </c>
      <c r="E109" s="1">
        <v>15</v>
      </c>
      <c r="F109" s="1">
        <v>156.6</v>
      </c>
      <c r="G109" s="37">
        <v>8820.9</v>
      </c>
      <c r="H109" s="37">
        <v>8820.9</v>
      </c>
      <c r="I109" s="47">
        <v>39245</v>
      </c>
      <c r="J109" s="47">
        <v>40542</v>
      </c>
      <c r="K109" s="47">
        <v>40542</v>
      </c>
      <c r="L109" s="30">
        <v>904</v>
      </c>
      <c r="M109" s="30" t="s">
        <v>239</v>
      </c>
      <c r="N109" s="48">
        <v>1297</v>
      </c>
      <c r="O109" s="48"/>
      <c r="P109" s="48"/>
      <c r="Q109" s="48"/>
      <c r="R109" s="48"/>
    </row>
    <row r="110" spans="2:18" s="2" customFormat="1" ht="11.25">
      <c r="B110" s="66" t="s">
        <v>240</v>
      </c>
      <c r="C110" s="64" t="s">
        <v>51</v>
      </c>
      <c r="D110" s="2" t="s">
        <v>241</v>
      </c>
      <c r="E110" s="1">
        <v>62</v>
      </c>
      <c r="F110" s="1">
        <v>1216.8</v>
      </c>
      <c r="G110" s="37">
        <v>32934.75</v>
      </c>
      <c r="H110" s="37">
        <v>22724.98</v>
      </c>
      <c r="I110" s="47">
        <v>39245</v>
      </c>
      <c r="J110" s="47">
        <v>40542</v>
      </c>
      <c r="K110" s="47">
        <v>40542</v>
      </c>
      <c r="L110" s="30">
        <v>904</v>
      </c>
      <c r="M110" s="30" t="s">
        <v>242</v>
      </c>
      <c r="N110" s="48">
        <v>1297</v>
      </c>
      <c r="O110" s="48"/>
      <c r="P110" s="48"/>
      <c r="Q110" s="48"/>
      <c r="R110" s="48"/>
    </row>
    <row r="111" spans="2:18" s="2" customFormat="1" ht="11.25">
      <c r="B111" s="66" t="s">
        <v>243</v>
      </c>
      <c r="C111" s="64" t="s">
        <v>51</v>
      </c>
      <c r="D111" s="2" t="s">
        <v>244</v>
      </c>
      <c r="E111" s="1">
        <v>69</v>
      </c>
      <c r="F111" s="1">
        <v>2846.4</v>
      </c>
      <c r="G111" s="37">
        <v>260179</v>
      </c>
      <c r="H111" s="37">
        <v>26017.9</v>
      </c>
      <c r="I111" s="47">
        <v>39420</v>
      </c>
      <c r="J111" s="47">
        <v>40543</v>
      </c>
      <c r="K111" s="47">
        <v>40543</v>
      </c>
      <c r="L111" s="30">
        <v>905</v>
      </c>
      <c r="M111" s="30" t="s">
        <v>245</v>
      </c>
      <c r="N111" s="48">
        <v>1123</v>
      </c>
      <c r="O111" s="48"/>
      <c r="P111" s="48"/>
      <c r="Q111" s="48"/>
      <c r="R111" s="48"/>
    </row>
    <row r="112" spans="2:18" s="2" customFormat="1" ht="11.25">
      <c r="B112" s="66" t="s">
        <v>246</v>
      </c>
      <c r="C112" s="64" t="s">
        <v>51</v>
      </c>
      <c r="D112" s="2" t="s">
        <v>247</v>
      </c>
      <c r="E112" s="1">
        <v>117</v>
      </c>
      <c r="F112" s="1">
        <v>878.8</v>
      </c>
      <c r="G112" s="37">
        <v>34923.15</v>
      </c>
      <c r="H112" s="37">
        <v>3492.32</v>
      </c>
      <c r="I112" s="47">
        <v>39450</v>
      </c>
      <c r="J112" s="47">
        <v>40543</v>
      </c>
      <c r="K112" s="47">
        <v>40543</v>
      </c>
      <c r="L112" s="30">
        <v>905</v>
      </c>
      <c r="M112" s="30" t="s">
        <v>248</v>
      </c>
      <c r="N112" s="48">
        <v>1093</v>
      </c>
      <c r="O112" s="48"/>
      <c r="P112" s="48"/>
      <c r="Q112" s="48"/>
      <c r="R112" s="48"/>
    </row>
    <row r="113" spans="2:18" s="2" customFormat="1" ht="11.25">
      <c r="B113" s="66" t="s">
        <v>249</v>
      </c>
      <c r="C113" s="64" t="s">
        <v>51</v>
      </c>
      <c r="D113" s="2" t="s">
        <v>250</v>
      </c>
      <c r="E113" s="1">
        <v>41</v>
      </c>
      <c r="F113" s="1">
        <v>1272.8</v>
      </c>
      <c r="G113" s="37">
        <v>140131.5</v>
      </c>
      <c r="H113" s="37">
        <v>14013.15</v>
      </c>
      <c r="I113" s="47">
        <v>39420</v>
      </c>
      <c r="J113" s="47">
        <v>40543</v>
      </c>
      <c r="K113" s="47">
        <v>40543</v>
      </c>
      <c r="L113" s="30">
        <v>905</v>
      </c>
      <c r="M113" s="30" t="s">
        <v>245</v>
      </c>
      <c r="N113" s="48">
        <v>1123</v>
      </c>
      <c r="O113" s="48"/>
      <c r="P113" s="48"/>
      <c r="Q113" s="48"/>
      <c r="R113" s="48"/>
    </row>
    <row r="114" spans="2:18" s="2" customFormat="1" ht="11.25">
      <c r="B114" s="66" t="s">
        <v>251</v>
      </c>
      <c r="C114" s="64" t="s">
        <v>51</v>
      </c>
      <c r="D114" s="2" t="s">
        <v>252</v>
      </c>
      <c r="E114" s="1">
        <v>58</v>
      </c>
      <c r="F114" s="1">
        <v>949.2</v>
      </c>
      <c r="G114" s="37">
        <v>15474.84</v>
      </c>
      <c r="H114" s="37">
        <v>1547.48</v>
      </c>
      <c r="I114" s="47">
        <v>39345</v>
      </c>
      <c r="J114" s="47">
        <v>40543</v>
      </c>
      <c r="K114" s="47">
        <v>40543</v>
      </c>
      <c r="L114" s="30">
        <v>905</v>
      </c>
      <c r="M114" s="30" t="s">
        <v>58</v>
      </c>
      <c r="N114" s="48">
        <v>1198</v>
      </c>
      <c r="O114" s="48"/>
      <c r="P114" s="48"/>
      <c r="Q114" s="48"/>
      <c r="R114" s="48"/>
    </row>
    <row r="115" spans="2:18" s="2" customFormat="1" ht="11.25">
      <c r="B115" s="66" t="s">
        <v>253</v>
      </c>
      <c r="C115" s="64" t="s">
        <v>51</v>
      </c>
      <c r="D115" s="2" t="s">
        <v>254</v>
      </c>
      <c r="E115" s="1">
        <v>319</v>
      </c>
      <c r="F115" s="1">
        <v>5782</v>
      </c>
      <c r="G115" s="37">
        <v>140726.28</v>
      </c>
      <c r="H115" s="37">
        <v>28145.26</v>
      </c>
      <c r="I115" s="47">
        <v>39366</v>
      </c>
      <c r="J115" s="47">
        <v>40543</v>
      </c>
      <c r="K115" s="47">
        <v>40543</v>
      </c>
      <c r="L115" s="30">
        <v>905</v>
      </c>
      <c r="M115" s="30" t="s">
        <v>79</v>
      </c>
      <c r="N115" s="48">
        <v>1177</v>
      </c>
      <c r="O115" s="48"/>
      <c r="P115" s="48"/>
      <c r="Q115" s="48"/>
      <c r="R115" s="48"/>
    </row>
    <row r="116" spans="2:18" s="2" customFormat="1" ht="11.25">
      <c r="B116" s="66" t="s">
        <v>255</v>
      </c>
      <c r="C116" s="64" t="s">
        <v>51</v>
      </c>
      <c r="D116" s="2" t="s">
        <v>256</v>
      </c>
      <c r="E116" s="1">
        <v>97</v>
      </c>
      <c r="F116" s="1">
        <v>2122.2</v>
      </c>
      <c r="G116" s="37">
        <v>171515.53</v>
      </c>
      <c r="H116" s="37">
        <v>17151.55</v>
      </c>
      <c r="I116" s="47">
        <v>39345</v>
      </c>
      <c r="J116" s="47">
        <v>40543</v>
      </c>
      <c r="K116" s="47">
        <v>40543</v>
      </c>
      <c r="L116" s="30">
        <v>905</v>
      </c>
      <c r="M116" s="30" t="s">
        <v>257</v>
      </c>
      <c r="N116" s="48">
        <v>1198</v>
      </c>
      <c r="O116" s="48"/>
      <c r="P116" s="48"/>
      <c r="Q116" s="48"/>
      <c r="R116" s="48"/>
    </row>
    <row r="117" spans="2:18" s="2" customFormat="1" ht="11.25">
      <c r="B117" s="66" t="s">
        <v>258</v>
      </c>
      <c r="C117" s="64" t="s">
        <v>51</v>
      </c>
      <c r="D117" s="2" t="s">
        <v>259</v>
      </c>
      <c r="E117" s="1">
        <v>14</v>
      </c>
      <c r="F117" s="1">
        <v>215</v>
      </c>
      <c r="G117" s="37">
        <v>5360.95</v>
      </c>
      <c r="H117" s="37">
        <v>536.1</v>
      </c>
      <c r="I117" s="47">
        <v>39434</v>
      </c>
      <c r="J117" s="47">
        <v>40543</v>
      </c>
      <c r="K117" s="47">
        <v>40543</v>
      </c>
      <c r="L117" s="30">
        <v>905</v>
      </c>
      <c r="M117" s="30" t="s">
        <v>239</v>
      </c>
      <c r="N117" s="48">
        <v>1109</v>
      </c>
      <c r="O117" s="48"/>
      <c r="P117" s="48"/>
      <c r="Q117" s="48"/>
      <c r="R117" s="48"/>
    </row>
    <row r="118" spans="2:18" s="2" customFormat="1" ht="11.25">
      <c r="B118" s="66" t="s">
        <v>260</v>
      </c>
      <c r="C118" s="64" t="s">
        <v>51</v>
      </c>
      <c r="D118" s="2" t="s">
        <v>261</v>
      </c>
      <c r="E118" s="1">
        <v>126</v>
      </c>
      <c r="F118" s="1">
        <v>740.2</v>
      </c>
      <c r="G118" s="37">
        <v>64568.42</v>
      </c>
      <c r="H118" s="37">
        <v>6456.84</v>
      </c>
      <c r="I118" s="47">
        <v>39574</v>
      </c>
      <c r="J118" s="47">
        <v>40724</v>
      </c>
      <c r="K118" s="47">
        <v>40724</v>
      </c>
      <c r="L118" s="30">
        <v>1086</v>
      </c>
      <c r="M118" s="30" t="s">
        <v>262</v>
      </c>
      <c r="N118" s="48">
        <v>1150</v>
      </c>
      <c r="O118" s="48"/>
      <c r="P118" s="48"/>
      <c r="Q118" s="48"/>
      <c r="R118" s="48"/>
    </row>
    <row r="119" spans="2:18" s="2" customFormat="1" ht="11.25">
      <c r="B119" s="66" t="s">
        <v>263</v>
      </c>
      <c r="C119" s="64" t="s">
        <v>51</v>
      </c>
      <c r="D119" s="2" t="s">
        <v>264</v>
      </c>
      <c r="E119" s="1">
        <v>14</v>
      </c>
      <c r="F119" s="1">
        <v>143.8</v>
      </c>
      <c r="G119" s="37">
        <v>2988.05</v>
      </c>
      <c r="H119" s="37">
        <v>298.81</v>
      </c>
      <c r="I119" s="47">
        <v>39569</v>
      </c>
      <c r="J119" s="47">
        <v>40724</v>
      </c>
      <c r="K119" s="47">
        <v>40724</v>
      </c>
      <c r="L119" s="30">
        <v>1086</v>
      </c>
      <c r="M119" s="30" t="s">
        <v>265</v>
      </c>
      <c r="N119" s="48">
        <v>1155</v>
      </c>
      <c r="O119" s="48"/>
      <c r="P119" s="48"/>
      <c r="Q119" s="48"/>
      <c r="R119" s="48"/>
    </row>
    <row r="120" spans="2:18" s="2" customFormat="1" ht="11.25">
      <c r="B120" s="66" t="s">
        <v>266</v>
      </c>
      <c r="C120" s="64" t="s">
        <v>51</v>
      </c>
      <c r="D120" s="2" t="s">
        <v>267</v>
      </c>
      <c r="E120" s="1">
        <v>308</v>
      </c>
      <c r="F120" s="1">
        <v>3882.4</v>
      </c>
      <c r="G120" s="37">
        <v>187756.68</v>
      </c>
      <c r="H120" s="37">
        <v>31918.64</v>
      </c>
      <c r="I120" s="47">
        <v>38881</v>
      </c>
      <c r="J120" s="47">
        <v>40724</v>
      </c>
      <c r="K120" s="47">
        <v>40724</v>
      </c>
      <c r="L120" s="30">
        <v>1086</v>
      </c>
      <c r="M120" s="30" t="s">
        <v>79</v>
      </c>
      <c r="N120" s="48">
        <v>1843</v>
      </c>
      <c r="O120" s="48"/>
      <c r="P120" s="48"/>
      <c r="Q120" s="48"/>
      <c r="R120" s="48"/>
    </row>
    <row r="121" spans="2:18" s="2" customFormat="1" ht="11.25">
      <c r="B121" s="66" t="s">
        <v>268</v>
      </c>
      <c r="C121" s="64" t="s">
        <v>51</v>
      </c>
      <c r="D121" s="2" t="s">
        <v>269</v>
      </c>
      <c r="E121" s="1">
        <v>65</v>
      </c>
      <c r="F121" s="1">
        <v>932</v>
      </c>
      <c r="G121" s="37">
        <v>23914.2</v>
      </c>
      <c r="H121" s="37">
        <v>2391.48</v>
      </c>
      <c r="I121" s="47">
        <v>39611</v>
      </c>
      <c r="J121" s="47">
        <v>40907</v>
      </c>
      <c r="K121" s="47">
        <v>40907</v>
      </c>
      <c r="L121" s="30">
        <v>1269</v>
      </c>
      <c r="M121" s="30" t="s">
        <v>239</v>
      </c>
      <c r="N121" s="48">
        <v>1296</v>
      </c>
      <c r="O121" s="48"/>
      <c r="P121" s="48"/>
      <c r="Q121" s="48"/>
      <c r="R121" s="48"/>
    </row>
    <row r="122" spans="2:18" s="2" customFormat="1" ht="11.25">
      <c r="B122" s="66" t="s">
        <v>270</v>
      </c>
      <c r="C122" s="64" t="s">
        <v>51</v>
      </c>
      <c r="D122" s="2" t="s">
        <v>271</v>
      </c>
      <c r="E122" s="1">
        <v>72</v>
      </c>
      <c r="F122" s="1">
        <v>3256.4</v>
      </c>
      <c r="G122" s="37">
        <v>198982.75</v>
      </c>
      <c r="H122" s="37">
        <v>19898.28</v>
      </c>
      <c r="I122" s="47">
        <v>39574</v>
      </c>
      <c r="J122" s="47">
        <v>40907</v>
      </c>
      <c r="K122" s="47">
        <v>40907</v>
      </c>
      <c r="L122" s="30">
        <v>1269</v>
      </c>
      <c r="M122" s="30" t="s">
        <v>242</v>
      </c>
      <c r="N122" s="48">
        <v>1333</v>
      </c>
      <c r="O122" s="48"/>
      <c r="P122" s="48"/>
      <c r="Q122" s="48"/>
      <c r="R122" s="48"/>
    </row>
    <row r="123" spans="2:18" s="2" customFormat="1" ht="11.25">
      <c r="B123" s="66" t="s">
        <v>272</v>
      </c>
      <c r="C123" s="64" t="s">
        <v>51</v>
      </c>
      <c r="D123" s="2" t="s">
        <v>273</v>
      </c>
      <c r="E123" s="1">
        <v>54</v>
      </c>
      <c r="F123" s="1">
        <v>603</v>
      </c>
      <c r="G123" s="37">
        <v>17647.64</v>
      </c>
      <c r="H123" s="37">
        <v>1764.76</v>
      </c>
      <c r="I123" s="47">
        <v>39611</v>
      </c>
      <c r="J123" s="47">
        <v>40907</v>
      </c>
      <c r="K123" s="47">
        <v>40907</v>
      </c>
      <c r="L123" s="30">
        <v>1269</v>
      </c>
      <c r="M123" s="30" t="s">
        <v>108</v>
      </c>
      <c r="N123" s="48">
        <v>1296</v>
      </c>
      <c r="O123" s="48"/>
      <c r="P123" s="48"/>
      <c r="Q123" s="48"/>
      <c r="R123" s="48"/>
    </row>
    <row r="124" spans="2:18" s="2" customFormat="1" ht="11.25">
      <c r="B124" s="66" t="s">
        <v>274</v>
      </c>
      <c r="C124" s="64" t="s">
        <v>51</v>
      </c>
      <c r="D124" s="2" t="s">
        <v>275</v>
      </c>
      <c r="E124" s="1">
        <v>159</v>
      </c>
      <c r="F124" s="1">
        <v>3205</v>
      </c>
      <c r="G124" s="37">
        <v>74339.2</v>
      </c>
      <c r="H124" s="37">
        <v>7433.92</v>
      </c>
      <c r="I124" s="47">
        <v>39574</v>
      </c>
      <c r="J124" s="47">
        <v>40907</v>
      </c>
      <c r="K124" s="47">
        <v>40907</v>
      </c>
      <c r="L124" s="30">
        <v>1269</v>
      </c>
      <c r="M124" s="30" t="s">
        <v>239</v>
      </c>
      <c r="N124" s="48">
        <v>1333</v>
      </c>
      <c r="O124" s="48"/>
      <c r="P124" s="48"/>
      <c r="Q124" s="48"/>
      <c r="R124" s="48"/>
    </row>
    <row r="125" spans="2:18" s="2" customFormat="1" ht="11.25">
      <c r="B125" s="66" t="s">
        <v>276</v>
      </c>
      <c r="C125" s="64" t="s">
        <v>51</v>
      </c>
      <c r="D125" s="2" t="s">
        <v>277</v>
      </c>
      <c r="E125" s="1">
        <v>178</v>
      </c>
      <c r="F125" s="1">
        <v>1271.8</v>
      </c>
      <c r="G125" s="37">
        <v>73437.95</v>
      </c>
      <c r="H125" s="37">
        <v>7343.8</v>
      </c>
      <c r="I125" s="47">
        <v>39574</v>
      </c>
      <c r="J125" s="47">
        <v>40907</v>
      </c>
      <c r="K125" s="47">
        <v>40907</v>
      </c>
      <c r="L125" s="30">
        <v>1269</v>
      </c>
      <c r="M125" s="30" t="s">
        <v>242</v>
      </c>
      <c r="N125" s="48">
        <v>1333</v>
      </c>
      <c r="O125" s="48"/>
      <c r="P125" s="48"/>
      <c r="Q125" s="48"/>
      <c r="R125" s="48"/>
    </row>
    <row r="126" spans="2:18" s="2" customFormat="1" ht="11.25">
      <c r="B126" s="66" t="s">
        <v>278</v>
      </c>
      <c r="C126" s="64" t="s">
        <v>51</v>
      </c>
      <c r="D126" s="2" t="s">
        <v>279</v>
      </c>
      <c r="E126" s="1">
        <v>244</v>
      </c>
      <c r="F126" s="1">
        <v>2975</v>
      </c>
      <c r="G126" s="37">
        <v>113173.62</v>
      </c>
      <c r="H126" s="37">
        <v>11317.36</v>
      </c>
      <c r="I126" s="47">
        <v>39569</v>
      </c>
      <c r="J126" s="47">
        <v>40908</v>
      </c>
      <c r="K126" s="47">
        <v>40908</v>
      </c>
      <c r="L126" s="30">
        <v>1270</v>
      </c>
      <c r="M126" s="30" t="s">
        <v>79</v>
      </c>
      <c r="N126" s="48">
        <v>1339</v>
      </c>
      <c r="O126" s="48"/>
      <c r="P126" s="48"/>
      <c r="Q126" s="48"/>
      <c r="R126" s="48"/>
    </row>
    <row r="127" spans="2:18" s="2" customFormat="1" ht="11.25">
      <c r="B127" s="66" t="s">
        <v>280</v>
      </c>
      <c r="C127" s="64" t="s">
        <v>51</v>
      </c>
      <c r="D127" s="2" t="s">
        <v>281</v>
      </c>
      <c r="E127" s="1">
        <v>177</v>
      </c>
      <c r="F127" s="1">
        <v>2686.6</v>
      </c>
      <c r="G127" s="37">
        <v>88665.34</v>
      </c>
      <c r="H127" s="37">
        <v>8866.53</v>
      </c>
      <c r="I127" s="47">
        <v>39569</v>
      </c>
      <c r="J127" s="47">
        <v>40908</v>
      </c>
      <c r="K127" s="47">
        <v>40908</v>
      </c>
      <c r="L127" s="30">
        <v>1270</v>
      </c>
      <c r="M127" s="30" t="s">
        <v>79</v>
      </c>
      <c r="N127" s="48">
        <v>1339</v>
      </c>
      <c r="O127" s="48"/>
      <c r="P127" s="48"/>
      <c r="Q127" s="48"/>
      <c r="R127" s="48"/>
    </row>
    <row r="128" spans="2:18" s="2" customFormat="1" ht="11.25">
      <c r="B128" s="66" t="s">
        <v>282</v>
      </c>
      <c r="C128" s="64" t="s">
        <v>51</v>
      </c>
      <c r="D128" s="2" t="s">
        <v>283</v>
      </c>
      <c r="E128" s="1">
        <v>83</v>
      </c>
      <c r="F128" s="1">
        <v>734.6</v>
      </c>
      <c r="G128" s="37">
        <v>51261.89</v>
      </c>
      <c r="H128" s="37">
        <v>5126.19</v>
      </c>
      <c r="I128" s="47">
        <v>39611</v>
      </c>
      <c r="J128" s="47">
        <v>40908</v>
      </c>
      <c r="K128" s="47">
        <v>40908</v>
      </c>
      <c r="L128" s="30">
        <v>1270</v>
      </c>
      <c r="M128" s="30" t="s">
        <v>96</v>
      </c>
      <c r="N128" s="48">
        <v>1297</v>
      </c>
      <c r="O128" s="48"/>
      <c r="P128" s="48"/>
      <c r="Q128" s="48"/>
      <c r="R128" s="48"/>
    </row>
    <row r="129" spans="2:18" s="2" customFormat="1" ht="11.25">
      <c r="B129" s="66" t="s">
        <v>284</v>
      </c>
      <c r="C129" s="64" t="s">
        <v>51</v>
      </c>
      <c r="D129" s="2" t="s">
        <v>285</v>
      </c>
      <c r="E129" s="1">
        <v>82</v>
      </c>
      <c r="F129" s="1">
        <v>1336.2</v>
      </c>
      <c r="G129" s="37">
        <v>26363.98</v>
      </c>
      <c r="H129" s="37">
        <v>2636.4</v>
      </c>
      <c r="I129" s="47">
        <v>39366</v>
      </c>
      <c r="J129" s="47">
        <v>40908</v>
      </c>
      <c r="K129" s="47">
        <v>40908</v>
      </c>
      <c r="L129" s="30">
        <v>1270</v>
      </c>
      <c r="M129" s="30" t="s">
        <v>58</v>
      </c>
      <c r="N129" s="48">
        <v>1542</v>
      </c>
      <c r="O129" s="48"/>
      <c r="P129" s="48"/>
      <c r="Q129" s="48"/>
      <c r="R129" s="48"/>
    </row>
    <row r="130" spans="2:18" s="2" customFormat="1" ht="11.25">
      <c r="B130" s="66" t="s">
        <v>286</v>
      </c>
      <c r="C130" s="64" t="s">
        <v>51</v>
      </c>
      <c r="D130" s="2" t="s">
        <v>287</v>
      </c>
      <c r="E130" s="1">
        <v>25</v>
      </c>
      <c r="F130" s="1">
        <v>919.6</v>
      </c>
      <c r="G130" s="37">
        <v>77933.95</v>
      </c>
      <c r="H130" s="37">
        <v>77933.95</v>
      </c>
      <c r="I130" s="47">
        <v>39324</v>
      </c>
      <c r="J130" s="47">
        <v>40908</v>
      </c>
      <c r="K130" s="47">
        <v>40908</v>
      </c>
      <c r="L130" s="30">
        <v>1270</v>
      </c>
      <c r="M130" s="30" t="s">
        <v>288</v>
      </c>
      <c r="N130" s="48">
        <v>1584</v>
      </c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2008-07-15T16:22:11Z</dcterms:modified>
  <cp:category/>
  <cp:version/>
  <cp:contentType/>
  <cp:contentStatus/>
</cp:coreProperties>
</file>