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<sst xmlns="http://schemas.openxmlformats.org/spreadsheetml/2006/main" count="396" uniqueCount="245">
  <si>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</si>
  <si>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</si>
  <si>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</si>
  <si>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</si>
  <si>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</si>
  <si>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</si>
  <si>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</si>
  <si>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</si>
  <si>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</si>
  <si>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</si>
  <si>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</si>
  <si>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</si>
  <si>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</si>
  <si>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</si>
  <si>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</si>
  <si>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</si>
  <si>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</si>
  <si>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</si>
  <si>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</si>
  <si>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</si>
  <si>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</si>
  <si>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</si>
  <si>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</si>
  <si>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</si>
  <si>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</si>
  <si>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</si>
  <si>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</si>
  <si>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</si>
  <si>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</si>
  <si>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</si>
  <si>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</si>
  <si>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</si>
  <si>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</si>
  <si>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</si>
  <si>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</si>
  <si>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</si>
  <si>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</si>
  <si>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</si>
  <si>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</si>
  <si>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</si>
  <si>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</si>
  <si>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</si>
  <si>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</si>
  <si>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</si>
  <si>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</si>
  <si>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</si>
  <si>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</si>
  <si>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</si>
  <si>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</si>
  <si>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</si>
  <si>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451050501</t>
  </si>
  <si>
    <t>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</si>
  <si>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</si>
  <si>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</si>
  <si>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</si>
  <si>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</si>
  <si>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 xml:space="preserve">ZELLAR EXCAVATING COMPANY     </t>
  </si>
  <si>
    <t>450130401</t>
  </si>
  <si>
    <t xml:space="preserve">LUCKY #13 HARDWOOD            </t>
  </si>
  <si>
    <t xml:space="preserve">CHERYL WARNER                        </t>
  </si>
  <si>
    <t>451110601</t>
  </si>
  <si>
    <t xml:space="preserve">MARTEN HARDWOOD               </t>
  </si>
  <si>
    <t xml:space="preserve">KEITH SPENCER FOREST PRODUCTS </t>
  </si>
  <si>
    <t>451090602</t>
  </si>
  <si>
    <t xml:space="preserve">CROSSVILLE LAKE HARDWOODS     </t>
  </si>
  <si>
    <t xml:space="preserve">STEPHEN KING                          </t>
  </si>
  <si>
    <t>451290501</t>
  </si>
  <si>
    <t xml:space="preserve">FIRST AND GOAL                </t>
  </si>
  <si>
    <t xml:space="preserve">KERR FOREST MANAGEMENT, INC.  </t>
  </si>
  <si>
    <t>451040701</t>
  </si>
  <si>
    <t xml:space="preserve">DOGHAIR SOFTWOOD              </t>
  </si>
  <si>
    <t xml:space="preserve">WJZ &amp; SONS HARVESTING, INC.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</si>
  <si>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</si>
  <si>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</si>
  <si>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</si>
  <si>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</si>
  <si>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</si>
  <si>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</si>
  <si>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</si>
  <si>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</si>
  <si>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451190501</t>
  </si>
  <si>
    <t xml:space="preserve">ONE AND ONE MIX   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</si>
  <si>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</si>
  <si>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</si>
  <si>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</si>
  <si>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</si>
  <si>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</si>
  <si>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</si>
  <si>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</si>
  <si>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>2</t>
  </si>
  <si>
    <t xml:space="preserve">TURKEY RANCH TIMBER           </t>
  </si>
  <si>
    <t xml:space="preserve">FURLONG COMPANY, INC.         </t>
  </si>
  <si>
    <t>451070701</t>
  </si>
  <si>
    <t xml:space="preserve">ROCKY END                     </t>
  </si>
  <si>
    <t xml:space="preserve">CLARK FOR/PRO                 </t>
  </si>
  <si>
    <t>451150601</t>
  </si>
  <si>
    <t xml:space="preserve">GRANDERSON ACRES              </t>
  </si>
  <si>
    <t xml:space="preserve">SHEPARD'S FORESTRY ENT INC    </t>
  </si>
  <si>
    <t>451020601</t>
  </si>
  <si>
    <t xml:space="preserve">DYNAMITE MIX              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</si>
  <si>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</si>
  <si>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</si>
  <si>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</si>
  <si>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</si>
  <si>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</si>
  <si>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</si>
  <si>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</si>
  <si>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</si>
  <si>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</si>
  <si>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</si>
  <si>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</si>
  <si>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</si>
  <si>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</si>
  <si>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</si>
  <si>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</si>
  <si>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</si>
  <si>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450120701</t>
  </si>
  <si>
    <t xml:space="preserve">SPIKE HORN ASPEN     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</si>
  <si>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</si>
  <si>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</si>
  <si>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</si>
  <si>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</si>
  <si>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</si>
  <si>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451230701</t>
  </si>
  <si>
    <t xml:space="preserve">RESTING PLACE MIX             </t>
  </si>
  <si>
    <t>451020801</t>
  </si>
  <si>
    <t xml:space="preserve">SPUD FARM MIX                 </t>
  </si>
  <si>
    <t xml:space="preserve">JACK GRIBBELL LOGGING         </t>
  </si>
  <si>
    <t>451140701</t>
  </si>
  <si>
    <t xml:space="preserve">4 SPOT PINE                   </t>
  </si>
  <si>
    <t xml:space="preserve">GIGUERE LOGGING, INC          </t>
  </si>
  <si>
    <t>451240701</t>
  </si>
  <si>
    <t xml:space="preserve">CAIRN RED PINE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</si>
  <si>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</si>
  <si>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</si>
  <si>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</si>
  <si>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</si>
  <si>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</si>
  <si>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451200801</t>
  </si>
  <si>
    <t xml:space="preserve">HUNT CAMP HARDWOOD            </t>
  </si>
  <si>
    <t xml:space="preserve">KORENICH LOGGING              </t>
  </si>
  <si>
    <t>451080701</t>
  </si>
  <si>
    <t xml:space="preserve">CHARRED STUMPS                </t>
  </si>
  <si>
    <t>451190701</t>
  </si>
  <si>
    <t xml:space="preserve">HEATHER'S HARDWOOD            </t>
  </si>
  <si>
    <t>451210701</t>
  </si>
  <si>
    <t xml:space="preserve">GRILLED MIX                   </t>
  </si>
  <si>
    <t>450070801</t>
  </si>
  <si>
    <t xml:space="preserve">WEST AIRPORT 2          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</si>
  <si>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</si>
  <si>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</si>
  <si>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</si>
  <si>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</si>
  <si>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</si>
  <si>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451050901</t>
  </si>
  <si>
    <t xml:space="preserve">BEAR BAIT HARDWOOD 2          </t>
  </si>
  <si>
    <t>451180801</t>
  </si>
  <si>
    <t xml:space="preserve">FOUR-WHEEL MIX                </t>
  </si>
  <si>
    <t>451140801</t>
  </si>
  <si>
    <t xml:space="preserve">PINE STUMP                    </t>
  </si>
  <si>
    <t xml:space="preserve">SPENCER FOREST PRODUCTS       </t>
  </si>
  <si>
    <t>450090801</t>
  </si>
  <si>
    <t xml:space="preserve">COTTAGE PARK 2                </t>
  </si>
  <si>
    <t>450060801</t>
  </si>
  <si>
    <t xml:space="preserve">LUCKY 13 ASPEN                </t>
  </si>
  <si>
    <t>450050801</t>
  </si>
  <si>
    <t xml:space="preserve">CHUCKY'S CHOICE               </t>
  </si>
  <si>
    <t>450031002</t>
  </si>
  <si>
    <t xml:space="preserve">COTTAGE PARK 3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</si>
  <si>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</si>
  <si>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</si>
  <si>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</si>
  <si>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</si>
  <si>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</si>
  <si>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</si>
  <si>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</si>
  <si>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451070901</t>
  </si>
  <si>
    <t xml:space="preserve">ARMCHAIR SPRUCE 2             </t>
  </si>
  <si>
    <t>451180701</t>
  </si>
  <si>
    <t xml:space="preserve">POUNDING II HARDWOOD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</si>
  <si>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</si>
  <si>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</si>
  <si>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</si>
  <si>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</si>
  <si>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</si>
  <si>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</si>
  <si>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</si>
  <si>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</si>
  <si>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</si>
  <si>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</si>
  <si>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</si>
  <si>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>450020901</t>
  </si>
  <si>
    <t xml:space="preserve">SPRUCE PARK MIX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</si>
  <si>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</si>
  <si>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</si>
  <si>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</si>
  <si>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</si>
  <si>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</si>
  <si>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</si>
  <si>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</si>
  <si>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</si>
  <si>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</si>
  <si>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</si>
  <si>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</si>
  <si>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451170901</t>
  </si>
  <si>
    <t xml:space="preserve">COW TRACK MIX                 </t>
  </si>
  <si>
    <t>451140901</t>
  </si>
  <si>
    <t xml:space="preserve">MISSING CORNER PINE RPP       </t>
  </si>
  <si>
    <t>451010901</t>
  </si>
  <si>
    <t xml:space="preserve">OWEN SIXTEEN                  </t>
  </si>
  <si>
    <t>451150901</t>
  </si>
  <si>
    <t xml:space="preserve">PINUS PIPELINEUS              </t>
  </si>
  <si>
    <t xml:space="preserve">BIEWER SAWMILL, INC           </t>
  </si>
  <si>
    <t>451130901</t>
  </si>
  <si>
    <t xml:space="preserve">CORNER CAMP PINE RPP          </t>
  </si>
  <si>
    <t>451031001</t>
  </si>
  <si>
    <t xml:space="preserve">POMEGRANATE PINE              </t>
  </si>
  <si>
    <t xml:space="preserve">JOSEPH BOSANIC                       </t>
  </si>
  <si>
    <t>451250901</t>
  </si>
  <si>
    <t xml:space="preserve">PLUS ONE HARDWOOD             </t>
  </si>
  <si>
    <t xml:space="preserve">DUBERVILLE LOGGING            </t>
  </si>
  <si>
    <t>451230901</t>
  </si>
  <si>
    <t xml:space="preserve">FARMERS DAUGHTER HARDWOOD     </t>
  </si>
  <si>
    <t>451220901</t>
  </si>
  <si>
    <t xml:space="preserve">HALFPINT HARDWOODS            </t>
  </si>
  <si>
    <t xml:space="preserve">RICHARD COUSINEAU                     </t>
  </si>
  <si>
    <t>451210901</t>
  </si>
  <si>
    <t xml:space="preserve">PENNANT RACE HARDWOOD         </t>
  </si>
  <si>
    <t>451190901</t>
  </si>
  <si>
    <t xml:space="preserve">HUSKY HARDWOOD                </t>
  </si>
  <si>
    <t>451180901</t>
  </si>
  <si>
    <t xml:space="preserve">DAY-GLO DOG                   </t>
  </si>
  <si>
    <t>451041001</t>
  </si>
  <si>
    <t xml:space="preserve">SUNRISE HARDWOOD              </t>
  </si>
  <si>
    <t>451080901</t>
  </si>
  <si>
    <t xml:space="preserve">DEREKS DEBUT                  </t>
  </si>
  <si>
    <t>451090901</t>
  </si>
  <si>
    <t xml:space="preserve">COUNTY LINE PINE              </t>
  </si>
  <si>
    <t>451051001</t>
  </si>
  <si>
    <t xml:space="preserve">PAQUIN PINE                   </t>
  </si>
  <si>
    <t>451120901</t>
  </si>
  <si>
    <t xml:space="preserve">MAINTENANCE MIX               </t>
  </si>
  <si>
    <t>451200901</t>
  </si>
  <si>
    <t xml:space="preserve">SLUG BOOT MIX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</si>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</sst>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69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8595</v>
      </c>
    </row>
    <row r="18" spans="4:7" ht="12.75">
      <c r="D18" s="11" t="s">
        <v>37</v>
      </c>
      <c r="G18" s="20">
        <f>DSUM(DATABASE,5,U15:U16)</f>
        <v>133216.2</v>
      </c>
    </row>
    <row r="19" spans="4:7" ht="12.75">
      <c r="D19" s="11" t="s">
        <v>34</v>
      </c>
      <c r="G19" s="17">
        <f>DSUM(DATABASE,6,V15:V16)</f>
        <v>4448006.140000001</v>
      </c>
    </row>
    <row r="20" spans="4:7" ht="12.75">
      <c r="D20" s="11" t="s">
        <v>38</v>
      </c>
      <c r="G20" s="17">
        <f>DSUM(DATABASE,7,W15:W16)</f>
        <v>1773345.4799999993</v>
      </c>
    </row>
    <row r="21" spans="4:7" ht="12.75">
      <c r="D21" s="11" t="s">
        <v>35</v>
      </c>
      <c r="E21" s="21"/>
      <c r="F21" s="21"/>
      <c r="G21" s="17">
        <f>+G19-G20</f>
        <v>2674660.660000001</v>
      </c>
    </row>
    <row r="22" spans="4:7" ht="12.75">
      <c r="D22" s="11" t="s">
        <v>44</v>
      </c>
      <c r="E22" s="21"/>
      <c r="F22" s="21"/>
      <c r="G22" s="35">
        <f>+G20/G19</f>
        <v>0.39868323563060526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3.3188698630136986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367</v>
      </c>
      <c r="F31" s="1">
        <v>3629</v>
      </c>
      <c r="G31" s="27">
        <v>291444.6</v>
      </c>
      <c r="H31" s="27">
        <v>107834.51</v>
      </c>
      <c r="I31" s="37">
        <v>38664</v>
      </c>
      <c r="J31" s="37">
        <v>39812</v>
      </c>
      <c r="K31" s="37">
        <v>40178</v>
      </c>
      <c r="L31" s="24">
        <v>-314</v>
      </c>
      <c r="M31" s="24" t="s">
        <v>53</v>
      </c>
      <c r="N31" s="38">
        <v>1514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59</v>
      </c>
      <c r="F32" s="1">
        <v>731.6</v>
      </c>
      <c r="G32" s="27">
        <v>38424.84</v>
      </c>
      <c r="H32" s="27">
        <v>16906.93</v>
      </c>
      <c r="I32" s="37">
        <v>38972</v>
      </c>
      <c r="J32" s="37">
        <v>40178</v>
      </c>
      <c r="K32" s="37">
        <v>40178</v>
      </c>
      <c r="L32" s="24">
        <v>-314</v>
      </c>
      <c r="M32" s="24" t="s">
        <v>56</v>
      </c>
      <c r="N32" s="38">
        <v>1206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80</v>
      </c>
      <c r="F33" s="1">
        <v>163.2</v>
      </c>
      <c r="G33" s="27">
        <v>6325</v>
      </c>
      <c r="H33" s="27">
        <v>6325</v>
      </c>
      <c r="I33" s="37">
        <v>38475</v>
      </c>
      <c r="J33" s="37">
        <v>38807</v>
      </c>
      <c r="K33" s="37">
        <v>40452</v>
      </c>
      <c r="L33" s="24">
        <v>-40</v>
      </c>
      <c r="M33" s="24" t="s">
        <v>59</v>
      </c>
      <c r="N33" s="38">
        <v>1977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78</v>
      </c>
      <c r="F34" s="1">
        <v>478.2</v>
      </c>
      <c r="G34" s="27">
        <v>29453</v>
      </c>
      <c r="H34" s="27">
        <v>27467.72</v>
      </c>
      <c r="I34" s="37">
        <v>39128</v>
      </c>
      <c r="J34" s="37">
        <v>40177</v>
      </c>
      <c r="K34" s="37">
        <v>40542</v>
      </c>
      <c r="L34" s="24">
        <v>50</v>
      </c>
      <c r="M34" s="24" t="s">
        <v>62</v>
      </c>
      <c r="N34" s="38">
        <v>1414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</v>
      </c>
      <c r="F35" s="1">
        <v>37.6</v>
      </c>
      <c r="G35" s="27">
        <v>1472.86</v>
      </c>
      <c r="H35" s="27">
        <v>522.63</v>
      </c>
      <c r="I35" s="37">
        <v>39042</v>
      </c>
      <c r="J35" s="37">
        <v>40178</v>
      </c>
      <c r="K35" s="37">
        <v>40543</v>
      </c>
      <c r="L35" s="24">
        <v>51</v>
      </c>
      <c r="M35" s="24" t="s">
        <v>65</v>
      </c>
      <c r="N35" s="38">
        <v>1501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44</v>
      </c>
      <c r="F36" s="1">
        <v>481</v>
      </c>
      <c r="G36" s="27">
        <v>18250</v>
      </c>
      <c r="H36" s="27">
        <v>18250</v>
      </c>
      <c r="I36" s="37">
        <v>38832</v>
      </c>
      <c r="J36" s="37">
        <v>40178</v>
      </c>
      <c r="K36" s="37">
        <v>40543</v>
      </c>
      <c r="L36" s="24">
        <v>51</v>
      </c>
      <c r="M36" s="24" t="s">
        <v>68</v>
      </c>
      <c r="N36" s="38">
        <v>1711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58</v>
      </c>
      <c r="F37" s="1">
        <v>949.2</v>
      </c>
      <c r="G37" s="27">
        <v>15474.84</v>
      </c>
      <c r="H37" s="27">
        <v>1547.48</v>
      </c>
      <c r="I37" s="37">
        <v>39345</v>
      </c>
      <c r="J37" s="37">
        <v>40543</v>
      </c>
      <c r="K37" s="37">
        <v>40543</v>
      </c>
      <c r="L37" s="24">
        <v>51</v>
      </c>
      <c r="M37" s="24" t="s">
        <v>71</v>
      </c>
      <c r="N37" s="38">
        <v>1198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117</v>
      </c>
      <c r="F38" s="1">
        <v>878.8</v>
      </c>
      <c r="G38" s="27">
        <v>34923.15</v>
      </c>
      <c r="H38" s="27">
        <v>25843.13</v>
      </c>
      <c r="I38" s="37">
        <v>39450</v>
      </c>
      <c r="J38" s="37">
        <v>40543</v>
      </c>
      <c r="K38" s="37">
        <v>40543</v>
      </c>
      <c r="L38" s="24">
        <v>51</v>
      </c>
      <c r="M38" s="24" t="s">
        <v>74</v>
      </c>
      <c r="N38" s="38">
        <v>1093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97</v>
      </c>
      <c r="F39" s="1">
        <v>2122.2</v>
      </c>
      <c r="G39" s="27">
        <v>171515.53</v>
      </c>
      <c r="H39" s="27">
        <v>171515.53</v>
      </c>
      <c r="I39" s="37">
        <v>39345</v>
      </c>
      <c r="J39" s="37">
        <v>40543</v>
      </c>
      <c r="K39" s="37">
        <v>40543</v>
      </c>
      <c r="L39" s="24">
        <v>51</v>
      </c>
      <c r="M39" s="24" t="s">
        <v>77</v>
      </c>
      <c r="N39" s="38">
        <v>1198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319</v>
      </c>
      <c r="F40" s="1">
        <v>5782</v>
      </c>
      <c r="G40" s="27">
        <v>140726.28</v>
      </c>
      <c r="H40" s="27">
        <v>129468.18</v>
      </c>
      <c r="I40" s="37">
        <v>39366</v>
      </c>
      <c r="J40" s="37">
        <v>40543</v>
      </c>
      <c r="K40" s="37">
        <v>40543</v>
      </c>
      <c r="L40" s="24">
        <v>51</v>
      </c>
      <c r="M40" s="24" t="s">
        <v>56</v>
      </c>
      <c r="N40" s="38">
        <v>1177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116</v>
      </c>
      <c r="F41" s="1">
        <v>2308.4</v>
      </c>
      <c r="G41" s="27">
        <v>95399.22</v>
      </c>
      <c r="H41" s="27">
        <v>48626.24</v>
      </c>
      <c r="I41" s="37">
        <v>38666</v>
      </c>
      <c r="J41" s="37">
        <v>39813</v>
      </c>
      <c r="K41" s="37">
        <v>40543</v>
      </c>
      <c r="L41" s="64">
        <v>51</v>
      </c>
      <c r="M41" s="65" t="s">
        <v>56</v>
      </c>
      <c r="N41" s="2">
        <v>1877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87</v>
      </c>
      <c r="F42" s="1">
        <v>991.6</v>
      </c>
      <c r="G42" s="27">
        <v>22792.34</v>
      </c>
      <c r="H42" s="27">
        <v>22792.34</v>
      </c>
      <c r="I42" s="37">
        <v>39183</v>
      </c>
      <c r="J42" s="37">
        <v>40329</v>
      </c>
      <c r="K42" s="37">
        <v>40694</v>
      </c>
      <c r="L42" s="24">
        <v>202</v>
      </c>
      <c r="M42" s="24" t="s">
        <v>84</v>
      </c>
      <c r="N42" s="38">
        <v>1511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114</v>
      </c>
      <c r="F43" s="1">
        <v>2843.4</v>
      </c>
      <c r="G43" s="27">
        <v>46793.75</v>
      </c>
      <c r="H43" s="27">
        <v>37435</v>
      </c>
      <c r="I43" s="37">
        <v>39437</v>
      </c>
      <c r="J43" s="37">
        <v>40329</v>
      </c>
      <c r="K43" s="37">
        <v>40694</v>
      </c>
      <c r="L43" s="24">
        <v>202</v>
      </c>
      <c r="M43" s="24" t="s">
        <v>87</v>
      </c>
      <c r="N43" s="38">
        <v>1257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89</v>
      </c>
      <c r="D44" s="2" t="s">
        <v>90</v>
      </c>
      <c r="E44" s="1">
        <v>213</v>
      </c>
      <c r="F44" s="1">
        <v>4910.2</v>
      </c>
      <c r="G44" s="27">
        <v>56620.59</v>
      </c>
      <c r="H44" s="27">
        <v>40522.03</v>
      </c>
      <c r="I44" s="37">
        <v>39477</v>
      </c>
      <c r="J44" s="37">
        <v>40329</v>
      </c>
      <c r="K44" s="37">
        <v>40694</v>
      </c>
      <c r="L44" s="24">
        <v>202</v>
      </c>
      <c r="M44" s="24" t="s">
        <v>91</v>
      </c>
      <c r="N44" s="38">
        <v>1217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14</v>
      </c>
      <c r="F45" s="1">
        <v>143.8</v>
      </c>
      <c r="G45" s="27">
        <v>2988.05</v>
      </c>
      <c r="H45" s="27">
        <v>298.81</v>
      </c>
      <c r="I45" s="37">
        <v>39569</v>
      </c>
      <c r="J45" s="37">
        <v>40724</v>
      </c>
      <c r="K45" s="37">
        <v>40724</v>
      </c>
      <c r="L45" s="24">
        <v>232</v>
      </c>
      <c r="M45" s="24" t="s">
        <v>94</v>
      </c>
      <c r="N45" s="38">
        <v>1155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193</v>
      </c>
      <c r="F46" s="1">
        <v>3118</v>
      </c>
      <c r="G46" s="27">
        <v>61873.21</v>
      </c>
      <c r="H46" s="27">
        <v>52691.09</v>
      </c>
      <c r="I46" s="37">
        <v>39345</v>
      </c>
      <c r="J46" s="37">
        <v>40359</v>
      </c>
      <c r="K46" s="37">
        <v>40724</v>
      </c>
      <c r="L46" s="24">
        <v>232</v>
      </c>
      <c r="M46" s="24" t="s">
        <v>97</v>
      </c>
      <c r="N46" s="38">
        <v>1379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308</v>
      </c>
      <c r="F47" s="1">
        <v>3882.4</v>
      </c>
      <c r="G47" s="27">
        <v>187756.68</v>
      </c>
      <c r="H47" s="27">
        <v>66653.62</v>
      </c>
      <c r="I47" s="37">
        <v>38881</v>
      </c>
      <c r="J47" s="37">
        <v>40724</v>
      </c>
      <c r="K47" s="37">
        <v>40724</v>
      </c>
      <c r="L47" s="24">
        <v>232</v>
      </c>
      <c r="M47" s="24" t="s">
        <v>56</v>
      </c>
      <c r="N47" s="38">
        <v>1843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137</v>
      </c>
      <c r="F48" s="1">
        <v>2331</v>
      </c>
      <c r="G48" s="27">
        <v>50075.37</v>
      </c>
      <c r="H48" s="27">
        <v>27080.32</v>
      </c>
      <c r="I48" s="37">
        <v>39217</v>
      </c>
      <c r="J48" s="37">
        <v>40359</v>
      </c>
      <c r="K48" s="37">
        <v>40724</v>
      </c>
      <c r="L48" s="24">
        <v>232</v>
      </c>
      <c r="M48" s="24" t="s">
        <v>71</v>
      </c>
      <c r="N48" s="38">
        <v>1507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152</v>
      </c>
      <c r="F49" s="1">
        <v>978.8</v>
      </c>
      <c r="G49" s="27">
        <v>27707.55</v>
      </c>
      <c r="H49" s="27">
        <v>10524.58</v>
      </c>
      <c r="I49" s="37">
        <v>39345</v>
      </c>
      <c r="J49" s="37">
        <v>40359</v>
      </c>
      <c r="K49" s="37">
        <v>40724</v>
      </c>
      <c r="L49" s="24">
        <v>232</v>
      </c>
      <c r="M49" s="24" t="s">
        <v>104</v>
      </c>
      <c r="N49" s="38">
        <v>1379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230</v>
      </c>
      <c r="F50" s="1">
        <v>4205.8</v>
      </c>
      <c r="G50" s="27">
        <v>101973.25</v>
      </c>
      <c r="H50" s="27">
        <v>56085.28</v>
      </c>
      <c r="I50" s="37">
        <v>39762</v>
      </c>
      <c r="J50" s="37">
        <v>40755</v>
      </c>
      <c r="K50" s="37">
        <v>40755</v>
      </c>
      <c r="L50" s="24">
        <v>263</v>
      </c>
      <c r="M50" s="24" t="s">
        <v>107</v>
      </c>
      <c r="N50" s="38">
        <v>993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51</v>
      </c>
      <c r="D51" s="2" t="s">
        <v>109</v>
      </c>
      <c r="E51" s="1">
        <v>49</v>
      </c>
      <c r="F51" s="1">
        <v>810.2</v>
      </c>
      <c r="G51" s="27">
        <v>14205.1</v>
      </c>
      <c r="H51" s="27">
        <v>8523.06</v>
      </c>
      <c r="I51" s="37">
        <v>39682</v>
      </c>
      <c r="J51" s="37">
        <v>40755</v>
      </c>
      <c r="K51" s="37">
        <v>40755</v>
      </c>
      <c r="L51" s="24">
        <v>263</v>
      </c>
      <c r="M51" s="24" t="s">
        <v>110</v>
      </c>
      <c r="N51" s="38">
        <v>1073</v>
      </c>
      <c r="O51" s="38"/>
      <c r="P51" s="38"/>
      <c r="Q51" s="38"/>
      <c r="R51" s="38"/>
    </row>
    <row r="52" spans="2:18" s="2" customFormat="1" ht="11.25">
      <c r="B52" s="53" t="s">
        <v>111</v>
      </c>
      <c r="C52" s="51" t="s">
        <v>51</v>
      </c>
      <c r="D52" s="2" t="s">
        <v>112</v>
      </c>
      <c r="E52" s="1">
        <v>49</v>
      </c>
      <c r="F52" s="1">
        <v>710.8</v>
      </c>
      <c r="G52" s="27">
        <v>10344.05</v>
      </c>
      <c r="H52" s="27">
        <v>5332.2</v>
      </c>
      <c r="I52" s="37">
        <v>39720</v>
      </c>
      <c r="J52" s="37">
        <v>40755</v>
      </c>
      <c r="K52" s="37">
        <v>40755</v>
      </c>
      <c r="L52" s="24">
        <v>263</v>
      </c>
      <c r="M52" s="24" t="s">
        <v>113</v>
      </c>
      <c r="N52" s="38">
        <v>1035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63</v>
      </c>
      <c r="F53" s="1">
        <v>1041.4</v>
      </c>
      <c r="G53" s="27">
        <v>25862.85</v>
      </c>
      <c r="H53" s="27">
        <v>12931.42</v>
      </c>
      <c r="I53" s="37">
        <v>39716</v>
      </c>
      <c r="J53" s="37">
        <v>40755</v>
      </c>
      <c r="K53" s="37">
        <v>40755</v>
      </c>
      <c r="L53" s="24">
        <v>263</v>
      </c>
      <c r="M53" s="24" t="s">
        <v>84</v>
      </c>
      <c r="N53" s="38">
        <v>1039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204</v>
      </c>
      <c r="F54" s="1">
        <v>3310.4</v>
      </c>
      <c r="G54" s="27">
        <v>41474.69</v>
      </c>
      <c r="H54" s="27">
        <v>4147.67</v>
      </c>
      <c r="I54" s="37">
        <v>39743</v>
      </c>
      <c r="J54" s="37">
        <v>40755</v>
      </c>
      <c r="K54" s="37">
        <v>40755</v>
      </c>
      <c r="L54" s="24">
        <v>263</v>
      </c>
      <c r="M54" s="24" t="s">
        <v>87</v>
      </c>
      <c r="N54" s="38">
        <v>1012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101</v>
      </c>
      <c r="F55" s="1">
        <v>1728.4</v>
      </c>
      <c r="G55" s="27">
        <v>28242.81</v>
      </c>
      <c r="H55" s="27">
        <v>2824.28</v>
      </c>
      <c r="I55" s="37">
        <v>39679</v>
      </c>
      <c r="J55" s="37">
        <v>40755</v>
      </c>
      <c r="K55" s="37">
        <v>40755</v>
      </c>
      <c r="L55" s="24">
        <v>263</v>
      </c>
      <c r="M55" s="24" t="s">
        <v>84</v>
      </c>
      <c r="N55" s="38">
        <v>1076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89</v>
      </c>
      <c r="D56" s="2" t="s">
        <v>121</v>
      </c>
      <c r="E56" s="1">
        <v>476</v>
      </c>
      <c r="F56" s="1">
        <v>11034.2</v>
      </c>
      <c r="G56" s="27">
        <v>185180.3</v>
      </c>
      <c r="H56" s="27">
        <v>96293.79</v>
      </c>
      <c r="I56" s="37">
        <v>39716</v>
      </c>
      <c r="J56" s="37">
        <v>40755</v>
      </c>
      <c r="K56" s="37">
        <v>40755</v>
      </c>
      <c r="L56" s="24">
        <v>263</v>
      </c>
      <c r="M56" s="24" t="s">
        <v>122</v>
      </c>
      <c r="N56" s="38">
        <v>1039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54</v>
      </c>
      <c r="F57" s="1">
        <v>603</v>
      </c>
      <c r="G57" s="27">
        <v>17647.64</v>
      </c>
      <c r="H57" s="27">
        <v>17647.64</v>
      </c>
      <c r="I57" s="37">
        <v>39611</v>
      </c>
      <c r="J57" s="37">
        <v>40907</v>
      </c>
      <c r="K57" s="37">
        <v>40907</v>
      </c>
      <c r="L57" s="24">
        <v>415</v>
      </c>
      <c r="M57" s="24" t="s">
        <v>97</v>
      </c>
      <c r="N57" s="38">
        <v>1296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159</v>
      </c>
      <c r="F58" s="1">
        <v>3205</v>
      </c>
      <c r="G58" s="27">
        <v>74339.2</v>
      </c>
      <c r="H58" s="27">
        <v>48320.58</v>
      </c>
      <c r="I58" s="37">
        <v>39574</v>
      </c>
      <c r="J58" s="37">
        <v>40907</v>
      </c>
      <c r="K58" s="37">
        <v>40907</v>
      </c>
      <c r="L58" s="24">
        <v>415</v>
      </c>
      <c r="M58" s="24" t="s">
        <v>127</v>
      </c>
      <c r="N58" s="38">
        <v>1333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178</v>
      </c>
      <c r="F59" s="1">
        <v>1271.8</v>
      </c>
      <c r="G59" s="27">
        <v>73437.95</v>
      </c>
      <c r="H59" s="27">
        <v>7343.8</v>
      </c>
      <c r="I59" s="37">
        <v>39574</v>
      </c>
      <c r="J59" s="37">
        <v>40907</v>
      </c>
      <c r="K59" s="37">
        <v>40907</v>
      </c>
      <c r="L59" s="24">
        <v>415</v>
      </c>
      <c r="M59" s="24" t="s">
        <v>130</v>
      </c>
      <c r="N59" s="38">
        <v>1333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72</v>
      </c>
      <c r="F60" s="1">
        <v>3256.4</v>
      </c>
      <c r="G60" s="27">
        <v>198982.75</v>
      </c>
      <c r="H60" s="27">
        <v>19898.28</v>
      </c>
      <c r="I60" s="37">
        <v>39574</v>
      </c>
      <c r="J60" s="37">
        <v>40907</v>
      </c>
      <c r="K60" s="37">
        <v>40907</v>
      </c>
      <c r="L60" s="24">
        <v>415</v>
      </c>
      <c r="M60" s="24" t="s">
        <v>130</v>
      </c>
      <c r="N60" s="38">
        <v>1333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39</v>
      </c>
      <c r="F61" s="1">
        <v>218</v>
      </c>
      <c r="G61" s="27">
        <v>4019.4</v>
      </c>
      <c r="H61" s="27">
        <v>401.94</v>
      </c>
      <c r="I61" s="37">
        <v>40137</v>
      </c>
      <c r="J61" s="37">
        <v>40908</v>
      </c>
      <c r="K61" s="37">
        <v>40908</v>
      </c>
      <c r="L61" s="24">
        <v>416</v>
      </c>
      <c r="M61" s="24" t="s">
        <v>135</v>
      </c>
      <c r="N61" s="38">
        <v>771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244</v>
      </c>
      <c r="F62" s="1">
        <v>2975</v>
      </c>
      <c r="G62" s="27">
        <v>113173.62</v>
      </c>
      <c r="H62" s="27">
        <v>49419.14</v>
      </c>
      <c r="I62" s="37">
        <v>39569</v>
      </c>
      <c r="J62" s="37">
        <v>40908</v>
      </c>
      <c r="K62" s="37">
        <v>40908</v>
      </c>
      <c r="L62" s="24">
        <v>416</v>
      </c>
      <c r="M62" s="24" t="s">
        <v>56</v>
      </c>
      <c r="N62" s="38">
        <v>1339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20</v>
      </c>
      <c r="F63" s="1">
        <v>77</v>
      </c>
      <c r="G63" s="27">
        <v>1689.02</v>
      </c>
      <c r="H63" s="27">
        <v>1689.02</v>
      </c>
      <c r="I63" s="37">
        <v>40085</v>
      </c>
      <c r="J63" s="37">
        <v>40908</v>
      </c>
      <c r="K63" s="37">
        <v>40908</v>
      </c>
      <c r="L63" s="24">
        <v>416</v>
      </c>
      <c r="M63" s="24" t="s">
        <v>140</v>
      </c>
      <c r="N63" s="38">
        <v>823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82</v>
      </c>
      <c r="F64" s="1">
        <v>1336.2</v>
      </c>
      <c r="G64" s="27">
        <v>26363.98</v>
      </c>
      <c r="H64" s="27">
        <v>2636.4</v>
      </c>
      <c r="I64" s="37">
        <v>39366</v>
      </c>
      <c r="J64" s="37">
        <v>40908</v>
      </c>
      <c r="K64" s="37">
        <v>40908</v>
      </c>
      <c r="L64" s="24">
        <v>416</v>
      </c>
      <c r="M64" s="24" t="s">
        <v>71</v>
      </c>
      <c r="N64" s="38">
        <v>1542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83</v>
      </c>
      <c r="F65" s="1">
        <v>734.6</v>
      </c>
      <c r="G65" s="27">
        <v>51261.89</v>
      </c>
      <c r="H65" s="27">
        <v>51261.89</v>
      </c>
      <c r="I65" s="37">
        <v>39611</v>
      </c>
      <c r="J65" s="37">
        <v>40908</v>
      </c>
      <c r="K65" s="37">
        <v>40908</v>
      </c>
      <c r="L65" s="24">
        <v>416</v>
      </c>
      <c r="M65" s="24" t="s">
        <v>53</v>
      </c>
      <c r="N65" s="38">
        <v>1297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177</v>
      </c>
      <c r="F66" s="1">
        <v>2686.6</v>
      </c>
      <c r="G66" s="27">
        <v>88665.34</v>
      </c>
      <c r="H66" s="27">
        <v>8866.53</v>
      </c>
      <c r="I66" s="37">
        <v>39569</v>
      </c>
      <c r="J66" s="37">
        <v>40908</v>
      </c>
      <c r="K66" s="37">
        <v>40908</v>
      </c>
      <c r="L66" s="24">
        <v>416</v>
      </c>
      <c r="M66" s="24" t="s">
        <v>56</v>
      </c>
      <c r="N66" s="38">
        <v>1339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112</v>
      </c>
      <c r="F67" s="1">
        <v>1324.8</v>
      </c>
      <c r="G67" s="27">
        <v>30907.98</v>
      </c>
      <c r="H67" s="27">
        <v>3090.8</v>
      </c>
      <c r="I67" s="37">
        <v>39884</v>
      </c>
      <c r="J67" s="37">
        <v>41060</v>
      </c>
      <c r="K67" s="37">
        <v>41060</v>
      </c>
      <c r="L67" s="24">
        <v>568</v>
      </c>
      <c r="M67" s="24" t="s">
        <v>122</v>
      </c>
      <c r="N67" s="38">
        <v>1176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47</v>
      </c>
      <c r="F68" s="1">
        <v>752.2</v>
      </c>
      <c r="G68" s="27">
        <v>37159.3</v>
      </c>
      <c r="H68" s="27">
        <v>37159.3</v>
      </c>
      <c r="I68" s="37">
        <v>40185</v>
      </c>
      <c r="J68" s="37">
        <v>41090</v>
      </c>
      <c r="K68" s="37">
        <v>41090</v>
      </c>
      <c r="L68" s="24">
        <v>598</v>
      </c>
      <c r="M68" s="24" t="s">
        <v>110</v>
      </c>
      <c r="N68" s="38">
        <v>905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42</v>
      </c>
      <c r="F69" s="1">
        <v>610</v>
      </c>
      <c r="G69" s="27">
        <v>13463.14</v>
      </c>
      <c r="H69" s="27">
        <v>1346.31</v>
      </c>
      <c r="I69" s="37">
        <v>40085</v>
      </c>
      <c r="J69" s="37">
        <v>41090</v>
      </c>
      <c r="K69" s="37">
        <v>41090</v>
      </c>
      <c r="L69" s="24">
        <v>598</v>
      </c>
      <c r="M69" s="24" t="s">
        <v>153</v>
      </c>
      <c r="N69" s="38">
        <v>1005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18</v>
      </c>
      <c r="F70" s="1">
        <v>240.8</v>
      </c>
      <c r="G70" s="27">
        <v>10971.4</v>
      </c>
      <c r="H70" s="27">
        <v>1097.17</v>
      </c>
      <c r="I70" s="37">
        <v>40456</v>
      </c>
      <c r="J70" s="37">
        <v>41090</v>
      </c>
      <c r="K70" s="37">
        <v>41090</v>
      </c>
      <c r="L70" s="24">
        <v>598</v>
      </c>
      <c r="M70" s="24" t="s">
        <v>127</v>
      </c>
      <c r="N70" s="38">
        <v>634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61</v>
      </c>
      <c r="F71" s="1">
        <v>423</v>
      </c>
      <c r="G71" s="27">
        <v>12859.8</v>
      </c>
      <c r="H71" s="27">
        <v>1285.98</v>
      </c>
      <c r="I71" s="37">
        <v>40185</v>
      </c>
      <c r="J71" s="37">
        <v>41090</v>
      </c>
      <c r="K71" s="37">
        <v>41090</v>
      </c>
      <c r="L71" s="24">
        <v>598</v>
      </c>
      <c r="M71" s="24" t="s">
        <v>110</v>
      </c>
      <c r="N71" s="38">
        <v>905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115</v>
      </c>
      <c r="F72" s="1">
        <v>1224</v>
      </c>
      <c r="G72" s="27">
        <v>37211</v>
      </c>
      <c r="H72" s="27">
        <v>21582.38</v>
      </c>
      <c r="I72" s="37">
        <v>40288</v>
      </c>
      <c r="J72" s="37">
        <v>41090</v>
      </c>
      <c r="K72" s="37">
        <v>41090</v>
      </c>
      <c r="L72" s="24">
        <v>598</v>
      </c>
      <c r="M72" s="24" t="s">
        <v>160</v>
      </c>
      <c r="N72" s="38">
        <v>802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64</v>
      </c>
      <c r="F73" s="1">
        <v>1166.6</v>
      </c>
      <c r="G73" s="27">
        <v>28713.8</v>
      </c>
      <c r="H73" s="27">
        <v>2871.38</v>
      </c>
      <c r="I73" s="37">
        <v>40008</v>
      </c>
      <c r="J73" s="37">
        <v>41121</v>
      </c>
      <c r="K73" s="37">
        <v>41121</v>
      </c>
      <c r="L73" s="24">
        <v>629</v>
      </c>
      <c r="M73" s="24" t="s">
        <v>110</v>
      </c>
      <c r="N73" s="38">
        <v>1113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33</v>
      </c>
      <c r="F74" s="1">
        <v>962.8</v>
      </c>
      <c r="G74" s="27">
        <v>12978.37</v>
      </c>
      <c r="H74" s="27">
        <v>1297.84</v>
      </c>
      <c r="I74" s="37">
        <v>40211</v>
      </c>
      <c r="J74" s="37">
        <v>41121</v>
      </c>
      <c r="K74" s="37">
        <v>41121</v>
      </c>
      <c r="L74" s="24">
        <v>629</v>
      </c>
      <c r="M74" s="24" t="s">
        <v>122</v>
      </c>
      <c r="N74" s="38">
        <v>910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125</v>
      </c>
      <c r="F75" s="1">
        <v>2553</v>
      </c>
      <c r="G75" s="27">
        <v>53069.22</v>
      </c>
      <c r="H75" s="27">
        <v>33964.3</v>
      </c>
      <c r="I75" s="37">
        <v>40015</v>
      </c>
      <c r="J75" s="37">
        <v>41121</v>
      </c>
      <c r="K75" s="37">
        <v>41121</v>
      </c>
      <c r="L75" s="24">
        <v>629</v>
      </c>
      <c r="M75" s="24" t="s">
        <v>122</v>
      </c>
      <c r="N75" s="38">
        <v>1106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12</v>
      </c>
      <c r="F76" s="1">
        <v>282</v>
      </c>
      <c r="G76" s="27">
        <v>3117.5</v>
      </c>
      <c r="H76" s="27">
        <v>311.75</v>
      </c>
      <c r="I76" s="37">
        <v>40359</v>
      </c>
      <c r="J76" s="37">
        <v>41121</v>
      </c>
      <c r="K76" s="37">
        <v>41121</v>
      </c>
      <c r="L76" s="24">
        <v>629</v>
      </c>
      <c r="M76" s="24" t="s">
        <v>110</v>
      </c>
      <c r="N76" s="38">
        <v>762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326</v>
      </c>
      <c r="F77" s="1">
        <v>6612.8</v>
      </c>
      <c r="G77" s="27">
        <v>64242.73</v>
      </c>
      <c r="H77" s="27">
        <v>6424.27</v>
      </c>
      <c r="I77" s="37">
        <v>40035</v>
      </c>
      <c r="J77" s="37">
        <v>41121</v>
      </c>
      <c r="K77" s="37">
        <v>41121</v>
      </c>
      <c r="L77" s="24">
        <v>629</v>
      </c>
      <c r="M77" s="24" t="s">
        <v>171</v>
      </c>
      <c r="N77" s="38">
        <v>1086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29</v>
      </c>
      <c r="F78" s="1">
        <v>541</v>
      </c>
      <c r="G78" s="27">
        <v>7714.49</v>
      </c>
      <c r="H78" s="27">
        <v>771.45</v>
      </c>
      <c r="I78" s="37">
        <v>40003</v>
      </c>
      <c r="J78" s="37">
        <v>41121</v>
      </c>
      <c r="K78" s="37">
        <v>41121</v>
      </c>
      <c r="L78" s="24">
        <v>629</v>
      </c>
      <c r="M78" s="24" t="s">
        <v>122</v>
      </c>
      <c r="N78" s="38">
        <v>1118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130</v>
      </c>
      <c r="F79" s="1">
        <v>2863</v>
      </c>
      <c r="G79" s="27">
        <v>60526.63</v>
      </c>
      <c r="H79" s="27">
        <v>6052.66</v>
      </c>
      <c r="I79" s="37">
        <v>39934</v>
      </c>
      <c r="J79" s="37">
        <v>41121</v>
      </c>
      <c r="K79" s="37">
        <v>41121</v>
      </c>
      <c r="L79" s="24">
        <v>629</v>
      </c>
      <c r="M79" s="24" t="s">
        <v>87</v>
      </c>
      <c r="N79" s="38">
        <v>1187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30</v>
      </c>
      <c r="F80" s="1">
        <v>419</v>
      </c>
      <c r="G80" s="27">
        <v>11519.8</v>
      </c>
      <c r="H80" s="27">
        <v>1151.98</v>
      </c>
      <c r="I80" s="37">
        <v>40288</v>
      </c>
      <c r="J80" s="37">
        <v>41273</v>
      </c>
      <c r="K80" s="37">
        <v>41273</v>
      </c>
      <c r="L80" s="24">
        <v>781</v>
      </c>
      <c r="M80" s="24" t="s">
        <v>56</v>
      </c>
      <c r="N80" s="38">
        <v>985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119</v>
      </c>
      <c r="F81" s="1">
        <v>912</v>
      </c>
      <c r="G81" s="27">
        <v>35173.46</v>
      </c>
      <c r="H81" s="27">
        <v>3517.35</v>
      </c>
      <c r="I81" s="37">
        <v>40456</v>
      </c>
      <c r="J81" s="37">
        <v>41273</v>
      </c>
      <c r="K81" s="37">
        <v>41273</v>
      </c>
      <c r="L81" s="24">
        <v>781</v>
      </c>
      <c r="M81" s="24" t="s">
        <v>97</v>
      </c>
      <c r="N81" s="38">
        <v>817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180</v>
      </c>
      <c r="F82" s="1">
        <v>1292</v>
      </c>
      <c r="G82" s="27">
        <v>43046.35</v>
      </c>
      <c r="H82" s="27">
        <v>4304.64</v>
      </c>
      <c r="I82" s="37">
        <v>40288</v>
      </c>
      <c r="J82" s="37">
        <v>41274</v>
      </c>
      <c r="K82" s="37">
        <v>41274</v>
      </c>
      <c r="L82" s="24">
        <v>782</v>
      </c>
      <c r="M82" s="24" t="s">
        <v>56</v>
      </c>
      <c r="N82" s="38">
        <v>986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166</v>
      </c>
      <c r="F83" s="1">
        <v>670.8</v>
      </c>
      <c r="G83" s="27">
        <v>10021.45</v>
      </c>
      <c r="H83" s="27">
        <v>1002.15</v>
      </c>
      <c r="I83" s="37">
        <v>40140</v>
      </c>
      <c r="J83" s="37">
        <v>41425</v>
      </c>
      <c r="K83" s="37">
        <v>41425</v>
      </c>
      <c r="L83" s="24">
        <v>933</v>
      </c>
      <c r="M83" s="24" t="s">
        <v>113</v>
      </c>
      <c r="N83" s="38">
        <v>1285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79</v>
      </c>
      <c r="F84" s="1">
        <v>825.2</v>
      </c>
      <c r="G84" s="27">
        <v>17399.65</v>
      </c>
      <c r="H84" s="27">
        <v>1739.97</v>
      </c>
      <c r="I84" s="37">
        <v>40353</v>
      </c>
      <c r="J84" s="37">
        <v>41455</v>
      </c>
      <c r="K84" s="37">
        <v>41455</v>
      </c>
      <c r="L84" s="24">
        <v>963</v>
      </c>
      <c r="M84" s="24" t="s">
        <v>186</v>
      </c>
      <c r="N84" s="38">
        <v>1102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124</v>
      </c>
      <c r="F85" s="1">
        <v>3384.4</v>
      </c>
      <c r="G85" s="27">
        <v>117821.8</v>
      </c>
      <c r="H85" s="27">
        <v>11782.18</v>
      </c>
      <c r="I85" s="37">
        <v>40372</v>
      </c>
      <c r="J85" s="37">
        <v>41455</v>
      </c>
      <c r="K85" s="37">
        <v>41455</v>
      </c>
      <c r="L85" s="24">
        <v>963</v>
      </c>
      <c r="M85" s="24" t="s">
        <v>110</v>
      </c>
      <c r="N85" s="38">
        <v>1083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49</v>
      </c>
      <c r="F86" s="1">
        <v>480.8</v>
      </c>
      <c r="G86" s="27">
        <v>13963.75</v>
      </c>
      <c r="H86" s="27">
        <v>1396.38</v>
      </c>
      <c r="I86" s="37">
        <v>40339</v>
      </c>
      <c r="J86" s="37">
        <v>41820</v>
      </c>
      <c r="K86" s="37">
        <v>41455</v>
      </c>
      <c r="L86" s="24">
        <v>963</v>
      </c>
      <c r="M86" s="24" t="s">
        <v>127</v>
      </c>
      <c r="N86" s="38">
        <v>1116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72</v>
      </c>
      <c r="F87" s="1">
        <v>1432</v>
      </c>
      <c r="G87" s="27">
        <v>34319.85</v>
      </c>
      <c r="H87" s="27">
        <v>3431.99</v>
      </c>
      <c r="I87" s="37">
        <v>40331</v>
      </c>
      <c r="J87" s="37">
        <v>41486</v>
      </c>
      <c r="K87" s="37">
        <v>41486</v>
      </c>
      <c r="L87" s="24">
        <v>994</v>
      </c>
      <c r="M87" s="24" t="s">
        <v>110</v>
      </c>
      <c r="N87" s="38">
        <v>1155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191</v>
      </c>
      <c r="F88" s="1">
        <v>4058</v>
      </c>
      <c r="G88" s="27">
        <v>93604.5</v>
      </c>
      <c r="H88" s="27">
        <v>9360.45</v>
      </c>
      <c r="I88" s="37">
        <v>40351</v>
      </c>
      <c r="J88" s="37">
        <v>41486</v>
      </c>
      <c r="K88" s="37">
        <v>41486</v>
      </c>
      <c r="L88" s="24">
        <v>994</v>
      </c>
      <c r="M88" s="24" t="s">
        <v>110</v>
      </c>
      <c r="N88" s="38">
        <v>1135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103</v>
      </c>
      <c r="F89" s="1">
        <v>2440.6</v>
      </c>
      <c r="G89" s="27">
        <v>79227.48</v>
      </c>
      <c r="H89" s="27">
        <v>7922.75</v>
      </c>
      <c r="I89" s="37">
        <v>40350</v>
      </c>
      <c r="J89" s="37">
        <v>41486</v>
      </c>
      <c r="K89" s="37">
        <v>41486</v>
      </c>
      <c r="L89" s="24">
        <v>994</v>
      </c>
      <c r="M89" s="24" t="s">
        <v>71</v>
      </c>
      <c r="N89" s="38">
        <v>1136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179</v>
      </c>
      <c r="F90" s="1">
        <v>2571</v>
      </c>
      <c r="G90" s="27">
        <v>37784.7</v>
      </c>
      <c r="H90" s="27">
        <v>3778.47</v>
      </c>
      <c r="I90" s="37">
        <v>40211</v>
      </c>
      <c r="J90" s="37">
        <v>41486</v>
      </c>
      <c r="K90" s="37">
        <v>41486</v>
      </c>
      <c r="L90" s="24">
        <v>994</v>
      </c>
      <c r="M90" s="24" t="s">
        <v>122</v>
      </c>
      <c r="N90" s="38">
        <v>1275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107</v>
      </c>
      <c r="F91" s="1">
        <v>486.2</v>
      </c>
      <c r="G91" s="27">
        <v>22173.4</v>
      </c>
      <c r="H91" s="27">
        <v>2217.34</v>
      </c>
      <c r="I91" s="37">
        <v>40332</v>
      </c>
      <c r="J91" s="37">
        <v>41578</v>
      </c>
      <c r="K91" s="37">
        <v>41578</v>
      </c>
      <c r="L91" s="24">
        <v>1086</v>
      </c>
      <c r="M91" s="24" t="s">
        <v>201</v>
      </c>
      <c r="N91" s="38">
        <v>1246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14</v>
      </c>
      <c r="F92" s="1">
        <v>163.8</v>
      </c>
      <c r="G92" s="27">
        <v>3509.25</v>
      </c>
      <c r="H92" s="27">
        <v>350.93</v>
      </c>
      <c r="I92" s="37">
        <v>40344</v>
      </c>
      <c r="J92" s="37">
        <v>41578</v>
      </c>
      <c r="K92" s="37">
        <v>41578</v>
      </c>
      <c r="L92" s="24">
        <v>1086</v>
      </c>
      <c r="M92" s="24" t="s">
        <v>84</v>
      </c>
      <c r="N92" s="38">
        <v>1234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22</v>
      </c>
      <c r="F93" s="1">
        <v>357.8</v>
      </c>
      <c r="G93" s="27">
        <v>8327.95</v>
      </c>
      <c r="H93" s="27">
        <v>832.8</v>
      </c>
      <c r="I93" s="37">
        <v>40372</v>
      </c>
      <c r="J93" s="37">
        <v>41638</v>
      </c>
      <c r="K93" s="37">
        <v>41638</v>
      </c>
      <c r="L93" s="24">
        <v>1146</v>
      </c>
      <c r="M93" s="24" t="s">
        <v>160</v>
      </c>
      <c r="N93" s="38">
        <v>1266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82</v>
      </c>
      <c r="F94" s="1">
        <v>4912.2</v>
      </c>
      <c r="G94" s="27">
        <v>357782.41</v>
      </c>
      <c r="H94" s="27">
        <v>35778.24</v>
      </c>
      <c r="I94" s="37">
        <v>40339</v>
      </c>
      <c r="J94" s="37">
        <v>41638</v>
      </c>
      <c r="K94" s="37">
        <v>41638</v>
      </c>
      <c r="L94" s="24">
        <v>1146</v>
      </c>
      <c r="M94" s="24" t="s">
        <v>56</v>
      </c>
      <c r="N94" s="38">
        <v>1299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51</v>
      </c>
      <c r="D95" s="2" t="s">
        <v>209</v>
      </c>
      <c r="E95" s="1">
        <v>38</v>
      </c>
      <c r="F95" s="1">
        <v>589.4</v>
      </c>
      <c r="G95" s="27">
        <v>36833.2</v>
      </c>
      <c r="H95" s="27">
        <v>36833.2</v>
      </c>
      <c r="I95" s="37">
        <v>40456</v>
      </c>
      <c r="J95" s="37">
        <v>41638</v>
      </c>
      <c r="K95" s="37">
        <v>41638</v>
      </c>
      <c r="L95" s="24">
        <v>1146</v>
      </c>
      <c r="M95" s="24" t="s">
        <v>62</v>
      </c>
      <c r="N95" s="38">
        <v>1182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105</v>
      </c>
      <c r="F96" s="1">
        <v>1954.2</v>
      </c>
      <c r="G96" s="27">
        <v>157353.33</v>
      </c>
      <c r="H96" s="27">
        <v>15735.33</v>
      </c>
      <c r="I96" s="37">
        <v>40456</v>
      </c>
      <c r="J96" s="37">
        <v>41638</v>
      </c>
      <c r="K96" s="37">
        <v>41638</v>
      </c>
      <c r="L96" s="24">
        <v>1146</v>
      </c>
      <c r="M96" s="24" t="s">
        <v>212</v>
      </c>
      <c r="N96" s="38">
        <v>1182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60</v>
      </c>
      <c r="F97" s="1">
        <v>2955.6</v>
      </c>
      <c r="G97" s="27">
        <v>212146.61</v>
      </c>
      <c r="H97" s="27">
        <v>150624.05</v>
      </c>
      <c r="I97" s="37">
        <v>40339</v>
      </c>
      <c r="J97" s="37">
        <v>41638</v>
      </c>
      <c r="K97" s="37">
        <v>41638</v>
      </c>
      <c r="L97" s="24">
        <v>1146</v>
      </c>
      <c r="M97" s="24" t="s">
        <v>56</v>
      </c>
      <c r="N97" s="38">
        <v>1299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51</v>
      </c>
      <c r="D98" s="2" t="s">
        <v>216</v>
      </c>
      <c r="E98" s="1">
        <v>39</v>
      </c>
      <c r="F98" s="1">
        <v>261</v>
      </c>
      <c r="G98" s="27">
        <v>14355</v>
      </c>
      <c r="H98" s="27">
        <v>14355</v>
      </c>
      <c r="I98" s="37">
        <v>40372</v>
      </c>
      <c r="J98" s="37">
        <v>41639</v>
      </c>
      <c r="K98" s="37">
        <v>41639</v>
      </c>
      <c r="L98" s="24">
        <v>1147</v>
      </c>
      <c r="M98" s="24" t="s">
        <v>217</v>
      </c>
      <c r="N98" s="38">
        <v>1267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46</v>
      </c>
      <c r="F99" s="1">
        <v>188.8</v>
      </c>
      <c r="G99" s="27">
        <v>19663.55</v>
      </c>
      <c r="H99" s="27">
        <v>1966.36</v>
      </c>
      <c r="I99" s="37">
        <v>40456</v>
      </c>
      <c r="J99" s="37">
        <v>41639</v>
      </c>
      <c r="K99" s="37">
        <v>41639</v>
      </c>
      <c r="L99" s="24">
        <v>1147</v>
      </c>
      <c r="M99" s="24" t="s">
        <v>220</v>
      </c>
      <c r="N99" s="38">
        <v>1183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293</v>
      </c>
      <c r="F100" s="1">
        <v>1359.2</v>
      </c>
      <c r="G100" s="27">
        <v>136821.6</v>
      </c>
      <c r="H100" s="27">
        <v>61113.64</v>
      </c>
      <c r="I100" s="37">
        <v>40372</v>
      </c>
      <c r="J100" s="37">
        <v>41639</v>
      </c>
      <c r="K100" s="37">
        <v>41639</v>
      </c>
      <c r="L100" s="24">
        <v>1147</v>
      </c>
      <c r="M100" s="24" t="s">
        <v>217</v>
      </c>
      <c r="N100" s="38">
        <v>1267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11</v>
      </c>
      <c r="F101" s="1">
        <v>25.4</v>
      </c>
      <c r="G101" s="27">
        <v>1148.7</v>
      </c>
      <c r="H101" s="27">
        <v>1148.7</v>
      </c>
      <c r="I101" s="37">
        <v>40332</v>
      </c>
      <c r="J101" s="37">
        <v>41639</v>
      </c>
      <c r="K101" s="37">
        <v>41639</v>
      </c>
      <c r="L101" s="24">
        <v>1147</v>
      </c>
      <c r="M101" s="24" t="s">
        <v>225</v>
      </c>
      <c r="N101" s="38">
        <v>1307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60</v>
      </c>
      <c r="F102" s="1">
        <v>204.2</v>
      </c>
      <c r="G102" s="27">
        <v>8969.4</v>
      </c>
      <c r="H102" s="27">
        <v>8969.4</v>
      </c>
      <c r="I102" s="37">
        <v>40371</v>
      </c>
      <c r="J102" s="37">
        <v>41639</v>
      </c>
      <c r="K102" s="37">
        <v>41639</v>
      </c>
      <c r="L102" s="24">
        <v>1147</v>
      </c>
      <c r="M102" s="24" t="s">
        <v>110</v>
      </c>
      <c r="N102" s="38">
        <v>1268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8</v>
      </c>
      <c r="F103" s="1">
        <v>28</v>
      </c>
      <c r="G103" s="27">
        <v>945</v>
      </c>
      <c r="H103" s="27">
        <v>94.5</v>
      </c>
      <c r="I103" s="37">
        <v>40352</v>
      </c>
      <c r="J103" s="37">
        <v>41639</v>
      </c>
      <c r="K103" s="37">
        <v>41639</v>
      </c>
      <c r="L103" s="24">
        <v>1147</v>
      </c>
      <c r="M103" s="24" t="s">
        <v>225</v>
      </c>
      <c r="N103" s="38">
        <v>1287</v>
      </c>
      <c r="O103" s="38"/>
      <c r="P103" s="38"/>
      <c r="Q103" s="38"/>
      <c r="R103" s="38"/>
    </row>
    <row r="104" spans="2:18" s="2" customFormat="1" ht="11.25">
      <c r="B104" s="53" t="s">
        <v>230</v>
      </c>
      <c r="C104" s="51" t="s">
        <v>51</v>
      </c>
      <c r="D104" s="2" t="s">
        <v>231</v>
      </c>
      <c r="E104" s="1">
        <v>45</v>
      </c>
      <c r="F104" s="1">
        <v>595.2</v>
      </c>
      <c r="G104" s="27">
        <v>23135.2</v>
      </c>
      <c r="H104" s="27">
        <v>2313.52</v>
      </c>
      <c r="I104" s="37">
        <v>40332</v>
      </c>
      <c r="J104" s="37">
        <v>41639</v>
      </c>
      <c r="K104" s="37">
        <v>41639</v>
      </c>
      <c r="L104" s="24">
        <v>1147</v>
      </c>
      <c r="M104" s="24" t="s">
        <v>68</v>
      </c>
      <c r="N104" s="38">
        <v>1307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32</v>
      </c>
      <c r="F105" s="1">
        <v>273.2</v>
      </c>
      <c r="G105" s="27">
        <v>11611.39</v>
      </c>
      <c r="H105" s="27">
        <v>1161.14</v>
      </c>
      <c r="I105" s="37">
        <v>40372</v>
      </c>
      <c r="J105" s="37">
        <v>41639</v>
      </c>
      <c r="K105" s="37">
        <v>41639</v>
      </c>
      <c r="L105" s="24">
        <v>1147</v>
      </c>
      <c r="M105" s="24" t="s">
        <v>160</v>
      </c>
      <c r="N105" s="38">
        <v>1267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60</v>
      </c>
      <c r="F106" s="1">
        <v>584</v>
      </c>
      <c r="G106" s="27">
        <v>17234</v>
      </c>
      <c r="H106" s="27">
        <v>1723.4</v>
      </c>
      <c r="I106" s="37">
        <v>40332</v>
      </c>
      <c r="J106" s="37">
        <v>41639</v>
      </c>
      <c r="K106" s="37">
        <v>41639</v>
      </c>
      <c r="L106" s="24">
        <v>1147</v>
      </c>
      <c r="M106" s="24" t="s">
        <v>160</v>
      </c>
      <c r="N106" s="38">
        <v>1307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82</v>
      </c>
      <c r="F107" s="1">
        <v>594.4</v>
      </c>
      <c r="G107" s="27">
        <v>42448</v>
      </c>
      <c r="H107" s="27">
        <v>4244.8</v>
      </c>
      <c r="I107" s="37">
        <v>40353</v>
      </c>
      <c r="J107" s="37">
        <v>41639</v>
      </c>
      <c r="K107" s="37">
        <v>41639</v>
      </c>
      <c r="L107" s="24">
        <v>1147</v>
      </c>
      <c r="M107" s="24" t="s">
        <v>160</v>
      </c>
      <c r="N107" s="38">
        <v>1286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36</v>
      </c>
      <c r="F108" s="1">
        <v>973.4</v>
      </c>
      <c r="G108" s="27">
        <v>51473.6</v>
      </c>
      <c r="H108" s="27">
        <v>51473.6</v>
      </c>
      <c r="I108" s="37">
        <v>40353</v>
      </c>
      <c r="J108" s="37">
        <v>41639</v>
      </c>
      <c r="K108" s="37">
        <v>41639</v>
      </c>
      <c r="L108" s="24">
        <v>1147</v>
      </c>
      <c r="M108" s="24" t="s">
        <v>212</v>
      </c>
      <c r="N108" s="38">
        <v>1286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108</v>
      </c>
      <c r="F109" s="1">
        <v>453.2</v>
      </c>
      <c r="G109" s="27">
        <v>13686.5</v>
      </c>
      <c r="H109" s="27">
        <v>1368.65</v>
      </c>
      <c r="I109" s="37">
        <v>40339</v>
      </c>
      <c r="J109" s="37">
        <v>41639</v>
      </c>
      <c r="K109" s="37">
        <v>41639</v>
      </c>
      <c r="L109" s="24">
        <v>1147</v>
      </c>
      <c r="M109" s="24" t="s">
        <v>127</v>
      </c>
      <c r="N109" s="38">
        <v>1300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104</v>
      </c>
      <c r="F110" s="1">
        <v>2250</v>
      </c>
      <c r="G110" s="27">
        <v>84689.2</v>
      </c>
      <c r="H110" s="27">
        <v>8468.92</v>
      </c>
      <c r="I110" s="37">
        <v>40339</v>
      </c>
      <c r="J110" s="37">
        <v>41639</v>
      </c>
      <c r="K110" s="37">
        <v>41639</v>
      </c>
      <c r="L110" s="24">
        <v>1147</v>
      </c>
      <c r="M110" s="24" t="s">
        <v>127</v>
      </c>
      <c r="N110" s="38">
        <v>1300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2010-11-16T16:28:29Z</dcterms:modified>
  <cp:category/>
  <cp:version/>
  <cp:contentType/>
  <cp:contentStatus/>
</cp:coreProperties>
</file>