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<sst xmlns="http://schemas.openxmlformats.org/spreadsheetml/2006/main" count="392" uniqueCount="241">
  <si>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</si>
  <si>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</si>
  <si>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</si>
  <si>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</si>
  <si>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</si>
  <si>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</si>
  <si>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</si>
  <si>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</si>
  <si>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</si>
  <si>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</si>
  <si>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</si>
  <si>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</si>
  <si>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</si>
  <si>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</si>
  <si>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</si>
  <si>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</si>
  <si>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</si>
  <si>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</si>
  <si>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</si>
  <si>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</si>
  <si>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</si>
  <si>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</si>
  <si>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</si>
  <si>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</si>
  <si>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</si>
  <si>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</si>
  <si>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</si>
  <si>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</si>
  <si>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</si>
  <si>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</si>
  <si>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</si>
  <si>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</si>
  <si>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</si>
  <si>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</si>
  <si>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</si>
  <si>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</si>
  <si>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</si>
  <si>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</si>
  <si>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</si>
  <si>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</si>
  <si>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</si>
  <si>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</si>
  <si>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</si>
  <si>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</si>
  <si>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</si>
  <si>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</si>
  <si>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</si>
  <si>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</si>
  <si>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</si>
  <si>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</si>
  <si>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451110601</t>
  </si>
  <si>
    <t>1</t>
  </si>
  <si>
    <t>MARTEN HARDWOOD</t>
  </si>
  <si>
    <t>KEITH SPENCER FOREST PRODUCTS</t>
  </si>
  <si>
    <t>451070801</t>
  </si>
  <si>
    <t>BORGSTROM NOMAD</t>
  </si>
  <si>
    <t>ZELLAR EXCAVATING, INC.</t>
  </si>
  <si>
    <t>451090602</t>
  </si>
  <si>
    <t>CROSSVILLE LAKE HARDWOODS</t>
  </si>
  <si>
    <t>STEPHEN KING</t>
  </si>
  <si>
    <t>451210701</t>
  </si>
  <si>
    <t>GRILLED MIX</t>
  </si>
  <si>
    <t>451210801</t>
  </si>
  <si>
    <t>CHUCK'S BUCK STOP MIX</t>
  </si>
  <si>
    <t>RANDY GRIBBELL TRUCKING, INC</t>
  </si>
  <si>
    <t>450070801</t>
  </si>
  <si>
    <t>2</t>
  </si>
  <si>
    <t>WEST AIRPORT 2</t>
  </si>
  <si>
    <t>DUBE RESOURCES, INC</t>
  </si>
  <si>
    <t>450081001</t>
  </si>
  <si>
    <t>DEER YARD ASPEN</t>
  </si>
  <si>
    <t>451020601</t>
  </si>
  <si>
    <t>DYNAMITE MIX</t>
  </si>
  <si>
    <t>451020901</t>
  </si>
  <si>
    <t>SNOWED IN MIX</t>
  </si>
  <si>
    <t>JACK GRIBBELL LOGGING</t>
  </si>
  <si>
    <t>451030901</t>
  </si>
  <si>
    <t>BREVORT RIVER MIX</t>
  </si>
  <si>
    <t>DIVERSIFIED FORESTRY</t>
  </si>
  <si>
    <t>451120801</t>
  </si>
  <si>
    <t>NEEDLEPOINT CEDAR</t>
  </si>
  <si>
    <t>MAGNUM POST</t>
  </si>
  <si>
    <t>450020701</t>
  </si>
  <si>
    <t>ROCKY ROAD ASPEN</t>
  </si>
  <si>
    <t>BENNY D. PHILLIPS</t>
  </si>
  <si>
    <t>450030701</t>
  </si>
  <si>
    <t>BIG L ASPEN</t>
  </si>
  <si>
    <t>TITAN TIMBER, INC.</t>
  </si>
  <si>
    <t>450050901</t>
  </si>
  <si>
    <t>SNOWSHOE SPRUCE</t>
  </si>
  <si>
    <t>WJZ &amp; SONS HARVESTING, INC.</t>
  </si>
  <si>
    <t>450060801</t>
  </si>
  <si>
    <t>LUCKY 13 ASPEN</t>
  </si>
  <si>
    <t>450080801</t>
  </si>
  <si>
    <t>MARBLEHEAD SOUTH</t>
  </si>
  <si>
    <t>450110701</t>
  </si>
  <si>
    <t>14 MILE ASPEN</t>
  </si>
  <si>
    <t>ARJ TIMBER ENTERPRISES, LLC</t>
  </si>
  <si>
    <t>451131001</t>
  </si>
  <si>
    <t>CABIN LOG PINE</t>
  </si>
  <si>
    <t>RICHARD COUSINEAU</t>
  </si>
  <si>
    <t>451140901</t>
  </si>
  <si>
    <t>MISSING CORNER PINE RPP</t>
  </si>
  <si>
    <t>451170901</t>
  </si>
  <si>
    <t>COW TRACK MIX</t>
  </si>
  <si>
    <t>MANISTIQUE SPENCER FOREST PRODUCTS OF</t>
  </si>
  <si>
    <t>451011001</t>
  </si>
  <si>
    <t>PINUS MAXIMUS</t>
  </si>
  <si>
    <t>PRECISION FORESTRY</t>
  </si>
  <si>
    <t>451040701</t>
  </si>
  <si>
    <t>DOGHAIR SOFTWOOD</t>
  </si>
  <si>
    <t>451061101</t>
  </si>
  <si>
    <t>SIXTH SENSE FIREWOOD</t>
  </si>
  <si>
    <t>DUBERVILLE LOGGING</t>
  </si>
  <si>
    <t>451071001</t>
  </si>
  <si>
    <t>LEVEILLE ROAD BIRCH</t>
  </si>
  <si>
    <t>451080701</t>
  </si>
  <si>
    <t>CHARRED STUMPS</t>
  </si>
  <si>
    <t>451080901</t>
  </si>
  <si>
    <t>DEREKS DEBUT</t>
  </si>
  <si>
    <t>451200901</t>
  </si>
  <si>
    <t>SLUG BOOT MIX</t>
  </si>
  <si>
    <t>450011001</t>
  </si>
  <si>
    <t>RAINY DAY ASPEN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</si>
  <si>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</si>
  <si>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</si>
  <si>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</si>
  <si>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</si>
  <si>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</si>
  <si>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</si>
  <si>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</si>
  <si>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</si>
  <si>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LLC CUTTING EDGE FOREST PRODUCTS</t>
  </si>
  <si>
    <t>451161001</t>
  </si>
  <si>
    <t>WANDERING PLOTT MIX</t>
  </si>
  <si>
    <t>451171001</t>
  </si>
  <si>
    <t>FEDERLINE PINE</t>
  </si>
  <si>
    <t>SHEPARD'S FOR/PRO</t>
  </si>
  <si>
    <t>451181001</t>
  </si>
  <si>
    <t>TRIPLE ELLE HARDWOOD</t>
  </si>
  <si>
    <t>450040901</t>
  </si>
  <si>
    <t>WHISKEY RIVER MIX</t>
  </si>
  <si>
    <t>450061001</t>
  </si>
  <si>
    <t>DOG MAN MIX</t>
  </si>
  <si>
    <t>450071001</t>
  </si>
  <si>
    <t>SNOWMOBILE SOFTWOOD</t>
  </si>
  <si>
    <t>450091001</t>
  </si>
  <si>
    <t>AYERS ASPEN</t>
  </si>
  <si>
    <t>KERR FOREST MANAGEMENT</t>
  </si>
  <si>
    <t>451221001</t>
  </si>
  <si>
    <t>PINUS NICEUS</t>
  </si>
  <si>
    <t>POMEROY FOREST PRODUCTS, INC.</t>
  </si>
  <si>
    <t>451021001</t>
  </si>
  <si>
    <t>DOUBLE TROUBLE MIX</t>
  </si>
  <si>
    <t>WILLIAMS SPECIALTY WOODS</t>
  </si>
  <si>
    <t>451021101</t>
  </si>
  <si>
    <t>LONE WOLF JACK PINE</t>
  </si>
  <si>
    <t>451041101</t>
  </si>
  <si>
    <t>MILLECOQUINS MAPLE II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</si>
  <si>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</si>
  <si>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</si>
  <si>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</si>
  <si>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</si>
  <si>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</si>
  <si>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</si>
  <si>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</si>
  <si>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</si>
  <si>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BIEWER FOREST MANAGEMENT LLC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</si>
  <si>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</si>
  <si>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</si>
  <si>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</si>
  <si>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</si>
  <si>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</si>
  <si>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</si>
  <si>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451121001</t>
  </si>
  <si>
    <t>PRICE RD. PARADISE</t>
  </si>
  <si>
    <t>451191001</t>
  </si>
  <si>
    <t>OLD FAITHFUL RED PINE</t>
  </si>
  <si>
    <t>451201101</t>
  </si>
  <si>
    <t>SUMMER LOVE REDPINE</t>
  </si>
  <si>
    <t>450131101</t>
  </si>
  <si>
    <t>TANGLEWOOD MIX</t>
  </si>
  <si>
    <t>450191101</t>
  </si>
  <si>
    <t>LOST CORNER MIX</t>
  </si>
  <si>
    <t>BENNETT &amp; SON LOGGING, INC.</t>
  </si>
  <si>
    <t>451021201</t>
  </si>
  <si>
    <t>KRAZY KOWALSKI HARDWOODS</t>
  </si>
  <si>
    <t>451081101</t>
  </si>
  <si>
    <t>HONEYBEE HARDWOODS</t>
  </si>
  <si>
    <t>TIMBER PRODUCTS COMPANY</t>
  </si>
  <si>
    <t>451081201</t>
  </si>
  <si>
    <t>416 SPRUCE</t>
  </si>
  <si>
    <t>TAKALA ENTERPRISES INC</t>
  </si>
  <si>
    <t>451121101</t>
  </si>
  <si>
    <t>HENS HOLLOW</t>
  </si>
  <si>
    <t>451131101</t>
  </si>
  <si>
    <t>NOMADS LAST STAND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</si>
  <si>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</si>
  <si>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</si>
  <si>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</si>
  <si>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</si>
  <si>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</si>
  <si>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</si>
  <si>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</si>
  <si>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</si>
  <si>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</si>
  <si>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</si>
  <si>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</si>
  <si>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</si>
  <si>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450011101</t>
  </si>
  <si>
    <t>LONELY GROUSE HARDWOOD</t>
  </si>
  <si>
    <t>450061101</t>
  </si>
  <si>
    <t>HIGH LINE PINE</t>
  </si>
  <si>
    <t>451101201</t>
  </si>
  <si>
    <t>BIG BLIND PINE</t>
  </si>
  <si>
    <t>451141101</t>
  </si>
  <si>
    <t>POLLY ROAD HARDWOOD</t>
  </si>
  <si>
    <t>JOSH KORENICH LOGGING</t>
  </si>
  <si>
    <t>451151101</t>
  </si>
  <si>
    <t>FIBORN PLOTS</t>
  </si>
  <si>
    <t>451161101</t>
  </si>
  <si>
    <t>BEECH BARENS FIREWOOD</t>
  </si>
  <si>
    <t>450081101</t>
  </si>
  <si>
    <t>GREEN ACRES SOFTWOOD</t>
  </si>
  <si>
    <t>451211101</t>
  </si>
  <si>
    <t>SPUTTERING ORV MIX TWO</t>
  </si>
  <si>
    <t>450101101</t>
  </si>
  <si>
    <t>TIGHTROPE TAMARACK</t>
  </si>
  <si>
    <t>450161101</t>
  </si>
  <si>
    <t>RED CHEEKS ASPEN</t>
  </si>
  <si>
    <t>450031101</t>
  </si>
  <si>
    <t>BASS COVE HARDWOOD</t>
  </si>
  <si>
    <t>450091201</t>
  </si>
  <si>
    <t>GOGOMAIN SPRUCE</t>
  </si>
  <si>
    <t>451031201</t>
  </si>
  <si>
    <t>SLED DOG PINE</t>
  </si>
  <si>
    <t>450151001</t>
  </si>
  <si>
    <t>RUFFED GROUSE REGATTA</t>
  </si>
  <si>
    <t>450051101</t>
  </si>
  <si>
    <t>STEVENS LAKE ASPEN</t>
  </si>
  <si>
    <t xml:space="preserve">                                  as of December 12,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</si>
</sst>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8575</v>
      </c>
      <c r="L17" s="30"/>
    </row>
    <row r="18" spans="4:12" ht="12.75">
      <c r="D18" s="12" t="s">
        <v>37</v>
      </c>
      <c r="G18" s="21">
        <f>DSUM(DATABASE,5,U15:U16)</f>
        <v>120826.79999999999</v>
      </c>
      <c r="L18" s="30"/>
    </row>
    <row r="19" spans="4:12" ht="12.75">
      <c r="D19" s="12" t="s">
        <v>34</v>
      </c>
      <c r="G19" s="18">
        <f>DSUM(DATABASE,6,V15:V16)</f>
        <v>4800172.3</v>
      </c>
      <c r="L19" s="30"/>
    </row>
    <row r="20" spans="4:12" ht="12.75">
      <c r="D20" s="12" t="s">
        <v>38</v>
      </c>
      <c r="G20" s="18">
        <f>DSUM(DATABASE,7,W15:W16)</f>
        <v>1728630.4099999988</v>
      </c>
      <c r="L20" s="30"/>
    </row>
    <row r="21" spans="4:12" ht="12.75">
      <c r="D21" s="12" t="s">
        <v>35</v>
      </c>
      <c r="E21" s="22"/>
      <c r="F21" s="22"/>
      <c r="G21" s="18">
        <f>+G19-G20</f>
        <v>3071541.890000001</v>
      </c>
      <c r="L21" s="30"/>
    </row>
    <row r="22" spans="4:12" ht="12.75">
      <c r="D22" s="12" t="s">
        <v>44</v>
      </c>
      <c r="E22" s="22"/>
      <c r="F22" s="22"/>
      <c r="G22" s="45">
        <f>+G20/G19</f>
        <v>0.3601184086662887</v>
      </c>
      <c r="L22" s="30"/>
    </row>
    <row r="23" spans="4:12" ht="12.75">
      <c r="D23" s="12" t="s">
        <v>40</v>
      </c>
      <c r="E23" s="22"/>
      <c r="F23" s="22"/>
      <c r="G23" s="59">
        <v>41255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4.692942604473729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78</v>
      </c>
      <c r="F31" s="1">
        <v>478.2</v>
      </c>
      <c r="G31" s="37">
        <v>29850.06</v>
      </c>
      <c r="H31" s="37">
        <v>27864.78</v>
      </c>
      <c r="I31" s="47">
        <v>39128</v>
      </c>
      <c r="J31" s="47">
        <v>40177</v>
      </c>
      <c r="K31" s="47">
        <v>41273</v>
      </c>
      <c r="L31" s="30">
        <v>18</v>
      </c>
      <c r="M31" s="67" t="s">
        <v>53</v>
      </c>
      <c r="N31" s="48">
        <v>2145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180</v>
      </c>
      <c r="F32" s="1">
        <v>1292</v>
      </c>
      <c r="G32" s="37">
        <v>43046.35</v>
      </c>
      <c r="H32" s="37">
        <v>43046.35</v>
      </c>
      <c r="I32" s="47">
        <v>40288</v>
      </c>
      <c r="J32" s="47">
        <v>41274</v>
      </c>
      <c r="K32" s="47">
        <v>41274</v>
      </c>
      <c r="L32" s="30">
        <v>19</v>
      </c>
      <c r="M32" s="67" t="s">
        <v>56</v>
      </c>
      <c r="N32" s="48">
        <v>986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</v>
      </c>
      <c r="F33" s="1">
        <v>37.6</v>
      </c>
      <c r="G33" s="37">
        <v>1662.9</v>
      </c>
      <c r="H33" s="37">
        <v>712.67</v>
      </c>
      <c r="I33" s="47">
        <v>39042</v>
      </c>
      <c r="J33" s="47">
        <v>40178</v>
      </c>
      <c r="K33" s="47">
        <v>41274</v>
      </c>
      <c r="L33" s="30">
        <v>19</v>
      </c>
      <c r="M33" s="67" t="s">
        <v>59</v>
      </c>
      <c r="N33" s="48">
        <v>2232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177</v>
      </c>
      <c r="F34" s="1">
        <v>2686.6</v>
      </c>
      <c r="G34" s="37">
        <v>91177.52</v>
      </c>
      <c r="H34" s="37">
        <v>44480.44</v>
      </c>
      <c r="I34" s="47">
        <v>39569</v>
      </c>
      <c r="J34" s="47">
        <v>40908</v>
      </c>
      <c r="K34" s="47">
        <v>41274</v>
      </c>
      <c r="L34" s="30">
        <v>19</v>
      </c>
      <c r="M34" s="67" t="s">
        <v>56</v>
      </c>
      <c r="N34" s="48">
        <v>1705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39</v>
      </c>
      <c r="F35" s="1">
        <v>218</v>
      </c>
      <c r="G35" s="37">
        <v>4220.37</v>
      </c>
      <c r="H35" s="37">
        <v>4220.37</v>
      </c>
      <c r="I35" s="47">
        <v>40137</v>
      </c>
      <c r="J35" s="47">
        <v>40908</v>
      </c>
      <c r="K35" s="47">
        <v>41274</v>
      </c>
      <c r="L35" s="30">
        <v>19</v>
      </c>
      <c r="M35" s="67" t="s">
        <v>64</v>
      </c>
      <c r="N35" s="48">
        <v>1137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66</v>
      </c>
      <c r="D36" s="46" t="s">
        <v>67</v>
      </c>
      <c r="E36" s="1">
        <v>112</v>
      </c>
      <c r="F36" s="1">
        <v>1324.8</v>
      </c>
      <c r="G36" s="37">
        <v>30907.98</v>
      </c>
      <c r="H36" s="37">
        <v>4636.2</v>
      </c>
      <c r="I36" s="47">
        <v>39884</v>
      </c>
      <c r="J36" s="47">
        <v>41060</v>
      </c>
      <c r="K36" s="47">
        <v>41425</v>
      </c>
      <c r="L36" s="30">
        <v>170</v>
      </c>
      <c r="M36" s="67" t="s">
        <v>68</v>
      </c>
      <c r="N36" s="48">
        <v>1541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66</v>
      </c>
      <c r="D37" s="46" t="s">
        <v>70</v>
      </c>
      <c r="E37" s="1">
        <v>69</v>
      </c>
      <c r="F37" s="1">
        <v>655</v>
      </c>
      <c r="G37" s="37">
        <v>10135.03</v>
      </c>
      <c r="H37" s="37">
        <v>1013.5</v>
      </c>
      <c r="I37" s="47">
        <v>40778</v>
      </c>
      <c r="J37" s="47">
        <v>41425</v>
      </c>
      <c r="K37" s="47">
        <v>41425</v>
      </c>
      <c r="L37" s="30">
        <v>170</v>
      </c>
      <c r="M37" s="67" t="s">
        <v>68</v>
      </c>
      <c r="N37" s="48">
        <v>647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308</v>
      </c>
      <c r="F38" s="1">
        <v>3882.4</v>
      </c>
      <c r="G38" s="37">
        <v>193811.83</v>
      </c>
      <c r="H38" s="37">
        <v>145933.87</v>
      </c>
      <c r="I38" s="47">
        <v>38881</v>
      </c>
      <c r="J38" s="47">
        <v>40724</v>
      </c>
      <c r="K38" s="47">
        <v>41455</v>
      </c>
      <c r="L38" s="30">
        <v>200</v>
      </c>
      <c r="M38" s="67" t="s">
        <v>56</v>
      </c>
      <c r="N38" s="48">
        <v>2574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49</v>
      </c>
      <c r="F39" s="1">
        <v>480.8</v>
      </c>
      <c r="G39" s="37">
        <v>13963.75</v>
      </c>
      <c r="H39" s="37">
        <v>13963.75</v>
      </c>
      <c r="I39" s="47">
        <v>40339</v>
      </c>
      <c r="J39" s="47">
        <v>41820</v>
      </c>
      <c r="K39" s="47">
        <v>41455</v>
      </c>
      <c r="L39" s="30">
        <v>200</v>
      </c>
      <c r="M39" s="67" t="s">
        <v>75</v>
      </c>
      <c r="N39" s="48">
        <v>1116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79</v>
      </c>
      <c r="F40" s="1">
        <v>825.2</v>
      </c>
      <c r="G40" s="37">
        <v>17399.65</v>
      </c>
      <c r="H40" s="37">
        <v>1739.97</v>
      </c>
      <c r="I40" s="47">
        <v>40353</v>
      </c>
      <c r="J40" s="47">
        <v>41455</v>
      </c>
      <c r="K40" s="47">
        <v>41455</v>
      </c>
      <c r="L40" s="30">
        <v>200</v>
      </c>
      <c r="M40" s="67" t="s">
        <v>78</v>
      </c>
      <c r="N40" s="48">
        <v>1102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42</v>
      </c>
      <c r="F41" s="1">
        <v>610</v>
      </c>
      <c r="G41" s="37">
        <v>14082.44</v>
      </c>
      <c r="H41" s="37">
        <v>3042.67</v>
      </c>
      <c r="I41" s="47">
        <v>40085</v>
      </c>
      <c r="J41" s="47">
        <v>41090</v>
      </c>
      <c r="K41" s="47">
        <v>41455</v>
      </c>
      <c r="L41" s="5">
        <v>200</v>
      </c>
      <c r="M41" s="46" t="s">
        <v>81</v>
      </c>
      <c r="N41" s="2">
        <v>1370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326</v>
      </c>
      <c r="F42" s="1">
        <v>6612.8</v>
      </c>
      <c r="G42" s="37">
        <v>69205.78</v>
      </c>
      <c r="H42" s="37">
        <v>68466</v>
      </c>
      <c r="I42" s="47">
        <v>40035</v>
      </c>
      <c r="J42" s="47">
        <v>41121</v>
      </c>
      <c r="K42" s="47">
        <v>41486</v>
      </c>
      <c r="L42" s="30">
        <v>231</v>
      </c>
      <c r="M42" s="67" t="s">
        <v>84</v>
      </c>
      <c r="N42" s="48">
        <v>1451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101</v>
      </c>
      <c r="F43" s="1">
        <v>1728.4</v>
      </c>
      <c r="G43" s="37">
        <v>31038.85</v>
      </c>
      <c r="H43" s="37">
        <v>18724.98</v>
      </c>
      <c r="I43" s="47">
        <v>39679</v>
      </c>
      <c r="J43" s="47">
        <v>40755</v>
      </c>
      <c r="K43" s="47">
        <v>41486</v>
      </c>
      <c r="L43" s="30">
        <v>231</v>
      </c>
      <c r="M43" s="67" t="s">
        <v>87</v>
      </c>
      <c r="N43" s="48">
        <v>1807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103</v>
      </c>
      <c r="F44" s="1">
        <v>2440.6</v>
      </c>
      <c r="G44" s="37">
        <v>79227.48</v>
      </c>
      <c r="H44" s="37">
        <v>7922.75</v>
      </c>
      <c r="I44" s="47">
        <v>40350</v>
      </c>
      <c r="J44" s="47">
        <v>41486</v>
      </c>
      <c r="K44" s="47">
        <v>41486</v>
      </c>
      <c r="L44" s="30">
        <v>231</v>
      </c>
      <c r="M44" s="67" t="s">
        <v>90</v>
      </c>
      <c r="N44" s="48">
        <v>1136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66</v>
      </c>
      <c r="D45" s="2" t="s">
        <v>92</v>
      </c>
      <c r="E45" s="1">
        <v>33</v>
      </c>
      <c r="F45" s="1">
        <v>962.8</v>
      </c>
      <c r="G45" s="37">
        <v>12978.37</v>
      </c>
      <c r="H45" s="37">
        <v>1946.81</v>
      </c>
      <c r="I45" s="47">
        <v>40211</v>
      </c>
      <c r="J45" s="47">
        <v>41121</v>
      </c>
      <c r="K45" s="47">
        <v>41486</v>
      </c>
      <c r="L45" s="30">
        <v>231</v>
      </c>
      <c r="M45" s="67" t="s">
        <v>68</v>
      </c>
      <c r="N45" s="48">
        <v>1275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66</v>
      </c>
      <c r="D46" s="2" t="s">
        <v>94</v>
      </c>
      <c r="E46" s="1">
        <v>179</v>
      </c>
      <c r="F46" s="1">
        <v>2571</v>
      </c>
      <c r="G46" s="37">
        <v>37784.7</v>
      </c>
      <c r="H46" s="37">
        <v>3778.47</v>
      </c>
      <c r="I46" s="47">
        <v>40211</v>
      </c>
      <c r="J46" s="47">
        <v>41486</v>
      </c>
      <c r="K46" s="47">
        <v>41486</v>
      </c>
      <c r="L46" s="30">
        <v>231</v>
      </c>
      <c r="M46" s="67" t="s">
        <v>68</v>
      </c>
      <c r="N46" s="48">
        <v>1275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230</v>
      </c>
      <c r="F47" s="1">
        <v>4205.8</v>
      </c>
      <c r="G47" s="37">
        <v>103783.28</v>
      </c>
      <c r="H47" s="37">
        <v>87467.55</v>
      </c>
      <c r="I47" s="47">
        <v>39762</v>
      </c>
      <c r="J47" s="47">
        <v>40755</v>
      </c>
      <c r="K47" s="47">
        <v>41486</v>
      </c>
      <c r="L47" s="30">
        <v>231</v>
      </c>
      <c r="M47" s="67" t="s">
        <v>97</v>
      </c>
      <c r="N47" s="48">
        <v>1724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51</v>
      </c>
      <c r="D48" s="2" t="s">
        <v>99</v>
      </c>
      <c r="E48" s="1">
        <v>4</v>
      </c>
      <c r="F48" s="1">
        <v>160</v>
      </c>
      <c r="G48" s="37">
        <v>8194.65</v>
      </c>
      <c r="H48" s="37">
        <v>8194.65</v>
      </c>
      <c r="I48" s="47">
        <v>40673</v>
      </c>
      <c r="J48" s="47">
        <v>41638</v>
      </c>
      <c r="K48" s="47">
        <v>41638</v>
      </c>
      <c r="L48" s="30">
        <v>383</v>
      </c>
      <c r="M48" s="67" t="s">
        <v>100</v>
      </c>
      <c r="N48" s="48">
        <v>965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51</v>
      </c>
      <c r="D49" s="2" t="s">
        <v>102</v>
      </c>
      <c r="E49" s="1">
        <v>82</v>
      </c>
      <c r="F49" s="1">
        <v>4912.2</v>
      </c>
      <c r="G49" s="37">
        <v>357782.41</v>
      </c>
      <c r="H49" s="37">
        <v>357782.41</v>
      </c>
      <c r="I49" s="47">
        <v>40339</v>
      </c>
      <c r="J49" s="47">
        <v>41638</v>
      </c>
      <c r="K49" s="47">
        <v>41638</v>
      </c>
      <c r="L49" s="30">
        <v>383</v>
      </c>
      <c r="M49" s="67" t="s">
        <v>56</v>
      </c>
      <c r="N49" s="48">
        <v>1299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22</v>
      </c>
      <c r="F50" s="1">
        <v>357.8</v>
      </c>
      <c r="G50" s="37">
        <v>8327.95</v>
      </c>
      <c r="H50" s="37">
        <v>832.8</v>
      </c>
      <c r="I50" s="47">
        <v>40372</v>
      </c>
      <c r="J50" s="47">
        <v>41638</v>
      </c>
      <c r="K50" s="47">
        <v>41638</v>
      </c>
      <c r="L50" s="30">
        <v>383</v>
      </c>
      <c r="M50" s="67" t="s">
        <v>105</v>
      </c>
      <c r="N50" s="48">
        <v>1266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51</v>
      </c>
      <c r="D51" s="2" t="s">
        <v>107</v>
      </c>
      <c r="E51" s="1">
        <v>96</v>
      </c>
      <c r="F51" s="1">
        <v>3349.2</v>
      </c>
      <c r="G51" s="37">
        <v>402325</v>
      </c>
      <c r="H51" s="37">
        <v>40232.5</v>
      </c>
      <c r="I51" s="47">
        <v>40708</v>
      </c>
      <c r="J51" s="47">
        <v>41639</v>
      </c>
      <c r="K51" s="47">
        <v>41639</v>
      </c>
      <c r="L51" s="30">
        <v>384</v>
      </c>
      <c r="M51" s="67" t="s">
        <v>108</v>
      </c>
      <c r="N51" s="48">
        <v>931</v>
      </c>
      <c r="O51" s="48"/>
      <c r="P51" s="48"/>
      <c r="Q51" s="48"/>
      <c r="R51" s="48"/>
    </row>
    <row r="52" spans="2:18" s="2" customFormat="1" ht="11.25">
      <c r="B52" s="65" t="s">
        <v>109</v>
      </c>
      <c r="C52" s="65" t="s">
        <v>51</v>
      </c>
      <c r="D52" s="2" t="s">
        <v>110</v>
      </c>
      <c r="E52" s="1">
        <v>58</v>
      </c>
      <c r="F52" s="1">
        <v>949.2</v>
      </c>
      <c r="G52" s="37">
        <v>17796.06</v>
      </c>
      <c r="H52" s="37">
        <v>3868.7</v>
      </c>
      <c r="I52" s="47">
        <v>39345</v>
      </c>
      <c r="J52" s="47">
        <v>40543</v>
      </c>
      <c r="K52" s="47">
        <v>41639</v>
      </c>
      <c r="L52" s="30">
        <v>384</v>
      </c>
      <c r="M52" s="67" t="s">
        <v>90</v>
      </c>
      <c r="N52" s="48">
        <v>2294</v>
      </c>
      <c r="O52" s="48"/>
      <c r="P52" s="48"/>
      <c r="Q52" s="48"/>
      <c r="R52" s="48"/>
    </row>
    <row r="53" spans="2:18" s="2" customFormat="1" ht="11.25">
      <c r="B53" s="65" t="s">
        <v>111</v>
      </c>
      <c r="C53" s="65" t="s">
        <v>51</v>
      </c>
      <c r="D53" s="2" t="s">
        <v>112</v>
      </c>
      <c r="E53" s="1">
        <v>77</v>
      </c>
      <c r="F53" s="1">
        <v>134</v>
      </c>
      <c r="G53" s="37">
        <v>3082</v>
      </c>
      <c r="H53" s="37">
        <v>3082</v>
      </c>
      <c r="I53" s="47">
        <v>41128</v>
      </c>
      <c r="J53" s="47">
        <v>41639</v>
      </c>
      <c r="K53" s="47">
        <v>41639</v>
      </c>
      <c r="L53" s="30">
        <v>384</v>
      </c>
      <c r="M53" s="67" t="s">
        <v>113</v>
      </c>
      <c r="N53" s="48">
        <v>511</v>
      </c>
      <c r="O53" s="48"/>
      <c r="P53" s="48"/>
      <c r="Q53" s="48"/>
      <c r="R53" s="48"/>
    </row>
    <row r="54" spans="2:18" s="2" customFormat="1" ht="11.25">
      <c r="B54" s="65" t="s">
        <v>114</v>
      </c>
      <c r="C54" s="65" t="s">
        <v>51</v>
      </c>
      <c r="D54" s="2" t="s">
        <v>115</v>
      </c>
      <c r="E54" s="1">
        <v>36</v>
      </c>
      <c r="F54" s="1">
        <v>555.2</v>
      </c>
      <c r="G54" s="37">
        <v>10255.85</v>
      </c>
      <c r="H54" s="37">
        <v>1025.59</v>
      </c>
      <c r="I54" s="47">
        <v>40694</v>
      </c>
      <c r="J54" s="47">
        <v>41639</v>
      </c>
      <c r="K54" s="47">
        <v>41639</v>
      </c>
      <c r="L54" s="30">
        <v>384</v>
      </c>
      <c r="M54" s="67" t="s">
        <v>75</v>
      </c>
      <c r="N54" s="48">
        <v>945</v>
      </c>
      <c r="O54" s="48"/>
      <c r="P54" s="48"/>
      <c r="Q54" s="48"/>
      <c r="R54" s="48"/>
    </row>
    <row r="55" spans="2:18" s="2" customFormat="1" ht="11.25">
      <c r="B55" s="65" t="s">
        <v>116</v>
      </c>
      <c r="C55" s="65" t="s">
        <v>51</v>
      </c>
      <c r="D55" s="2" t="s">
        <v>117</v>
      </c>
      <c r="E55" s="1">
        <v>82</v>
      </c>
      <c r="F55" s="1">
        <v>1336.2</v>
      </c>
      <c r="G55" s="37">
        <v>27365.81</v>
      </c>
      <c r="H55" s="37">
        <v>15502.03</v>
      </c>
      <c r="I55" s="47">
        <v>39366</v>
      </c>
      <c r="J55" s="47">
        <v>40908</v>
      </c>
      <c r="K55" s="47">
        <v>41639</v>
      </c>
      <c r="L55" s="30">
        <v>384</v>
      </c>
      <c r="M55" s="67" t="s">
        <v>90</v>
      </c>
      <c r="N55" s="48">
        <v>2273</v>
      </c>
      <c r="O55" s="48"/>
      <c r="P55" s="48"/>
      <c r="Q55" s="48"/>
      <c r="R55" s="48"/>
    </row>
    <row r="56" spans="2:18" s="2" customFormat="1" ht="11.25">
      <c r="B56" s="65" t="s">
        <v>118</v>
      </c>
      <c r="C56" s="65" t="s">
        <v>51</v>
      </c>
      <c r="D56" s="2" t="s">
        <v>119</v>
      </c>
      <c r="E56" s="1">
        <v>60</v>
      </c>
      <c r="F56" s="1">
        <v>584</v>
      </c>
      <c r="G56" s="37">
        <v>17234</v>
      </c>
      <c r="H56" s="37">
        <v>1723.4</v>
      </c>
      <c r="I56" s="47">
        <v>40332</v>
      </c>
      <c r="J56" s="47">
        <v>41639</v>
      </c>
      <c r="K56" s="47">
        <v>41639</v>
      </c>
      <c r="L56" s="30">
        <v>384</v>
      </c>
      <c r="M56" s="67" t="s">
        <v>105</v>
      </c>
      <c r="N56" s="48">
        <v>1307</v>
      </c>
      <c r="O56" s="48"/>
      <c r="P56" s="48"/>
      <c r="Q56" s="48"/>
      <c r="R56" s="48"/>
    </row>
    <row r="57" spans="2:18" s="2" customFormat="1" ht="11.25">
      <c r="B57" s="65" t="s">
        <v>120</v>
      </c>
      <c r="C57" s="65" t="s">
        <v>51</v>
      </c>
      <c r="D57" s="2" t="s">
        <v>121</v>
      </c>
      <c r="E57" s="1">
        <v>104</v>
      </c>
      <c r="F57" s="1">
        <v>2250</v>
      </c>
      <c r="G57" s="37">
        <v>86033.2</v>
      </c>
      <c r="H57" s="37">
        <v>47597.64</v>
      </c>
      <c r="I57" s="47">
        <v>40339</v>
      </c>
      <c r="J57" s="47">
        <v>41639</v>
      </c>
      <c r="K57" s="47">
        <v>41639</v>
      </c>
      <c r="L57" s="30">
        <v>384</v>
      </c>
      <c r="M57" s="67" t="s">
        <v>75</v>
      </c>
      <c r="N57" s="48">
        <v>1300</v>
      </c>
      <c r="O57" s="48"/>
      <c r="P57" s="48"/>
      <c r="Q57" s="48"/>
      <c r="R57" s="48"/>
    </row>
    <row r="58" spans="2:18" s="2" customFormat="1" ht="11.25">
      <c r="B58" s="65" t="s">
        <v>122</v>
      </c>
      <c r="C58" s="65" t="s">
        <v>66</v>
      </c>
      <c r="D58" s="2" t="s">
        <v>123</v>
      </c>
      <c r="E58" s="1">
        <v>180</v>
      </c>
      <c r="F58" s="1">
        <v>3048.4</v>
      </c>
      <c r="G58" s="37">
        <v>68002.88</v>
      </c>
      <c r="H58" s="37">
        <v>48962.08</v>
      </c>
      <c r="I58" s="47">
        <v>40739</v>
      </c>
      <c r="J58" s="47">
        <v>41790</v>
      </c>
      <c r="K58" s="47">
        <v>41790</v>
      </c>
      <c r="L58" s="30">
        <v>535</v>
      </c>
      <c r="M58" s="67" t="s">
        <v>68</v>
      </c>
      <c r="N58" s="48">
        <v>1051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350</v>
      </c>
      <c r="F59" s="1">
        <v>5262</v>
      </c>
      <c r="G59" s="37">
        <v>472359.78</v>
      </c>
      <c r="H59" s="37">
        <v>47235.98</v>
      </c>
      <c r="I59" s="47">
        <v>40808</v>
      </c>
      <c r="J59" s="47">
        <v>41820</v>
      </c>
      <c r="K59" s="47">
        <v>41820</v>
      </c>
      <c r="L59" s="30">
        <v>565</v>
      </c>
      <c r="M59" s="67" t="s">
        <v>108</v>
      </c>
      <c r="N59" s="48">
        <v>1012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109</v>
      </c>
      <c r="F60" s="1">
        <v>1771.6</v>
      </c>
      <c r="G60" s="37">
        <v>56206.6</v>
      </c>
      <c r="H60" s="37">
        <v>5620.66</v>
      </c>
      <c r="I60" s="47">
        <v>40708</v>
      </c>
      <c r="J60" s="47">
        <v>41820</v>
      </c>
      <c r="K60" s="47">
        <v>41820</v>
      </c>
      <c r="L60" s="30">
        <v>565</v>
      </c>
      <c r="M60" s="67" t="s">
        <v>90</v>
      </c>
      <c r="N60" s="48">
        <v>1112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215</v>
      </c>
      <c r="F61" s="1">
        <v>3562.2</v>
      </c>
      <c r="G61" s="37">
        <v>81506.3</v>
      </c>
      <c r="H61" s="37">
        <v>8150.63</v>
      </c>
      <c r="I61" s="47">
        <v>40673</v>
      </c>
      <c r="J61" s="47">
        <v>41820</v>
      </c>
      <c r="K61" s="47">
        <v>41820</v>
      </c>
      <c r="L61" s="30">
        <v>565</v>
      </c>
      <c r="M61" s="67" t="s">
        <v>56</v>
      </c>
      <c r="N61" s="48">
        <v>1147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124</v>
      </c>
      <c r="F62" s="1">
        <v>3384.4</v>
      </c>
      <c r="G62" s="37">
        <v>117821.8</v>
      </c>
      <c r="H62" s="37">
        <v>58910.9</v>
      </c>
      <c r="I62" s="47">
        <v>40372</v>
      </c>
      <c r="J62" s="47">
        <v>41455</v>
      </c>
      <c r="K62" s="47">
        <v>41820</v>
      </c>
      <c r="L62" s="30">
        <v>565</v>
      </c>
      <c r="M62" s="67" t="s">
        <v>132</v>
      </c>
      <c r="N62" s="48">
        <v>1448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51</v>
      </c>
      <c r="D63" s="2" t="s">
        <v>134</v>
      </c>
      <c r="E63" s="1">
        <v>59</v>
      </c>
      <c r="F63" s="1">
        <v>761</v>
      </c>
      <c r="G63" s="37">
        <v>21143.85</v>
      </c>
      <c r="H63" s="37">
        <v>2114.39</v>
      </c>
      <c r="I63" s="47">
        <v>40808</v>
      </c>
      <c r="J63" s="47">
        <v>41820</v>
      </c>
      <c r="K63" s="47">
        <v>41820</v>
      </c>
      <c r="L63" s="30">
        <v>565</v>
      </c>
      <c r="M63" s="67" t="s">
        <v>90</v>
      </c>
      <c r="N63" s="48">
        <v>1012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10</v>
      </c>
      <c r="F64" s="1">
        <v>127</v>
      </c>
      <c r="G64" s="37">
        <v>24402.47</v>
      </c>
      <c r="H64" s="37">
        <v>2440.25</v>
      </c>
      <c r="I64" s="47">
        <v>40808</v>
      </c>
      <c r="J64" s="47">
        <v>41820</v>
      </c>
      <c r="K64" s="47">
        <v>41820</v>
      </c>
      <c r="L64" s="30">
        <v>565</v>
      </c>
      <c r="M64" s="67" t="s">
        <v>137</v>
      </c>
      <c r="N64" s="48">
        <v>1012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89</v>
      </c>
      <c r="F65" s="1">
        <v>593</v>
      </c>
      <c r="G65" s="37">
        <v>38157.9</v>
      </c>
      <c r="H65" s="37">
        <v>34723.69</v>
      </c>
      <c r="I65" s="47">
        <v>40808</v>
      </c>
      <c r="J65" s="47">
        <v>41820</v>
      </c>
      <c r="K65" s="47">
        <v>41820</v>
      </c>
      <c r="L65" s="30">
        <v>565</v>
      </c>
      <c r="M65" s="67" t="s">
        <v>105</v>
      </c>
      <c r="N65" s="48">
        <v>1012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51</v>
      </c>
      <c r="D66" s="2" t="s">
        <v>141</v>
      </c>
      <c r="E66" s="1">
        <v>191</v>
      </c>
      <c r="F66" s="1">
        <v>4058</v>
      </c>
      <c r="G66" s="37">
        <v>93604.5</v>
      </c>
      <c r="H66" s="37">
        <v>9360.45</v>
      </c>
      <c r="I66" s="47">
        <v>40351</v>
      </c>
      <c r="J66" s="47">
        <v>41486</v>
      </c>
      <c r="K66" s="47">
        <v>41851</v>
      </c>
      <c r="L66" s="30">
        <v>596</v>
      </c>
      <c r="M66" s="67" t="s">
        <v>132</v>
      </c>
      <c r="N66" s="48">
        <v>1500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51</v>
      </c>
      <c r="D67" s="2" t="s">
        <v>143</v>
      </c>
      <c r="E67" s="1">
        <v>157</v>
      </c>
      <c r="F67" s="1">
        <v>2863.8</v>
      </c>
      <c r="G67" s="37">
        <v>62226.3</v>
      </c>
      <c r="H67" s="37">
        <v>6222.63</v>
      </c>
      <c r="I67" s="47">
        <v>40773</v>
      </c>
      <c r="J67" s="47">
        <v>41851</v>
      </c>
      <c r="K67" s="47">
        <v>41851</v>
      </c>
      <c r="L67" s="30">
        <v>596</v>
      </c>
      <c r="M67" s="67" t="s">
        <v>87</v>
      </c>
      <c r="N67" s="48">
        <v>1078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89</v>
      </c>
      <c r="F68" s="1">
        <v>736.4</v>
      </c>
      <c r="G68" s="37">
        <v>49914.18</v>
      </c>
      <c r="H68" s="37">
        <v>4991.42</v>
      </c>
      <c r="I68" s="47">
        <v>40773</v>
      </c>
      <c r="J68" s="47">
        <v>41851</v>
      </c>
      <c r="K68" s="47">
        <v>41851</v>
      </c>
      <c r="L68" s="30">
        <v>596</v>
      </c>
      <c r="M68" s="67" t="s">
        <v>87</v>
      </c>
      <c r="N68" s="48">
        <v>1078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195</v>
      </c>
      <c r="F69" s="1">
        <v>2257.6</v>
      </c>
      <c r="G69" s="37">
        <v>62645.75</v>
      </c>
      <c r="H69" s="37">
        <v>18793.71</v>
      </c>
      <c r="I69" s="47">
        <v>40665</v>
      </c>
      <c r="J69" s="47">
        <v>41851</v>
      </c>
      <c r="K69" s="47">
        <v>41851</v>
      </c>
      <c r="L69" s="30">
        <v>596</v>
      </c>
      <c r="M69" s="67" t="s">
        <v>148</v>
      </c>
      <c r="N69" s="48">
        <v>1186</v>
      </c>
      <c r="O69" s="48"/>
      <c r="P69" s="48"/>
      <c r="Q69" s="48"/>
      <c r="R69" s="48"/>
    </row>
    <row r="70" spans="2:18" s="2" customFormat="1" ht="11.25">
      <c r="B70" s="65" t="s">
        <v>149</v>
      </c>
      <c r="C70" s="65" t="s">
        <v>51</v>
      </c>
      <c r="D70" s="2" t="s">
        <v>150</v>
      </c>
      <c r="E70" s="1">
        <v>38</v>
      </c>
      <c r="F70" s="1">
        <v>1518</v>
      </c>
      <c r="G70" s="37">
        <v>150023.85</v>
      </c>
      <c r="H70" s="37">
        <v>150023.85</v>
      </c>
      <c r="I70" s="47">
        <v>40708</v>
      </c>
      <c r="J70" s="47">
        <v>42003</v>
      </c>
      <c r="K70" s="47">
        <v>42003</v>
      </c>
      <c r="L70" s="30">
        <v>748</v>
      </c>
      <c r="M70" s="67" t="s">
        <v>151</v>
      </c>
      <c r="N70" s="48">
        <v>1295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51</v>
      </c>
      <c r="D71" s="2" t="s">
        <v>153</v>
      </c>
      <c r="E71" s="1">
        <v>69</v>
      </c>
      <c r="F71" s="1">
        <v>1330.5</v>
      </c>
      <c r="G71" s="37">
        <v>38557.75</v>
      </c>
      <c r="H71" s="37">
        <v>3855.78</v>
      </c>
      <c r="I71" s="47">
        <v>40708</v>
      </c>
      <c r="J71" s="47">
        <v>42004</v>
      </c>
      <c r="K71" s="47">
        <v>42004</v>
      </c>
      <c r="L71" s="30">
        <v>749</v>
      </c>
      <c r="M71" s="67" t="s">
        <v>154</v>
      </c>
      <c r="N71" s="48">
        <v>1296</v>
      </c>
      <c r="O71" s="48"/>
      <c r="P71" s="48"/>
      <c r="Q71" s="48"/>
      <c r="R71" s="48"/>
    </row>
    <row r="72" spans="2:18" s="2" customFormat="1" ht="11.25">
      <c r="B72" s="65" t="s">
        <v>155</v>
      </c>
      <c r="C72" s="65" t="s">
        <v>51</v>
      </c>
      <c r="D72" s="2" t="s">
        <v>156</v>
      </c>
      <c r="E72" s="1">
        <v>86</v>
      </c>
      <c r="F72" s="1">
        <v>684</v>
      </c>
      <c r="G72" s="37">
        <v>43613.75</v>
      </c>
      <c r="H72" s="37">
        <v>4361.38</v>
      </c>
      <c r="I72" s="47">
        <v>40829</v>
      </c>
      <c r="J72" s="47">
        <v>42004</v>
      </c>
      <c r="K72" s="47">
        <v>42004</v>
      </c>
      <c r="L72" s="30">
        <v>749</v>
      </c>
      <c r="M72" s="67" t="s">
        <v>105</v>
      </c>
      <c r="N72" s="48">
        <v>1175</v>
      </c>
      <c r="O72" s="48"/>
      <c r="P72" s="48"/>
      <c r="Q72" s="48"/>
      <c r="R72" s="48"/>
    </row>
    <row r="73" spans="2:18" s="2" customFormat="1" ht="11.25">
      <c r="B73" s="65" t="s">
        <v>157</v>
      </c>
      <c r="C73" s="65" t="s">
        <v>51</v>
      </c>
      <c r="D73" s="2" t="s">
        <v>158</v>
      </c>
      <c r="E73" s="1">
        <v>205</v>
      </c>
      <c r="F73" s="1">
        <v>1253.2</v>
      </c>
      <c r="G73" s="37">
        <v>99647.91</v>
      </c>
      <c r="H73" s="37">
        <v>29894.37</v>
      </c>
      <c r="I73" s="47">
        <v>41121</v>
      </c>
      <c r="J73" s="47">
        <v>42004</v>
      </c>
      <c r="K73" s="47">
        <v>42004</v>
      </c>
      <c r="L73" s="30">
        <v>749</v>
      </c>
      <c r="M73" s="67" t="s">
        <v>90</v>
      </c>
      <c r="N73" s="48">
        <v>883</v>
      </c>
      <c r="O73" s="48"/>
      <c r="P73" s="48"/>
      <c r="Q73" s="48"/>
      <c r="R73" s="48"/>
    </row>
    <row r="74" spans="2:18" s="2" customFormat="1" ht="11.25">
      <c r="B74" s="65" t="s">
        <v>159</v>
      </c>
      <c r="C74" s="65" t="s">
        <v>51</v>
      </c>
      <c r="D74" s="2" t="s">
        <v>160</v>
      </c>
      <c r="E74" s="1">
        <v>22</v>
      </c>
      <c r="F74" s="1">
        <v>54</v>
      </c>
      <c r="G74" s="37">
        <v>1544.4</v>
      </c>
      <c r="H74" s="37">
        <v>154.44</v>
      </c>
      <c r="I74" s="47">
        <v>41205</v>
      </c>
      <c r="J74" s="47">
        <v>42004</v>
      </c>
      <c r="K74" s="47">
        <v>42004</v>
      </c>
      <c r="L74" s="30">
        <v>749</v>
      </c>
      <c r="M74" s="67" t="s">
        <v>161</v>
      </c>
      <c r="N74" s="48">
        <v>799</v>
      </c>
      <c r="O74" s="48"/>
      <c r="P74" s="48"/>
      <c r="Q74" s="48"/>
      <c r="R74" s="48"/>
    </row>
    <row r="75" spans="2:18" s="2" customFormat="1" ht="11.25">
      <c r="B75" s="65" t="s">
        <v>162</v>
      </c>
      <c r="C75" s="65" t="s">
        <v>51</v>
      </c>
      <c r="D75" s="2" t="s">
        <v>163</v>
      </c>
      <c r="E75" s="1">
        <v>44</v>
      </c>
      <c r="F75" s="1">
        <v>46</v>
      </c>
      <c r="G75" s="37">
        <v>1150.46</v>
      </c>
      <c r="H75" s="37">
        <v>1150.46</v>
      </c>
      <c r="I75" s="47">
        <v>41121</v>
      </c>
      <c r="J75" s="47">
        <v>42004</v>
      </c>
      <c r="K75" s="47">
        <v>42004</v>
      </c>
      <c r="L75" s="30">
        <v>749</v>
      </c>
      <c r="M75" s="67" t="s">
        <v>164</v>
      </c>
      <c r="N75" s="48">
        <v>883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51</v>
      </c>
      <c r="D76" s="2" t="s">
        <v>166</v>
      </c>
      <c r="E76" s="1">
        <v>67</v>
      </c>
      <c r="F76" s="1">
        <v>529</v>
      </c>
      <c r="G76" s="37">
        <v>62033.3</v>
      </c>
      <c r="H76" s="37">
        <v>6203.33</v>
      </c>
      <c r="I76" s="47">
        <v>41240</v>
      </c>
      <c r="J76" s="47">
        <v>42004</v>
      </c>
      <c r="K76" s="47">
        <v>42004</v>
      </c>
      <c r="L76" s="30">
        <v>749</v>
      </c>
      <c r="M76" s="67" t="s">
        <v>167</v>
      </c>
      <c r="N76" s="48">
        <v>764</v>
      </c>
      <c r="O76" s="48"/>
      <c r="P76" s="48"/>
      <c r="Q76" s="48"/>
      <c r="R76" s="48"/>
    </row>
    <row r="77" spans="2:18" s="2" customFormat="1" ht="11.25">
      <c r="B77" s="65" t="s">
        <v>168</v>
      </c>
      <c r="C77" s="65" t="s">
        <v>51</v>
      </c>
      <c r="D77" s="2" t="s">
        <v>169</v>
      </c>
      <c r="E77" s="1">
        <v>70</v>
      </c>
      <c r="F77" s="1">
        <v>854</v>
      </c>
      <c r="G77" s="37">
        <v>29761.5</v>
      </c>
      <c r="H77" s="37">
        <v>2976.15</v>
      </c>
      <c r="I77" s="47">
        <v>41177</v>
      </c>
      <c r="J77" s="47">
        <v>42004</v>
      </c>
      <c r="K77" s="47">
        <v>42004</v>
      </c>
      <c r="L77" s="30">
        <v>749</v>
      </c>
      <c r="M77" s="67" t="s">
        <v>105</v>
      </c>
      <c r="N77" s="48">
        <v>827</v>
      </c>
      <c r="O77" s="48"/>
      <c r="P77" s="48"/>
      <c r="Q77" s="48"/>
      <c r="R77" s="48"/>
    </row>
    <row r="78" spans="2:18" s="2" customFormat="1" ht="11.25">
      <c r="B78" s="65" t="s">
        <v>170</v>
      </c>
      <c r="C78" s="65" t="s">
        <v>51</v>
      </c>
      <c r="D78" s="2" t="s">
        <v>171</v>
      </c>
      <c r="E78" s="1">
        <v>50</v>
      </c>
      <c r="F78" s="1">
        <v>1004</v>
      </c>
      <c r="G78" s="37">
        <v>38228.1</v>
      </c>
      <c r="H78" s="37">
        <v>3822.81</v>
      </c>
      <c r="I78" s="47">
        <v>40694</v>
      </c>
      <c r="J78" s="47">
        <v>42004</v>
      </c>
      <c r="K78" s="47">
        <v>42004</v>
      </c>
      <c r="L78" s="30">
        <v>749</v>
      </c>
      <c r="M78" s="67" t="s">
        <v>105</v>
      </c>
      <c r="N78" s="48">
        <v>1310</v>
      </c>
      <c r="O78" s="48"/>
      <c r="P78" s="48"/>
      <c r="Q78" s="48"/>
      <c r="R78" s="48"/>
    </row>
    <row r="79" spans="2:18" s="2" customFormat="1" ht="11.25">
      <c r="B79" s="65" t="s">
        <v>172</v>
      </c>
      <c r="C79" s="65" t="s">
        <v>51</v>
      </c>
      <c r="D79" s="2" t="s">
        <v>173</v>
      </c>
      <c r="E79" s="1">
        <v>61</v>
      </c>
      <c r="F79" s="1">
        <v>383.6</v>
      </c>
      <c r="G79" s="37">
        <v>24750.59</v>
      </c>
      <c r="H79" s="37">
        <v>24750.59</v>
      </c>
      <c r="I79" s="47">
        <v>41065</v>
      </c>
      <c r="J79" s="47">
        <v>42004</v>
      </c>
      <c r="K79" s="47">
        <v>42004</v>
      </c>
      <c r="L79" s="30">
        <v>749</v>
      </c>
      <c r="M79" s="67" t="s">
        <v>137</v>
      </c>
      <c r="N79" s="48">
        <v>939</v>
      </c>
      <c r="O79" s="48"/>
      <c r="P79" s="48"/>
      <c r="Q79" s="48"/>
      <c r="R79" s="48"/>
    </row>
    <row r="80" spans="2:18" s="2" customFormat="1" ht="11.25">
      <c r="B80" s="65" t="s">
        <v>174</v>
      </c>
      <c r="C80" s="65" t="s">
        <v>51</v>
      </c>
      <c r="D80" s="2" t="s">
        <v>175</v>
      </c>
      <c r="E80" s="1">
        <v>21</v>
      </c>
      <c r="F80" s="1">
        <v>328</v>
      </c>
      <c r="G80" s="37">
        <v>12254</v>
      </c>
      <c r="H80" s="37">
        <v>1225.4</v>
      </c>
      <c r="I80" s="47">
        <v>40694</v>
      </c>
      <c r="J80" s="47">
        <v>42004</v>
      </c>
      <c r="K80" s="47">
        <v>42004</v>
      </c>
      <c r="L80" s="30">
        <v>749</v>
      </c>
      <c r="M80" s="67" t="s">
        <v>105</v>
      </c>
      <c r="N80" s="48">
        <v>1310</v>
      </c>
      <c r="O80" s="48"/>
      <c r="P80" s="48"/>
      <c r="Q80" s="48"/>
      <c r="R80" s="48"/>
    </row>
    <row r="81" spans="2:18" s="2" customFormat="1" ht="11.25">
      <c r="B81" s="65" t="s">
        <v>176</v>
      </c>
      <c r="C81" s="65" t="s">
        <v>51</v>
      </c>
      <c r="D81" s="2" t="s">
        <v>177</v>
      </c>
      <c r="E81" s="1">
        <v>181</v>
      </c>
      <c r="F81" s="1">
        <v>984.8</v>
      </c>
      <c r="G81" s="37">
        <v>88942.36</v>
      </c>
      <c r="H81" s="37">
        <v>8784.94</v>
      </c>
      <c r="I81" s="47">
        <v>40829</v>
      </c>
      <c r="J81" s="47">
        <v>42004</v>
      </c>
      <c r="K81" s="47">
        <v>42004</v>
      </c>
      <c r="L81" s="30">
        <v>749</v>
      </c>
      <c r="M81" s="67" t="s">
        <v>108</v>
      </c>
      <c r="N81" s="48">
        <v>1175</v>
      </c>
      <c r="O81" s="48"/>
      <c r="P81" s="48"/>
      <c r="Q81" s="48"/>
      <c r="R81" s="48"/>
    </row>
    <row r="82" spans="2:18" s="2" customFormat="1" ht="11.25">
      <c r="B82" s="65" t="s">
        <v>178</v>
      </c>
      <c r="C82" s="65" t="s">
        <v>51</v>
      </c>
      <c r="D82" s="2" t="s">
        <v>179</v>
      </c>
      <c r="E82" s="1">
        <v>76</v>
      </c>
      <c r="F82" s="1">
        <v>622</v>
      </c>
      <c r="G82" s="37">
        <v>39165.6</v>
      </c>
      <c r="H82" s="37">
        <v>39165.6</v>
      </c>
      <c r="I82" s="47">
        <v>41128</v>
      </c>
      <c r="J82" s="47">
        <v>42004</v>
      </c>
      <c r="K82" s="47">
        <v>42004</v>
      </c>
      <c r="L82" s="30">
        <v>749</v>
      </c>
      <c r="M82" s="67" t="s">
        <v>97</v>
      </c>
      <c r="N82" s="48">
        <v>876</v>
      </c>
      <c r="O82" s="48"/>
      <c r="P82" s="48"/>
      <c r="Q82" s="48"/>
      <c r="R82" s="48"/>
    </row>
    <row r="83" spans="2:18" s="2" customFormat="1" ht="11.25">
      <c r="B83" s="65" t="s">
        <v>180</v>
      </c>
      <c r="C83" s="65" t="s">
        <v>51</v>
      </c>
      <c r="D83" s="2" t="s">
        <v>181</v>
      </c>
      <c r="E83" s="1">
        <v>17</v>
      </c>
      <c r="F83" s="1">
        <v>338.4</v>
      </c>
      <c r="G83" s="37">
        <v>5311.6</v>
      </c>
      <c r="H83" s="37">
        <v>531.16</v>
      </c>
      <c r="I83" s="47">
        <v>41107</v>
      </c>
      <c r="J83" s="47">
        <v>42155</v>
      </c>
      <c r="K83" s="47">
        <v>42155</v>
      </c>
      <c r="L83" s="30">
        <v>900</v>
      </c>
      <c r="M83" s="67" t="s">
        <v>87</v>
      </c>
      <c r="N83" s="48">
        <v>1048</v>
      </c>
      <c r="O83" s="48"/>
      <c r="P83" s="48"/>
      <c r="Q83" s="48"/>
      <c r="R83" s="48"/>
    </row>
    <row r="84" spans="2:18" s="2" customFormat="1" ht="11.25">
      <c r="B84" s="65" t="s">
        <v>182</v>
      </c>
      <c r="C84" s="65" t="s">
        <v>51</v>
      </c>
      <c r="D84" s="2" t="s">
        <v>183</v>
      </c>
      <c r="E84" s="1">
        <v>62</v>
      </c>
      <c r="F84" s="1">
        <v>882.4</v>
      </c>
      <c r="G84" s="37">
        <v>17745.22</v>
      </c>
      <c r="H84" s="37">
        <v>1774.52</v>
      </c>
      <c r="I84" s="47">
        <v>41134</v>
      </c>
      <c r="J84" s="47">
        <v>42155</v>
      </c>
      <c r="K84" s="47">
        <v>42155</v>
      </c>
      <c r="L84" s="30">
        <v>900</v>
      </c>
      <c r="M84" s="67" t="s">
        <v>184</v>
      </c>
      <c r="N84" s="48">
        <v>1021</v>
      </c>
      <c r="O84" s="48"/>
      <c r="P84" s="48"/>
      <c r="Q84" s="48"/>
      <c r="R84" s="48"/>
    </row>
    <row r="85" spans="2:18" s="2" customFormat="1" ht="11.25">
      <c r="B85" s="65" t="s">
        <v>185</v>
      </c>
      <c r="C85" s="65" t="s">
        <v>51</v>
      </c>
      <c r="D85" s="2" t="s">
        <v>186</v>
      </c>
      <c r="E85" s="1">
        <v>116</v>
      </c>
      <c r="F85" s="1">
        <v>441</v>
      </c>
      <c r="G85" s="37">
        <v>66927</v>
      </c>
      <c r="H85" s="37">
        <v>6692.7</v>
      </c>
      <c r="I85" s="47">
        <v>41128</v>
      </c>
      <c r="J85" s="47">
        <v>42185</v>
      </c>
      <c r="K85" s="47">
        <v>42185</v>
      </c>
      <c r="L85" s="30">
        <v>930</v>
      </c>
      <c r="M85" s="67" t="s">
        <v>113</v>
      </c>
      <c r="N85" s="48">
        <v>1057</v>
      </c>
      <c r="O85" s="48"/>
      <c r="P85" s="48"/>
      <c r="Q85" s="48"/>
      <c r="R85" s="48"/>
    </row>
    <row r="86" spans="2:18" s="2" customFormat="1" ht="11.25">
      <c r="B86" s="65" t="s">
        <v>187</v>
      </c>
      <c r="C86" s="65" t="s">
        <v>51</v>
      </c>
      <c r="D86" s="2" t="s">
        <v>188</v>
      </c>
      <c r="E86" s="1">
        <v>126</v>
      </c>
      <c r="F86" s="1">
        <v>833.6</v>
      </c>
      <c r="G86" s="37">
        <v>43702.3</v>
      </c>
      <c r="H86" s="37">
        <v>4370.23</v>
      </c>
      <c r="I86" s="47">
        <v>4730</v>
      </c>
      <c r="J86" s="47">
        <v>42185</v>
      </c>
      <c r="K86" s="47">
        <v>42185</v>
      </c>
      <c r="L86" s="30">
        <v>930</v>
      </c>
      <c r="M86" s="67" t="s">
        <v>189</v>
      </c>
      <c r="N86" s="48">
        <v>37455</v>
      </c>
      <c r="O86" s="48"/>
      <c r="P86" s="48"/>
      <c r="Q86" s="48"/>
      <c r="R86" s="48"/>
    </row>
    <row r="87" spans="2:18" s="2" customFormat="1" ht="11.25">
      <c r="B87" s="65" t="s">
        <v>190</v>
      </c>
      <c r="C87" s="65" t="s">
        <v>51</v>
      </c>
      <c r="D87" s="2" t="s">
        <v>191</v>
      </c>
      <c r="E87" s="1">
        <v>25</v>
      </c>
      <c r="F87" s="1">
        <v>349</v>
      </c>
      <c r="G87" s="37">
        <v>11804</v>
      </c>
      <c r="H87" s="37">
        <v>1180.4</v>
      </c>
      <c r="I87" s="47">
        <v>41221</v>
      </c>
      <c r="J87" s="47">
        <v>42185</v>
      </c>
      <c r="K87" s="47">
        <v>42185</v>
      </c>
      <c r="L87" s="30">
        <v>930</v>
      </c>
      <c r="M87" s="67" t="s">
        <v>192</v>
      </c>
      <c r="N87" s="48">
        <v>964</v>
      </c>
      <c r="O87" s="48"/>
      <c r="P87" s="48"/>
      <c r="Q87" s="48"/>
      <c r="R87" s="48"/>
    </row>
    <row r="88" spans="2:18" s="2" customFormat="1" ht="11.25">
      <c r="B88" s="65" t="s">
        <v>193</v>
      </c>
      <c r="C88" s="65" t="s">
        <v>51</v>
      </c>
      <c r="D88" s="2" t="s">
        <v>194</v>
      </c>
      <c r="E88" s="1">
        <v>85</v>
      </c>
      <c r="F88" s="1">
        <v>935</v>
      </c>
      <c r="G88" s="37">
        <v>39821.6</v>
      </c>
      <c r="H88" s="37">
        <v>18317.93</v>
      </c>
      <c r="I88" s="47">
        <v>41128</v>
      </c>
      <c r="J88" s="47">
        <v>42185</v>
      </c>
      <c r="K88" s="47">
        <v>42185</v>
      </c>
      <c r="L88" s="30">
        <v>930</v>
      </c>
      <c r="M88" s="67" t="s">
        <v>75</v>
      </c>
      <c r="N88" s="48">
        <v>1057</v>
      </c>
      <c r="O88" s="48"/>
      <c r="P88" s="48"/>
      <c r="Q88" s="48"/>
      <c r="R88" s="48"/>
    </row>
    <row r="89" spans="2:18" s="2" customFormat="1" ht="11.25">
      <c r="B89" s="65" t="s">
        <v>195</v>
      </c>
      <c r="C89" s="65" t="s">
        <v>51</v>
      </c>
      <c r="D89" s="2" t="s">
        <v>196</v>
      </c>
      <c r="E89" s="1">
        <v>34</v>
      </c>
      <c r="F89" s="1">
        <v>333.2</v>
      </c>
      <c r="G89" s="37">
        <v>12754.56</v>
      </c>
      <c r="H89" s="37">
        <v>1275.46</v>
      </c>
      <c r="I89" s="47">
        <v>41149</v>
      </c>
      <c r="J89" s="47">
        <v>42185</v>
      </c>
      <c r="K89" s="47">
        <v>42185</v>
      </c>
      <c r="L89" s="30">
        <v>930</v>
      </c>
      <c r="M89" s="67" t="s">
        <v>113</v>
      </c>
      <c r="N89" s="48">
        <v>1036</v>
      </c>
      <c r="O89" s="48"/>
      <c r="P89" s="48"/>
      <c r="Q89" s="48"/>
      <c r="R89" s="48"/>
    </row>
    <row r="90" spans="2:18" s="2" customFormat="1" ht="11.25">
      <c r="B90" s="65" t="s">
        <v>197</v>
      </c>
      <c r="C90" s="65" t="s">
        <v>51</v>
      </c>
      <c r="D90" s="2" t="s">
        <v>198</v>
      </c>
      <c r="E90" s="1">
        <v>248</v>
      </c>
      <c r="F90" s="1">
        <v>1558</v>
      </c>
      <c r="G90" s="37">
        <v>52389.36</v>
      </c>
      <c r="H90" s="37">
        <v>11001.77</v>
      </c>
      <c r="I90" s="47">
        <v>41221</v>
      </c>
      <c r="J90" s="47">
        <v>42185</v>
      </c>
      <c r="K90" s="47">
        <v>42185</v>
      </c>
      <c r="L90" s="30">
        <v>930</v>
      </c>
      <c r="M90" s="67" t="s">
        <v>137</v>
      </c>
      <c r="N90" s="48">
        <v>964</v>
      </c>
      <c r="O90" s="48"/>
      <c r="P90" s="48"/>
      <c r="Q90" s="48"/>
      <c r="R90" s="48"/>
    </row>
    <row r="91" spans="2:18" s="2" customFormat="1" ht="11.25">
      <c r="B91" s="65" t="s">
        <v>199</v>
      </c>
      <c r="C91" s="65" t="s">
        <v>51</v>
      </c>
      <c r="D91" s="2" t="s">
        <v>200</v>
      </c>
      <c r="E91" s="1">
        <v>34</v>
      </c>
      <c r="F91" s="1">
        <v>336</v>
      </c>
      <c r="G91" s="37">
        <v>6960.45</v>
      </c>
      <c r="H91" s="37">
        <v>696.05</v>
      </c>
      <c r="I91" s="47">
        <v>41205</v>
      </c>
      <c r="J91" s="47">
        <v>42185</v>
      </c>
      <c r="K91" s="47">
        <v>42185</v>
      </c>
      <c r="L91" s="30">
        <v>930</v>
      </c>
      <c r="M91" s="67" t="s">
        <v>75</v>
      </c>
      <c r="N91" s="48">
        <v>980</v>
      </c>
      <c r="O91" s="48"/>
      <c r="P91" s="48"/>
      <c r="Q91" s="48"/>
      <c r="R91" s="48"/>
    </row>
    <row r="92" spans="2:18" s="2" customFormat="1" ht="11.25">
      <c r="B92" s="65" t="s">
        <v>201</v>
      </c>
      <c r="C92" s="65" t="s">
        <v>51</v>
      </c>
      <c r="D92" s="2" t="s">
        <v>202</v>
      </c>
      <c r="E92" s="1">
        <v>102</v>
      </c>
      <c r="F92" s="1">
        <v>1638</v>
      </c>
      <c r="G92" s="37">
        <v>56919.5</v>
      </c>
      <c r="H92" s="37">
        <v>5691.95</v>
      </c>
      <c r="I92" s="47">
        <v>41170</v>
      </c>
      <c r="J92" s="47">
        <v>42198</v>
      </c>
      <c r="K92" s="47">
        <v>42198</v>
      </c>
      <c r="L92" s="30">
        <v>943</v>
      </c>
      <c r="M92" s="67" t="s">
        <v>203</v>
      </c>
      <c r="N92" s="48">
        <v>1028</v>
      </c>
      <c r="O92" s="48"/>
      <c r="P92" s="48"/>
      <c r="Q92" s="48"/>
      <c r="R92" s="48"/>
    </row>
    <row r="93" spans="2:18" s="2" customFormat="1" ht="11.25">
      <c r="B93" s="65" t="s">
        <v>204</v>
      </c>
      <c r="C93" s="65" t="s">
        <v>51</v>
      </c>
      <c r="D93" s="2" t="s">
        <v>205</v>
      </c>
      <c r="E93" s="1">
        <v>71</v>
      </c>
      <c r="F93" s="1">
        <v>923</v>
      </c>
      <c r="G93" s="37">
        <v>14943</v>
      </c>
      <c r="H93" s="37">
        <v>1494.3</v>
      </c>
      <c r="I93" s="47">
        <v>41107</v>
      </c>
      <c r="J93" s="47">
        <v>42216</v>
      </c>
      <c r="K93" s="47">
        <v>42216</v>
      </c>
      <c r="L93" s="30">
        <v>961</v>
      </c>
      <c r="M93" s="67" t="s">
        <v>206</v>
      </c>
      <c r="N93" s="48">
        <v>1109</v>
      </c>
      <c r="O93" s="48"/>
      <c r="P93" s="48"/>
      <c r="Q93" s="48"/>
      <c r="R93" s="48"/>
    </row>
    <row r="94" spans="2:18" s="2" customFormat="1" ht="11.25">
      <c r="B94" s="65" t="s">
        <v>207</v>
      </c>
      <c r="C94" s="65" t="s">
        <v>51</v>
      </c>
      <c r="D94" s="2" t="s">
        <v>208</v>
      </c>
      <c r="E94" s="1">
        <v>118</v>
      </c>
      <c r="F94" s="1">
        <v>2471</v>
      </c>
      <c r="G94" s="37">
        <v>75366.85</v>
      </c>
      <c r="H94" s="37">
        <v>7536.69</v>
      </c>
      <c r="I94" s="47">
        <v>41170</v>
      </c>
      <c r="J94" s="47">
        <v>42216</v>
      </c>
      <c r="K94" s="47">
        <v>42216</v>
      </c>
      <c r="L94" s="30">
        <v>961</v>
      </c>
      <c r="M94" s="67" t="s">
        <v>203</v>
      </c>
      <c r="N94" s="48">
        <v>1046</v>
      </c>
      <c r="O94" s="48"/>
      <c r="P94" s="48"/>
      <c r="Q94" s="48"/>
      <c r="R94" s="48"/>
    </row>
    <row r="95" spans="2:18" s="2" customFormat="1" ht="11.25">
      <c r="B95" s="65" t="s">
        <v>209</v>
      </c>
      <c r="C95" s="65" t="s">
        <v>51</v>
      </c>
      <c r="D95" s="2" t="s">
        <v>210</v>
      </c>
      <c r="E95" s="1">
        <v>109</v>
      </c>
      <c r="F95" s="1">
        <v>299.6</v>
      </c>
      <c r="G95" s="37">
        <v>14204.28</v>
      </c>
      <c r="H95" s="37">
        <v>1420.43</v>
      </c>
      <c r="I95" s="47">
        <v>41170</v>
      </c>
      <c r="J95" s="47">
        <v>42308</v>
      </c>
      <c r="K95" s="47">
        <v>42308</v>
      </c>
      <c r="L95" s="30">
        <v>1053</v>
      </c>
      <c r="M95" s="67" t="s">
        <v>184</v>
      </c>
      <c r="N95" s="48">
        <v>1138</v>
      </c>
      <c r="O95" s="48"/>
      <c r="P95" s="48"/>
      <c r="Q95" s="48"/>
      <c r="R95" s="48"/>
    </row>
    <row r="96" spans="2:18" s="2" customFormat="1" ht="11.25">
      <c r="B96" s="65" t="s">
        <v>211</v>
      </c>
      <c r="C96" s="65" t="s">
        <v>51</v>
      </c>
      <c r="D96" s="2" t="s">
        <v>212</v>
      </c>
      <c r="E96" s="1">
        <v>106</v>
      </c>
      <c r="F96" s="1">
        <v>745.6</v>
      </c>
      <c r="G96" s="37">
        <v>70317.54</v>
      </c>
      <c r="H96" s="37">
        <v>70317.54</v>
      </c>
      <c r="I96" s="47">
        <v>41170</v>
      </c>
      <c r="J96" s="47">
        <v>42308</v>
      </c>
      <c r="K96" s="47">
        <v>42308</v>
      </c>
      <c r="L96" s="30">
        <v>1053</v>
      </c>
      <c r="M96" s="67" t="s">
        <v>167</v>
      </c>
      <c r="N96" s="48">
        <v>1138</v>
      </c>
      <c r="O96" s="48"/>
      <c r="P96" s="48"/>
      <c r="Q96" s="48"/>
      <c r="R96" s="48"/>
    </row>
    <row r="97" spans="2:18" s="2" customFormat="1" ht="11.25">
      <c r="B97" s="65" t="s">
        <v>213</v>
      </c>
      <c r="C97" s="65" t="s">
        <v>51</v>
      </c>
      <c r="D97" s="2" t="s">
        <v>214</v>
      </c>
      <c r="E97" s="1">
        <v>117</v>
      </c>
      <c r="F97" s="1">
        <v>365</v>
      </c>
      <c r="G97" s="37">
        <v>36551.35</v>
      </c>
      <c r="H97" s="37">
        <v>3655.14</v>
      </c>
      <c r="I97" s="47">
        <v>41221</v>
      </c>
      <c r="J97" s="47">
        <v>42369</v>
      </c>
      <c r="K97" s="47">
        <v>42369</v>
      </c>
      <c r="L97" s="30">
        <v>1114</v>
      </c>
      <c r="M97" s="67" t="s">
        <v>132</v>
      </c>
      <c r="N97" s="48">
        <v>1148</v>
      </c>
      <c r="O97" s="48"/>
      <c r="P97" s="48"/>
      <c r="Q97" s="48"/>
      <c r="R97" s="48"/>
    </row>
    <row r="98" spans="2:18" s="2" customFormat="1" ht="11.25">
      <c r="B98" s="65" t="s">
        <v>215</v>
      </c>
      <c r="C98" s="65" t="s">
        <v>51</v>
      </c>
      <c r="D98" s="2" t="s">
        <v>216</v>
      </c>
      <c r="E98" s="1">
        <v>52</v>
      </c>
      <c r="F98" s="1">
        <v>215.2</v>
      </c>
      <c r="G98" s="37">
        <v>11700.4</v>
      </c>
      <c r="H98" s="37">
        <v>1787.08</v>
      </c>
      <c r="I98" s="47">
        <v>41200</v>
      </c>
      <c r="J98" s="47">
        <v>42369</v>
      </c>
      <c r="K98" s="47">
        <v>42369</v>
      </c>
      <c r="L98" s="30">
        <v>1114</v>
      </c>
      <c r="M98" s="67" t="s">
        <v>217</v>
      </c>
      <c r="N98" s="48">
        <v>1169</v>
      </c>
      <c r="O98" s="48"/>
      <c r="P98" s="48"/>
      <c r="Q98" s="48"/>
      <c r="R98" s="48"/>
    </row>
    <row r="99" spans="2:18" s="2" customFormat="1" ht="11.25">
      <c r="B99" s="65" t="s">
        <v>218</v>
      </c>
      <c r="C99" s="65" t="s">
        <v>51</v>
      </c>
      <c r="D99" s="2" t="s">
        <v>219</v>
      </c>
      <c r="E99" s="1">
        <v>73</v>
      </c>
      <c r="F99" s="1">
        <v>586</v>
      </c>
      <c r="G99" s="37">
        <v>14321.6</v>
      </c>
      <c r="H99" s="37">
        <v>1432.16</v>
      </c>
      <c r="I99" s="47">
        <v>41249</v>
      </c>
      <c r="J99" s="47">
        <v>42369</v>
      </c>
      <c r="K99" s="47">
        <v>42369</v>
      </c>
      <c r="L99" s="30">
        <v>1114</v>
      </c>
      <c r="M99" s="67" t="s">
        <v>75</v>
      </c>
      <c r="N99" s="48">
        <v>1120</v>
      </c>
      <c r="O99" s="48"/>
      <c r="P99" s="48"/>
      <c r="Q99" s="48"/>
      <c r="R99" s="48"/>
    </row>
    <row r="100" spans="2:18" s="2" customFormat="1" ht="11.25">
      <c r="B100" s="65" t="s">
        <v>220</v>
      </c>
      <c r="C100" s="65" t="s">
        <v>51</v>
      </c>
      <c r="D100" s="2" t="s">
        <v>221</v>
      </c>
      <c r="E100" s="1">
        <v>39</v>
      </c>
      <c r="F100" s="1">
        <v>122</v>
      </c>
      <c r="G100" s="37">
        <v>4617.25</v>
      </c>
      <c r="H100" s="37">
        <v>461.73</v>
      </c>
      <c r="I100" s="47">
        <v>41149</v>
      </c>
      <c r="J100" s="47">
        <v>42369</v>
      </c>
      <c r="K100" s="47">
        <v>42369</v>
      </c>
      <c r="L100" s="30">
        <v>1114</v>
      </c>
      <c r="M100" s="67" t="s">
        <v>75</v>
      </c>
      <c r="N100" s="48">
        <v>1220</v>
      </c>
      <c r="O100" s="48"/>
      <c r="P100" s="48"/>
      <c r="Q100" s="48"/>
      <c r="R100" s="48"/>
    </row>
    <row r="101" spans="2:18" s="2" customFormat="1" ht="11.25">
      <c r="B101" s="65" t="s">
        <v>222</v>
      </c>
      <c r="C101" s="65" t="s">
        <v>51</v>
      </c>
      <c r="D101" s="2" t="s">
        <v>223</v>
      </c>
      <c r="E101" s="1">
        <v>184</v>
      </c>
      <c r="F101" s="1">
        <v>2152.2</v>
      </c>
      <c r="G101" s="37">
        <v>58991.89</v>
      </c>
      <c r="H101" s="37">
        <v>5899.19</v>
      </c>
      <c r="I101" s="47">
        <v>41107</v>
      </c>
      <c r="J101" s="47">
        <v>42521</v>
      </c>
      <c r="K101" s="47">
        <v>42521</v>
      </c>
      <c r="L101" s="30">
        <v>1266</v>
      </c>
      <c r="M101" s="67" t="s">
        <v>206</v>
      </c>
      <c r="N101" s="48">
        <v>1414</v>
      </c>
      <c r="O101" s="48"/>
      <c r="P101" s="48"/>
      <c r="Q101" s="48"/>
      <c r="R101" s="48"/>
    </row>
    <row r="102" spans="2:18" s="2" customFormat="1" ht="11.25">
      <c r="B102" s="65" t="s">
        <v>224</v>
      </c>
      <c r="C102" s="65" t="s">
        <v>51</v>
      </c>
      <c r="D102" s="2" t="s">
        <v>225</v>
      </c>
      <c r="E102" s="1">
        <v>98</v>
      </c>
      <c r="F102" s="1">
        <v>3128</v>
      </c>
      <c r="G102" s="37">
        <v>101463</v>
      </c>
      <c r="H102" s="37">
        <v>10146.3</v>
      </c>
      <c r="I102" s="47">
        <v>41121</v>
      </c>
      <c r="J102" s="47">
        <v>42551</v>
      </c>
      <c r="K102" s="47">
        <v>42551</v>
      </c>
      <c r="L102" s="30">
        <v>1296</v>
      </c>
      <c r="M102" s="67" t="s">
        <v>113</v>
      </c>
      <c r="N102" s="48">
        <v>1430</v>
      </c>
      <c r="O102" s="48"/>
      <c r="P102" s="48"/>
      <c r="Q102" s="48"/>
      <c r="R102" s="48"/>
    </row>
    <row r="103" spans="2:18" s="2" customFormat="1" ht="11.25">
      <c r="B103" s="65" t="s">
        <v>226</v>
      </c>
      <c r="C103" s="65" t="s">
        <v>51</v>
      </c>
      <c r="D103" s="2" t="s">
        <v>227</v>
      </c>
      <c r="E103" s="1">
        <v>100</v>
      </c>
      <c r="F103" s="1">
        <v>2307.2</v>
      </c>
      <c r="G103" s="37">
        <v>45746.85</v>
      </c>
      <c r="H103" s="37">
        <v>4574.69</v>
      </c>
      <c r="I103" s="47">
        <v>41232</v>
      </c>
      <c r="J103" s="47">
        <v>42582</v>
      </c>
      <c r="K103" s="47">
        <v>42582</v>
      </c>
      <c r="L103" s="30">
        <v>1327</v>
      </c>
      <c r="M103" s="67" t="s">
        <v>184</v>
      </c>
      <c r="N103" s="48">
        <v>1350</v>
      </c>
      <c r="O103" s="48"/>
      <c r="P103" s="48"/>
      <c r="Q103" s="48"/>
      <c r="R103" s="48"/>
    </row>
    <row r="104" spans="2:18" s="2" customFormat="1" ht="11.25">
      <c r="B104" s="65" t="s">
        <v>228</v>
      </c>
      <c r="C104" s="65" t="s">
        <v>51</v>
      </c>
      <c r="D104" s="2" t="s">
        <v>229</v>
      </c>
      <c r="E104" s="1">
        <v>127</v>
      </c>
      <c r="F104" s="1">
        <v>1984</v>
      </c>
      <c r="G104" s="37">
        <v>36621.45</v>
      </c>
      <c r="H104" s="37">
        <v>3662.15</v>
      </c>
      <c r="I104" s="47">
        <v>41134</v>
      </c>
      <c r="J104" s="47">
        <v>42582</v>
      </c>
      <c r="K104" s="47">
        <v>42582</v>
      </c>
      <c r="L104" s="30">
        <v>1327</v>
      </c>
      <c r="M104" s="67" t="s">
        <v>184</v>
      </c>
      <c r="N104" s="48">
        <v>1448</v>
      </c>
      <c r="O104" s="48"/>
      <c r="P104" s="48"/>
      <c r="Q104" s="48"/>
      <c r="R104" s="48"/>
    </row>
    <row r="105" spans="2:18" s="2" customFormat="1" ht="11.25">
      <c r="B105" s="65" t="s">
        <v>230</v>
      </c>
      <c r="C105" s="65" t="s">
        <v>51</v>
      </c>
      <c r="D105" s="2" t="s">
        <v>231</v>
      </c>
      <c r="E105" s="1">
        <v>188</v>
      </c>
      <c r="F105" s="1">
        <v>1446.4</v>
      </c>
      <c r="G105" s="37">
        <v>105599.92</v>
      </c>
      <c r="H105" s="37">
        <v>10559.99</v>
      </c>
      <c r="I105" s="47">
        <v>41134</v>
      </c>
      <c r="J105" s="47">
        <v>42674</v>
      </c>
      <c r="K105" s="47">
        <v>42674</v>
      </c>
      <c r="L105" s="30">
        <v>1419</v>
      </c>
      <c r="M105" s="67" t="s">
        <v>206</v>
      </c>
      <c r="N105" s="48">
        <v>1540</v>
      </c>
      <c r="O105" s="48"/>
      <c r="P105" s="48"/>
      <c r="Q105" s="48"/>
      <c r="R105" s="48"/>
    </row>
    <row r="106" spans="2:18" s="2" customFormat="1" ht="11.25">
      <c r="B106" s="65" t="s">
        <v>232</v>
      </c>
      <c r="C106" s="65" t="s">
        <v>51</v>
      </c>
      <c r="D106" s="2" t="s">
        <v>233</v>
      </c>
      <c r="E106" s="1">
        <v>71</v>
      </c>
      <c r="F106" s="1">
        <v>0</v>
      </c>
      <c r="G106" s="37">
        <v>40825</v>
      </c>
      <c r="H106" s="37">
        <v>4082.5</v>
      </c>
      <c r="I106" s="47">
        <v>41234</v>
      </c>
      <c r="J106" s="47">
        <v>42674</v>
      </c>
      <c r="K106" s="47">
        <v>42674</v>
      </c>
      <c r="L106" s="30">
        <v>1419</v>
      </c>
      <c r="M106" s="67" t="s">
        <v>203</v>
      </c>
      <c r="N106" s="48">
        <v>1440</v>
      </c>
      <c r="O106" s="48"/>
      <c r="P106" s="48"/>
      <c r="Q106" s="48"/>
      <c r="R106" s="48"/>
    </row>
    <row r="107" spans="2:18" s="2" customFormat="1" ht="11.25">
      <c r="B107" s="65" t="s">
        <v>234</v>
      </c>
      <c r="C107" s="65" t="s">
        <v>51</v>
      </c>
      <c r="D107" s="2" t="s">
        <v>235</v>
      </c>
      <c r="E107" s="1">
        <v>52</v>
      </c>
      <c r="F107" s="1">
        <v>525.6</v>
      </c>
      <c r="G107" s="37">
        <v>62131.56</v>
      </c>
      <c r="H107" s="37">
        <v>6213.16</v>
      </c>
      <c r="I107" s="47">
        <v>41205</v>
      </c>
      <c r="J107" s="47">
        <v>42735</v>
      </c>
      <c r="K107" s="47">
        <v>42735</v>
      </c>
      <c r="L107" s="30">
        <v>1480</v>
      </c>
      <c r="M107" s="67" t="s">
        <v>167</v>
      </c>
      <c r="N107" s="48">
        <v>1530</v>
      </c>
      <c r="O107" s="48"/>
      <c r="P107" s="48"/>
      <c r="Q107" s="48"/>
      <c r="R107" s="48"/>
    </row>
    <row r="108" spans="2:18" s="2" customFormat="1" ht="11.25">
      <c r="B108" s="65" t="s">
        <v>236</v>
      </c>
      <c r="C108" s="65" t="s">
        <v>51</v>
      </c>
      <c r="D108" s="2" t="s">
        <v>237</v>
      </c>
      <c r="E108" s="1">
        <v>478</v>
      </c>
      <c r="F108" s="1">
        <v>7588.7</v>
      </c>
      <c r="G108" s="37">
        <v>185203.58</v>
      </c>
      <c r="H108" s="37">
        <v>18520.36</v>
      </c>
      <c r="I108" s="47">
        <v>41148</v>
      </c>
      <c r="J108" s="47">
        <v>42947</v>
      </c>
      <c r="K108" s="47">
        <v>42947</v>
      </c>
      <c r="L108" s="30">
        <v>1692</v>
      </c>
      <c r="M108" s="67" t="s">
        <v>137</v>
      </c>
      <c r="N108" s="48">
        <v>1799</v>
      </c>
      <c r="O108" s="48"/>
      <c r="P108" s="48"/>
      <c r="Q108" s="48"/>
      <c r="R108" s="48"/>
    </row>
    <row r="109" spans="2:18" s="2" customFormat="1" ht="11.25">
      <c r="B109" s="65" t="s">
        <v>238</v>
      </c>
      <c r="C109" s="65" t="s">
        <v>51</v>
      </c>
      <c r="D109" s="2" t="s">
        <v>239</v>
      </c>
      <c r="E109" s="1">
        <v>255</v>
      </c>
      <c r="F109" s="1">
        <v>4706.4</v>
      </c>
      <c r="G109" s="37">
        <v>106892.04</v>
      </c>
      <c r="H109" s="37">
        <v>42636.09</v>
      </c>
      <c r="I109" s="47">
        <v>41134</v>
      </c>
      <c r="J109" s="47">
        <v>43312</v>
      </c>
      <c r="K109" s="47">
        <v>43312</v>
      </c>
      <c r="L109" s="30">
        <v>2057</v>
      </c>
      <c r="M109" s="67" t="s">
        <v>206</v>
      </c>
      <c r="N109" s="48">
        <v>2178</v>
      </c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2012-12-14T01:52:12Z</dcterms:modified>
  <cp:category/>
  <cp:version/>
  <cp:contentType/>
  <cp:contentStatus/>
</cp:coreProperties>
</file>