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<sst xmlns="http://schemas.openxmlformats.org/spreadsheetml/2006/main" count="472" uniqueCount="282">
  <si>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</si>
  <si>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</si>
  <si>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</si>
  <si>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</si>
  <si>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</si>
  <si>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</si>
  <si>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</si>
  <si>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</si>
  <si>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</si>
  <si>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</si>
  <si>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</si>
  <si>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</si>
  <si>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</si>
  <si>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</si>
  <si>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</si>
  <si>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</si>
  <si>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</si>
  <si>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</si>
  <si>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</si>
  <si>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</si>
  <si>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</si>
  <si>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</si>
  <si>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</si>
  <si>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</si>
  <si>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</si>
  <si>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</si>
  <si>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</si>
  <si>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</si>
  <si>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</si>
  <si>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</si>
  <si>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</si>
  <si>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</si>
  <si>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</si>
  <si>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</si>
  <si>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</si>
  <si>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</si>
  <si>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</si>
  <si>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</si>
  <si>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</si>
  <si>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</si>
  <si>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</si>
  <si>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</si>
  <si>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</si>
  <si>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</si>
  <si>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</si>
  <si>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</si>
  <si>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</si>
  <si>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</si>
  <si>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</si>
  <si>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</si>
  <si>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450020701</t>
  </si>
  <si>
    <t>1</t>
  </si>
  <si>
    <t>ROCKY ROAD ASPEN</t>
  </si>
  <si>
    <t>BENNY D. PHILLIPS</t>
  </si>
  <si>
    <t>450040901</t>
  </si>
  <si>
    <t>WHISKEY RIVER MIX</t>
  </si>
  <si>
    <t>LLC CUTTING EDGE FOREST PRODUCTS</t>
  </si>
  <si>
    <t>450050901</t>
  </si>
  <si>
    <t>SNOWSHOE SPRUCE</t>
  </si>
  <si>
    <t>WJZ &amp; SONS HARVESTING, INC.</t>
  </si>
  <si>
    <t>450061001</t>
  </si>
  <si>
    <t>DOG MAN MIX</t>
  </si>
  <si>
    <t>TITAN TIMBER, INC.</t>
  </si>
  <si>
    <t>450091001</t>
  </si>
  <si>
    <t>AYERS ASPEN</t>
  </si>
  <si>
    <t>KERR FOREST MANAGEMENT</t>
  </si>
  <si>
    <t>451161001</t>
  </si>
  <si>
    <t>WANDERING PLOTT MIX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</si>
  <si>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</si>
  <si>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</si>
  <si>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</si>
  <si>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</si>
  <si>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</si>
  <si>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</si>
  <si>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</si>
  <si>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</si>
  <si>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</si>
  <si>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</si>
  <si>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</si>
  <si>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MANISTIQUE SPENCER FOREST PRODUCTS OF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</si>
  <si>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</si>
  <si>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</si>
  <si>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</si>
  <si>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</si>
  <si>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</si>
  <si>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</si>
  <si>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</si>
  <si>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</si>
  <si>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451041301</t>
  </si>
  <si>
    <t>SOARING BOULDER BEECH</t>
  </si>
  <si>
    <t>SHEPARD'S FORESTRY ENT INC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</si>
  <si>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</si>
  <si>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</si>
  <si>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</si>
  <si>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</si>
  <si>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</si>
  <si>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</si>
  <si>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</si>
  <si>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</si>
  <si>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</si>
  <si>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</si>
  <si>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451191001</t>
  </si>
  <si>
    <t>2</t>
  </si>
  <si>
    <t>OLD FAITHFUL RED PINE</t>
  </si>
  <si>
    <t>POTLATCH LAND &amp; LUMBER LLC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</si>
  <si>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</si>
  <si>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</si>
  <si>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</si>
  <si>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</si>
  <si>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</si>
  <si>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</si>
  <si>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</si>
  <si>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</si>
  <si>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</si>
  <si>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</si>
  <si>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</si>
  <si>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451061201</t>
  </si>
  <si>
    <t>FIRE AND ICE MIX</t>
  </si>
  <si>
    <t>TAKALA ENTERPRISES INC</t>
  </si>
  <si>
    <t>451081001</t>
  </si>
  <si>
    <t>STEEL SHOVEL MIX</t>
  </si>
  <si>
    <t>451081201</t>
  </si>
  <si>
    <t>416 SPRUCE</t>
  </si>
  <si>
    <t>451101001</t>
  </si>
  <si>
    <t>SEVEN BRIDGES MIX</t>
  </si>
  <si>
    <t>ZELLAR EXCAVATING, INC.</t>
  </si>
  <si>
    <t>451160901</t>
  </si>
  <si>
    <t>LOST GROUSE MIX</t>
  </si>
  <si>
    <t>451181001</t>
  </si>
  <si>
    <t>TRIPLE ELLE HARDWOOD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</si>
  <si>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</si>
  <si>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</si>
  <si>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</si>
  <si>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</si>
  <si>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</si>
  <si>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</si>
  <si>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</si>
  <si>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</si>
  <si>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450151102</t>
  </si>
  <si>
    <t>DOUBLE T FIREWOOD</t>
  </si>
  <si>
    <t>CHERYL WARNER</t>
  </si>
  <si>
    <t>450061401</t>
  </si>
  <si>
    <t>CRANBERRY BEECH</t>
  </si>
  <si>
    <t>451011201</t>
  </si>
  <si>
    <t>BUCK SCRAPE MIX</t>
  </si>
  <si>
    <t>451011301</t>
  </si>
  <si>
    <t>BRUDERS HARDWOOD</t>
  </si>
  <si>
    <t>451041201</t>
  </si>
  <si>
    <t>HAND-ME-DOWN HARDWOODS</t>
  </si>
  <si>
    <t>451061301</t>
  </si>
  <si>
    <t>CLASS A PINE</t>
  </si>
  <si>
    <t>BIEWER FOREST MANAGEMENT</t>
  </si>
  <si>
    <t>451121301</t>
  </si>
  <si>
    <t>SUNNY BEECH</t>
  </si>
  <si>
    <t>KEITH SPENCER FOREST PRODUCTS</t>
  </si>
  <si>
    <t>451141101</t>
  </si>
  <si>
    <t>POLLY ROAD HARDWOOD</t>
  </si>
  <si>
    <t>451151101</t>
  </si>
  <si>
    <t>FIBORN PLOTS</t>
  </si>
  <si>
    <t>451171101</t>
  </si>
  <si>
    <t>JC SIMMONS MIX</t>
  </si>
  <si>
    <t>MATELSKI LUMBER INC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</si>
  <si>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</si>
  <si>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</si>
  <si>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</si>
  <si>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</si>
  <si>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</si>
  <si>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</si>
  <si>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</si>
  <si>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</si>
  <si>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</si>
  <si>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</si>
  <si>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</si>
  <si>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</si>
  <si>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</si>
  <si>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</si>
  <si>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</si>
  <si>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</si>
  <si>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</si>
  <si>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</si>
  <si>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</si>
  <si>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</si>
  <si>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</si>
  <si>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</si>
  <si>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</si>
  <si>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</si>
  <si>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</si>
  <si>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</si>
  <si>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</si>
  <si>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451211101</t>
  </si>
  <si>
    <t>SPUTTERING ORV MIX TWO</t>
  </si>
  <si>
    <t>451211301</t>
  </si>
  <si>
    <t>NORTHWESTERN MIX</t>
  </si>
  <si>
    <t>451281301</t>
  </si>
  <si>
    <t>MINECRAFT MIX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</si>
  <si>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</si>
  <si>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</si>
  <si>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</si>
  <si>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</si>
  <si>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</si>
  <si>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</si>
  <si>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</si>
  <si>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</si>
  <si>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</si>
  <si>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</si>
  <si>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</si>
  <si>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</si>
  <si>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</si>
  <si>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</si>
  <si>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</si>
  <si>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</si>
  <si>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</si>
  <si>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</si>
  <si>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</si>
  <si>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</si>
  <si>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</si>
  <si>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450081301</t>
  </si>
  <si>
    <t>SPRING POND BEECH</t>
  </si>
  <si>
    <t>450091301</t>
  </si>
  <si>
    <t>CHAIN LINK MIX</t>
  </si>
  <si>
    <t>451041401</t>
  </si>
  <si>
    <t>SQUARE HOOK PINE</t>
  </si>
  <si>
    <t>451051201</t>
  </si>
  <si>
    <t>COWBOY SUMMER HARDWOODS</t>
  </si>
  <si>
    <t>KALNBACH SUSTAINABLE FORESTRY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</si>
  <si>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</si>
  <si>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</si>
  <si>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</si>
  <si>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</si>
  <si>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</si>
  <si>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</si>
  <si>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</si>
  <si>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</si>
  <si>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450081201</t>
  </si>
  <si>
    <t>NORTH RUDYARD HARDWOOD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</si>
  <si>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</si>
  <si>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</si>
  <si>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</si>
  <si>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</si>
  <si>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</si>
  <si>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</si>
  <si>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</si>
  <si>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</si>
  <si>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</si>
  <si>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</si>
  <si>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</si>
  <si>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</si>
  <si>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</si>
  <si>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</si>
  <si>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</si>
  <si>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</si>
  <si>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</si>
  <si>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</si>
  <si>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</si>
  <si>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</si>
  <si>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</si>
  <si>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</si>
  <si>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</si>
  <si>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</si>
  <si>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</si>
  <si>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450121201</t>
  </si>
  <si>
    <t>BAND STAND HARDWOOD</t>
  </si>
  <si>
    <t>451011401</t>
  </si>
  <si>
    <t>NEW BEGINNING PINE</t>
  </si>
  <si>
    <t>HYDROLAKE, INC</t>
  </si>
  <si>
    <t>451021301</t>
  </si>
  <si>
    <t>DEBATABLE MAPLE</t>
  </si>
  <si>
    <t>451021401</t>
  </si>
  <si>
    <t>REVOLUTIONARY PINE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</si>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</sst>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10357</v>
      </c>
      <c r="L17" s="30"/>
    </row>
    <row r="18" spans="4:12" ht="12.75">
      <c r="D18" s="12" t="s">
        <v>37</v>
      </c>
      <c r="G18" s="21">
        <f>DSUM(DATABASE,5,U15:U16)</f>
        <v>131171.19999999998</v>
      </c>
      <c r="L18" s="30"/>
    </row>
    <row r="19" spans="4:12" ht="12.75">
      <c r="D19" s="12" t="s">
        <v>34</v>
      </c>
      <c r="G19" s="18">
        <f>DSUM(DATABASE,6,V15:V16)</f>
        <v>5954341.280000002</v>
      </c>
      <c r="L19" s="30"/>
    </row>
    <row r="20" spans="4:12" ht="12.75">
      <c r="D20" s="12" t="s">
        <v>38</v>
      </c>
      <c r="G20" s="18">
        <f>DSUM(DATABASE,7,W15:W16)</f>
        <v>2457762.09</v>
      </c>
      <c r="L20" s="30"/>
    </row>
    <row r="21" spans="4:12" ht="12.75">
      <c r="D21" s="12" t="s">
        <v>35</v>
      </c>
      <c r="E21" s="22"/>
      <c r="F21" s="22"/>
      <c r="G21" s="18">
        <f>+G19-G20</f>
        <v>3496579.1900000023</v>
      </c>
      <c r="L21" s="30"/>
    </row>
    <row r="22" spans="4:12" ht="12.75">
      <c r="D22" s="12" t="s">
        <v>44</v>
      </c>
      <c r="E22" s="22"/>
      <c r="F22" s="22"/>
      <c r="G22" s="45">
        <f>+G20/G19</f>
        <v>0.4127680921238695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3.105161201051612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326</v>
      </c>
      <c r="F31" s="1">
        <v>6612.8</v>
      </c>
      <c r="G31" s="37">
        <v>69805.78</v>
      </c>
      <c r="H31" s="37">
        <v>69805.78</v>
      </c>
      <c r="I31" s="47">
        <v>40035</v>
      </c>
      <c r="J31" s="47">
        <v>41121</v>
      </c>
      <c r="K31" s="47">
        <v>41850</v>
      </c>
      <c r="L31" s="30">
        <v>-70</v>
      </c>
      <c r="M31" s="67" t="s">
        <v>53</v>
      </c>
      <c r="N31" s="48">
        <v>1815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191</v>
      </c>
      <c r="F32" s="1">
        <v>4058</v>
      </c>
      <c r="G32" s="37">
        <v>92502.5</v>
      </c>
      <c r="H32" s="37">
        <v>41956.06</v>
      </c>
      <c r="I32" s="47">
        <v>40351</v>
      </c>
      <c r="J32" s="47">
        <v>41486</v>
      </c>
      <c r="K32" s="47">
        <v>41851</v>
      </c>
      <c r="L32" s="30">
        <v>-69</v>
      </c>
      <c r="M32" s="67" t="s">
        <v>56</v>
      </c>
      <c r="N32" s="48">
        <v>1500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</v>
      </c>
      <c r="F33" s="1">
        <v>2440.6</v>
      </c>
      <c r="G33" s="37">
        <v>83188.85</v>
      </c>
      <c r="H33" s="37">
        <v>11884.12</v>
      </c>
      <c r="I33" s="47">
        <v>40350</v>
      </c>
      <c r="J33" s="47">
        <v>41486</v>
      </c>
      <c r="K33" s="47">
        <v>41851</v>
      </c>
      <c r="L33" s="30">
        <v>-69</v>
      </c>
      <c r="M33" s="67" t="s">
        <v>59</v>
      </c>
      <c r="N33" s="48">
        <v>1501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157</v>
      </c>
      <c r="F34" s="1">
        <v>2863.8</v>
      </c>
      <c r="G34" s="37">
        <v>62226.3</v>
      </c>
      <c r="H34" s="37">
        <v>6222.63</v>
      </c>
      <c r="I34" s="47">
        <v>40773</v>
      </c>
      <c r="J34" s="47">
        <v>41851</v>
      </c>
      <c r="K34" s="47">
        <v>41851</v>
      </c>
      <c r="L34" s="30">
        <v>-69</v>
      </c>
      <c r="M34" s="67" t="s">
        <v>62</v>
      </c>
      <c r="N34" s="48">
        <v>1078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195</v>
      </c>
      <c r="F35" s="1">
        <v>2257.6</v>
      </c>
      <c r="G35" s="37">
        <v>62747</v>
      </c>
      <c r="H35" s="37">
        <v>38315.15</v>
      </c>
      <c r="I35" s="47">
        <v>40665</v>
      </c>
      <c r="J35" s="47">
        <v>41851</v>
      </c>
      <c r="K35" s="47">
        <v>41851</v>
      </c>
      <c r="L35" s="30">
        <v>-69</v>
      </c>
      <c r="M35" s="67" t="s">
        <v>65</v>
      </c>
      <c r="N35" s="48">
        <v>1186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59</v>
      </c>
      <c r="F36" s="1">
        <v>761</v>
      </c>
      <c r="G36" s="37">
        <v>21143.85</v>
      </c>
      <c r="H36" s="37">
        <v>21143.85</v>
      </c>
      <c r="I36" s="47">
        <v>40808</v>
      </c>
      <c r="J36" s="47">
        <v>41820</v>
      </c>
      <c r="K36" s="47">
        <v>41912</v>
      </c>
      <c r="L36" s="30">
        <v>-8</v>
      </c>
      <c r="M36" s="67" t="s">
        <v>59</v>
      </c>
      <c r="N36" s="48">
        <v>1104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15</v>
      </c>
      <c r="F37" s="1">
        <v>93</v>
      </c>
      <c r="G37" s="37">
        <v>2022.9</v>
      </c>
      <c r="H37" s="37">
        <v>2022.9</v>
      </c>
      <c r="I37" s="47">
        <v>41597</v>
      </c>
      <c r="J37" s="47">
        <v>41943</v>
      </c>
      <c r="K37" s="47">
        <v>41943</v>
      </c>
      <c r="L37" s="30">
        <v>23</v>
      </c>
      <c r="M37" s="67" t="s">
        <v>70</v>
      </c>
      <c r="N37" s="48">
        <v>346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</v>
      </c>
      <c r="F38" s="1">
        <v>22</v>
      </c>
      <c r="G38" s="37">
        <v>605.88</v>
      </c>
      <c r="H38" s="37">
        <v>605.88</v>
      </c>
      <c r="I38" s="47">
        <v>41394</v>
      </c>
      <c r="J38" s="47">
        <v>41974</v>
      </c>
      <c r="K38" s="47">
        <v>41974</v>
      </c>
      <c r="L38" s="30">
        <v>54</v>
      </c>
      <c r="M38" s="67" t="s">
        <v>73</v>
      </c>
      <c r="N38" s="48">
        <v>580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</v>
      </c>
      <c r="F39" s="1">
        <v>160</v>
      </c>
      <c r="G39" s="37">
        <v>8604.38</v>
      </c>
      <c r="H39" s="37">
        <v>8604.38</v>
      </c>
      <c r="I39" s="47">
        <v>40673</v>
      </c>
      <c r="J39" s="47">
        <v>41638</v>
      </c>
      <c r="K39" s="47">
        <v>42003</v>
      </c>
      <c r="L39" s="30">
        <v>83</v>
      </c>
      <c r="M39" s="67" t="s">
        <v>76</v>
      </c>
      <c r="N39" s="48">
        <v>1330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22</v>
      </c>
      <c r="F40" s="1">
        <v>357.8</v>
      </c>
      <c r="G40" s="37">
        <v>8744.35</v>
      </c>
      <c r="H40" s="37">
        <v>8744.35</v>
      </c>
      <c r="I40" s="47">
        <v>40372</v>
      </c>
      <c r="J40" s="47">
        <v>41638</v>
      </c>
      <c r="K40" s="47">
        <v>42003</v>
      </c>
      <c r="L40" s="30">
        <v>83</v>
      </c>
      <c r="M40" s="67" t="s">
        <v>79</v>
      </c>
      <c r="N40" s="48">
        <v>1631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38</v>
      </c>
      <c r="F41" s="1">
        <v>1518</v>
      </c>
      <c r="G41" s="37">
        <v>150023.85</v>
      </c>
      <c r="H41" s="37">
        <v>150023.85</v>
      </c>
      <c r="I41" s="47">
        <v>40708</v>
      </c>
      <c r="J41" s="47">
        <v>42003</v>
      </c>
      <c r="K41" s="47">
        <v>42003</v>
      </c>
      <c r="L41" s="5">
        <v>83</v>
      </c>
      <c r="M41" s="46" t="s">
        <v>82</v>
      </c>
      <c r="N41" s="2">
        <v>1295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69</v>
      </c>
      <c r="F42" s="1">
        <v>1330.5</v>
      </c>
      <c r="G42" s="37">
        <v>38557.75</v>
      </c>
      <c r="H42" s="37">
        <v>3855.78</v>
      </c>
      <c r="I42" s="47">
        <v>40708</v>
      </c>
      <c r="J42" s="47">
        <v>42004</v>
      </c>
      <c r="K42" s="47">
        <v>42004</v>
      </c>
      <c r="L42" s="30">
        <v>84</v>
      </c>
      <c r="M42" s="67" t="s">
        <v>85</v>
      </c>
      <c r="N42" s="48">
        <v>1296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86</v>
      </c>
      <c r="F43" s="1">
        <v>684</v>
      </c>
      <c r="G43" s="37">
        <v>44003.75</v>
      </c>
      <c r="H43" s="37">
        <v>44003.75</v>
      </c>
      <c r="I43" s="47">
        <v>40829</v>
      </c>
      <c r="J43" s="47">
        <v>42004</v>
      </c>
      <c r="K43" s="47">
        <v>42004</v>
      </c>
      <c r="L43" s="30">
        <v>84</v>
      </c>
      <c r="M43" s="67" t="s">
        <v>79</v>
      </c>
      <c r="N43" s="48">
        <v>1175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364</v>
      </c>
      <c r="F44" s="1">
        <v>1506</v>
      </c>
      <c r="G44" s="37">
        <v>64881.3</v>
      </c>
      <c r="H44" s="37">
        <v>64881.3</v>
      </c>
      <c r="I44" s="47">
        <v>41261</v>
      </c>
      <c r="J44" s="47">
        <v>42004</v>
      </c>
      <c r="K44" s="47">
        <v>42004</v>
      </c>
      <c r="L44" s="30">
        <v>84</v>
      </c>
      <c r="M44" s="67" t="s">
        <v>90</v>
      </c>
      <c r="N44" s="48">
        <v>743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22</v>
      </c>
      <c r="F45" s="1">
        <v>54</v>
      </c>
      <c r="G45" s="37">
        <v>1544.4</v>
      </c>
      <c r="H45" s="37">
        <v>1544.4</v>
      </c>
      <c r="I45" s="47">
        <v>41205</v>
      </c>
      <c r="J45" s="47">
        <v>42004</v>
      </c>
      <c r="K45" s="47">
        <v>42004</v>
      </c>
      <c r="L45" s="30">
        <v>84</v>
      </c>
      <c r="M45" s="67" t="s">
        <v>93</v>
      </c>
      <c r="N45" s="48">
        <v>799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44</v>
      </c>
      <c r="F46" s="1">
        <v>46</v>
      </c>
      <c r="G46" s="37">
        <v>1150.46</v>
      </c>
      <c r="H46" s="37">
        <v>1150.46</v>
      </c>
      <c r="I46" s="47">
        <v>41121</v>
      </c>
      <c r="J46" s="47">
        <v>42004</v>
      </c>
      <c r="K46" s="47">
        <v>42004</v>
      </c>
      <c r="L46" s="30">
        <v>84</v>
      </c>
      <c r="M46" s="67" t="s">
        <v>96</v>
      </c>
      <c r="N46" s="48">
        <v>883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70</v>
      </c>
      <c r="F47" s="1">
        <v>854</v>
      </c>
      <c r="G47" s="37">
        <v>29761.5</v>
      </c>
      <c r="H47" s="37">
        <v>16964.06</v>
      </c>
      <c r="I47" s="47">
        <v>41177</v>
      </c>
      <c r="J47" s="47">
        <v>42004</v>
      </c>
      <c r="K47" s="47">
        <v>42004</v>
      </c>
      <c r="L47" s="30">
        <v>84</v>
      </c>
      <c r="M47" s="67" t="s">
        <v>79</v>
      </c>
      <c r="N47" s="48">
        <v>827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50</v>
      </c>
      <c r="F48" s="1">
        <v>1004</v>
      </c>
      <c r="G48" s="37">
        <v>38228.1</v>
      </c>
      <c r="H48" s="37">
        <v>33640.74</v>
      </c>
      <c r="I48" s="47">
        <v>40694</v>
      </c>
      <c r="J48" s="47">
        <v>42004</v>
      </c>
      <c r="K48" s="47">
        <v>42004</v>
      </c>
      <c r="L48" s="30">
        <v>84</v>
      </c>
      <c r="M48" s="67" t="s">
        <v>79</v>
      </c>
      <c r="N48" s="48">
        <v>1310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102</v>
      </c>
      <c r="D49" s="2" t="s">
        <v>103</v>
      </c>
      <c r="E49" s="1">
        <v>181</v>
      </c>
      <c r="F49" s="1">
        <v>984.8</v>
      </c>
      <c r="G49" s="37">
        <v>87849.36</v>
      </c>
      <c r="H49" s="37">
        <v>87849.36</v>
      </c>
      <c r="I49" s="47">
        <v>40829</v>
      </c>
      <c r="J49" s="47">
        <v>42004</v>
      </c>
      <c r="K49" s="47">
        <v>42004</v>
      </c>
      <c r="L49" s="30">
        <v>84</v>
      </c>
      <c r="M49" s="67" t="s">
        <v>104</v>
      </c>
      <c r="N49" s="48">
        <v>1175</v>
      </c>
      <c r="O49" s="48"/>
      <c r="P49" s="48"/>
      <c r="Q49" s="48"/>
      <c r="R49" s="48"/>
    </row>
    <row r="50" spans="2:18" s="2" customFormat="1" ht="11.25">
      <c r="B50" s="65" t="s">
        <v>105</v>
      </c>
      <c r="C50" s="65" t="s">
        <v>51</v>
      </c>
      <c r="D50" s="2" t="s">
        <v>106</v>
      </c>
      <c r="E50" s="1">
        <v>16</v>
      </c>
      <c r="F50" s="1">
        <v>82.6</v>
      </c>
      <c r="G50" s="37">
        <v>10485</v>
      </c>
      <c r="H50" s="37">
        <v>1048.5</v>
      </c>
      <c r="I50" s="47">
        <v>41254</v>
      </c>
      <c r="J50" s="47">
        <v>42004</v>
      </c>
      <c r="K50" s="47">
        <v>42004</v>
      </c>
      <c r="L50" s="30">
        <v>84</v>
      </c>
      <c r="M50" s="67" t="s">
        <v>107</v>
      </c>
      <c r="N50" s="48">
        <v>750</v>
      </c>
      <c r="O50" s="48"/>
      <c r="P50" s="48"/>
      <c r="Q50" s="48"/>
      <c r="R50" s="48"/>
    </row>
    <row r="51" spans="2:18" s="2" customFormat="1" ht="11.25">
      <c r="B51" s="65" t="s">
        <v>108</v>
      </c>
      <c r="C51" s="65" t="s">
        <v>51</v>
      </c>
      <c r="D51" s="2" t="s">
        <v>109</v>
      </c>
      <c r="E51" s="1">
        <v>104</v>
      </c>
      <c r="F51" s="1">
        <v>2250</v>
      </c>
      <c r="G51" s="37">
        <v>87599.95</v>
      </c>
      <c r="H51" s="37">
        <v>87599.95</v>
      </c>
      <c r="I51" s="47">
        <v>40339</v>
      </c>
      <c r="J51" s="47">
        <v>41639</v>
      </c>
      <c r="K51" s="47">
        <v>42004</v>
      </c>
      <c r="L51" s="30">
        <v>84</v>
      </c>
      <c r="M51" s="67" t="s">
        <v>110</v>
      </c>
      <c r="N51" s="48">
        <v>1665</v>
      </c>
      <c r="O51" s="48"/>
      <c r="P51" s="48"/>
      <c r="Q51" s="48"/>
      <c r="R51" s="48"/>
    </row>
    <row r="52" spans="2:18" s="2" customFormat="1" ht="11.25">
      <c r="B52" s="65" t="s">
        <v>111</v>
      </c>
      <c r="C52" s="65" t="s">
        <v>51</v>
      </c>
      <c r="D52" s="2" t="s">
        <v>112</v>
      </c>
      <c r="E52" s="1">
        <v>17</v>
      </c>
      <c r="F52" s="1">
        <v>338.4</v>
      </c>
      <c r="G52" s="37">
        <v>5311.6</v>
      </c>
      <c r="H52" s="37">
        <v>531.16</v>
      </c>
      <c r="I52" s="47">
        <v>41107</v>
      </c>
      <c r="J52" s="47">
        <v>42155</v>
      </c>
      <c r="K52" s="47">
        <v>42155</v>
      </c>
      <c r="L52" s="30">
        <v>235</v>
      </c>
      <c r="M52" s="67" t="s">
        <v>62</v>
      </c>
      <c r="N52" s="48">
        <v>1048</v>
      </c>
      <c r="O52" s="48"/>
      <c r="P52" s="48"/>
      <c r="Q52" s="48"/>
      <c r="R52" s="48"/>
    </row>
    <row r="53" spans="2:18" s="2" customFormat="1" ht="11.25">
      <c r="B53" s="65" t="s">
        <v>113</v>
      </c>
      <c r="C53" s="65" t="s">
        <v>51</v>
      </c>
      <c r="D53" s="2" t="s">
        <v>114</v>
      </c>
      <c r="E53" s="1">
        <v>62</v>
      </c>
      <c r="F53" s="1">
        <v>882.4</v>
      </c>
      <c r="G53" s="37">
        <v>17745.22</v>
      </c>
      <c r="H53" s="37">
        <v>1774.52</v>
      </c>
      <c r="I53" s="47">
        <v>41134</v>
      </c>
      <c r="J53" s="47">
        <v>42155</v>
      </c>
      <c r="K53" s="47">
        <v>42155</v>
      </c>
      <c r="L53" s="30">
        <v>235</v>
      </c>
      <c r="M53" s="67" t="s">
        <v>115</v>
      </c>
      <c r="N53" s="48">
        <v>1021</v>
      </c>
      <c r="O53" s="48"/>
      <c r="P53" s="48"/>
      <c r="Q53" s="48"/>
      <c r="R53" s="48"/>
    </row>
    <row r="54" spans="2:18" s="2" customFormat="1" ht="11.25">
      <c r="B54" s="65" t="s">
        <v>116</v>
      </c>
      <c r="C54" s="65" t="s">
        <v>51</v>
      </c>
      <c r="D54" s="2" t="s">
        <v>117</v>
      </c>
      <c r="E54" s="1">
        <v>92</v>
      </c>
      <c r="F54" s="1">
        <v>533.4</v>
      </c>
      <c r="G54" s="37">
        <v>14890.04</v>
      </c>
      <c r="H54" s="37">
        <v>14890.04</v>
      </c>
      <c r="I54" s="47">
        <v>41366</v>
      </c>
      <c r="J54" s="47">
        <v>42185</v>
      </c>
      <c r="K54" s="47">
        <v>42185</v>
      </c>
      <c r="L54" s="30">
        <v>265</v>
      </c>
      <c r="M54" s="67" t="s">
        <v>118</v>
      </c>
      <c r="N54" s="48">
        <v>819</v>
      </c>
      <c r="O54" s="48"/>
      <c r="P54" s="48"/>
      <c r="Q54" s="48"/>
      <c r="R54" s="48"/>
    </row>
    <row r="55" spans="2:18" s="2" customFormat="1" ht="11.25">
      <c r="B55" s="65" t="s">
        <v>119</v>
      </c>
      <c r="C55" s="65" t="s">
        <v>51</v>
      </c>
      <c r="D55" s="2" t="s">
        <v>120</v>
      </c>
      <c r="E55" s="1">
        <v>109</v>
      </c>
      <c r="F55" s="1">
        <v>1771.6</v>
      </c>
      <c r="G55" s="37">
        <v>59016.93</v>
      </c>
      <c r="H55" s="37">
        <v>22482.63</v>
      </c>
      <c r="I55" s="47">
        <v>40708</v>
      </c>
      <c r="J55" s="47">
        <v>41820</v>
      </c>
      <c r="K55" s="47">
        <v>42185</v>
      </c>
      <c r="L55" s="30">
        <v>265</v>
      </c>
      <c r="M55" s="67" t="s">
        <v>59</v>
      </c>
      <c r="N55" s="48">
        <v>1477</v>
      </c>
      <c r="O55" s="48"/>
      <c r="P55" s="48"/>
      <c r="Q55" s="48"/>
      <c r="R55" s="48"/>
    </row>
    <row r="56" spans="2:18" s="2" customFormat="1" ht="11.25">
      <c r="B56" s="65" t="s">
        <v>121</v>
      </c>
      <c r="C56" s="65" t="s">
        <v>51</v>
      </c>
      <c r="D56" s="2" t="s">
        <v>122</v>
      </c>
      <c r="E56" s="1">
        <v>25</v>
      </c>
      <c r="F56" s="1">
        <v>349</v>
      </c>
      <c r="G56" s="37">
        <v>11804</v>
      </c>
      <c r="H56" s="37">
        <v>1180.4</v>
      </c>
      <c r="I56" s="47">
        <v>41221</v>
      </c>
      <c r="J56" s="47">
        <v>42185</v>
      </c>
      <c r="K56" s="47">
        <v>42185</v>
      </c>
      <c r="L56" s="30">
        <v>265</v>
      </c>
      <c r="M56" s="67" t="s">
        <v>118</v>
      </c>
      <c r="N56" s="48">
        <v>964</v>
      </c>
      <c r="O56" s="48"/>
      <c r="P56" s="48"/>
      <c r="Q56" s="48"/>
      <c r="R56" s="48"/>
    </row>
    <row r="57" spans="2:18" s="2" customFormat="1" ht="11.25">
      <c r="B57" s="65" t="s">
        <v>123</v>
      </c>
      <c r="C57" s="65" t="s">
        <v>51</v>
      </c>
      <c r="D57" s="2" t="s">
        <v>124</v>
      </c>
      <c r="E57" s="1">
        <v>215</v>
      </c>
      <c r="F57" s="1">
        <v>3562.2</v>
      </c>
      <c r="G57" s="37">
        <v>85581.62</v>
      </c>
      <c r="H57" s="37">
        <v>12225.95</v>
      </c>
      <c r="I57" s="47">
        <v>40673</v>
      </c>
      <c r="J57" s="47">
        <v>41820</v>
      </c>
      <c r="K57" s="47">
        <v>42185</v>
      </c>
      <c r="L57" s="30">
        <v>265</v>
      </c>
      <c r="M57" s="67" t="s">
        <v>125</v>
      </c>
      <c r="N57" s="48">
        <v>1512</v>
      </c>
      <c r="O57" s="48"/>
      <c r="P57" s="48"/>
      <c r="Q57" s="48"/>
      <c r="R57" s="48"/>
    </row>
    <row r="58" spans="2:18" s="2" customFormat="1" ht="11.25">
      <c r="B58" s="65" t="s">
        <v>126</v>
      </c>
      <c r="C58" s="65" t="s">
        <v>51</v>
      </c>
      <c r="D58" s="2" t="s">
        <v>127</v>
      </c>
      <c r="E58" s="1">
        <v>124</v>
      </c>
      <c r="F58" s="1">
        <v>3384.4</v>
      </c>
      <c r="G58" s="37">
        <v>119589.13</v>
      </c>
      <c r="H58" s="37">
        <v>101915.86</v>
      </c>
      <c r="I58" s="47">
        <v>40372</v>
      </c>
      <c r="J58" s="47">
        <v>41455</v>
      </c>
      <c r="K58" s="47">
        <v>42185</v>
      </c>
      <c r="L58" s="30">
        <v>265</v>
      </c>
      <c r="M58" s="67" t="s">
        <v>56</v>
      </c>
      <c r="N58" s="48">
        <v>1813</v>
      </c>
      <c r="O58" s="48"/>
      <c r="P58" s="48"/>
      <c r="Q58" s="48"/>
      <c r="R58" s="48"/>
    </row>
    <row r="59" spans="2:18" s="2" customFormat="1" ht="11.25">
      <c r="B59" s="65" t="s">
        <v>128</v>
      </c>
      <c r="C59" s="65" t="s">
        <v>51</v>
      </c>
      <c r="D59" s="2" t="s">
        <v>129</v>
      </c>
      <c r="E59" s="1">
        <v>89</v>
      </c>
      <c r="F59" s="1">
        <v>593</v>
      </c>
      <c r="G59" s="37">
        <v>38329.61</v>
      </c>
      <c r="H59" s="37">
        <v>38329.61</v>
      </c>
      <c r="I59" s="47">
        <v>40808</v>
      </c>
      <c r="J59" s="47">
        <v>41820</v>
      </c>
      <c r="K59" s="47">
        <v>42185</v>
      </c>
      <c r="L59" s="30">
        <v>265</v>
      </c>
      <c r="M59" s="67" t="s">
        <v>79</v>
      </c>
      <c r="N59" s="48">
        <v>1377</v>
      </c>
      <c r="O59" s="48"/>
      <c r="P59" s="48"/>
      <c r="Q59" s="48"/>
      <c r="R59" s="48"/>
    </row>
    <row r="60" spans="2:18" s="2" customFormat="1" ht="11.25">
      <c r="B60" s="65" t="s">
        <v>130</v>
      </c>
      <c r="C60" s="65" t="s">
        <v>51</v>
      </c>
      <c r="D60" s="2" t="s">
        <v>131</v>
      </c>
      <c r="E60" s="1">
        <v>34</v>
      </c>
      <c r="F60" s="1">
        <v>336</v>
      </c>
      <c r="G60" s="37">
        <v>6960.45</v>
      </c>
      <c r="H60" s="37">
        <v>696.05</v>
      </c>
      <c r="I60" s="47">
        <v>41205</v>
      </c>
      <c r="J60" s="47">
        <v>42185</v>
      </c>
      <c r="K60" s="47">
        <v>42185</v>
      </c>
      <c r="L60" s="30">
        <v>265</v>
      </c>
      <c r="M60" s="67" t="s">
        <v>110</v>
      </c>
      <c r="N60" s="48">
        <v>980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51</v>
      </c>
      <c r="D61" s="2" t="s">
        <v>133</v>
      </c>
      <c r="E61" s="1">
        <v>102</v>
      </c>
      <c r="F61" s="1">
        <v>1638</v>
      </c>
      <c r="G61" s="37">
        <v>56919.5</v>
      </c>
      <c r="H61" s="37">
        <v>26752.16</v>
      </c>
      <c r="I61" s="47">
        <v>41170</v>
      </c>
      <c r="J61" s="47">
        <v>42198</v>
      </c>
      <c r="K61" s="47">
        <v>42198</v>
      </c>
      <c r="L61" s="30">
        <v>278</v>
      </c>
      <c r="M61" s="67" t="s">
        <v>134</v>
      </c>
      <c r="N61" s="48">
        <v>1028</v>
      </c>
      <c r="O61" s="48"/>
      <c r="P61" s="48"/>
      <c r="Q61" s="48"/>
      <c r="R61" s="48"/>
    </row>
    <row r="62" spans="2:18" s="2" customFormat="1" ht="11.25">
      <c r="B62" s="65" t="s">
        <v>135</v>
      </c>
      <c r="C62" s="65" t="s">
        <v>51</v>
      </c>
      <c r="D62" s="2" t="s">
        <v>136</v>
      </c>
      <c r="E62" s="1">
        <v>71</v>
      </c>
      <c r="F62" s="1">
        <v>923</v>
      </c>
      <c r="G62" s="37">
        <v>15293</v>
      </c>
      <c r="H62" s="37">
        <v>15293</v>
      </c>
      <c r="I62" s="47">
        <v>41107</v>
      </c>
      <c r="J62" s="47">
        <v>42216</v>
      </c>
      <c r="K62" s="47">
        <v>42216</v>
      </c>
      <c r="L62" s="30">
        <v>296</v>
      </c>
      <c r="M62" s="67" t="s">
        <v>137</v>
      </c>
      <c r="N62" s="48">
        <v>1109</v>
      </c>
      <c r="O62" s="48"/>
      <c r="P62" s="48"/>
      <c r="Q62" s="48"/>
      <c r="R62" s="48"/>
    </row>
    <row r="63" spans="2:18" s="2" customFormat="1" ht="11.25">
      <c r="B63" s="65" t="s">
        <v>138</v>
      </c>
      <c r="C63" s="65" t="s">
        <v>51</v>
      </c>
      <c r="D63" s="2" t="s">
        <v>139</v>
      </c>
      <c r="E63" s="1">
        <v>15</v>
      </c>
      <c r="F63" s="1">
        <v>19.2</v>
      </c>
      <c r="G63" s="37">
        <v>1036.8</v>
      </c>
      <c r="H63" s="37">
        <v>103.68</v>
      </c>
      <c r="I63" s="47">
        <v>41373</v>
      </c>
      <c r="J63" s="47">
        <v>42247</v>
      </c>
      <c r="K63" s="47">
        <v>42247</v>
      </c>
      <c r="L63" s="30">
        <v>327</v>
      </c>
      <c r="M63" s="67" t="s">
        <v>140</v>
      </c>
      <c r="N63" s="48">
        <v>874</v>
      </c>
      <c r="O63" s="48"/>
      <c r="P63" s="48"/>
      <c r="Q63" s="48"/>
      <c r="R63" s="48"/>
    </row>
    <row r="64" spans="2:18" s="2" customFormat="1" ht="11.25">
      <c r="B64" s="65" t="s">
        <v>141</v>
      </c>
      <c r="C64" s="65" t="s">
        <v>51</v>
      </c>
      <c r="D64" s="2" t="s">
        <v>142</v>
      </c>
      <c r="E64" s="1">
        <v>426</v>
      </c>
      <c r="F64" s="1">
        <v>3027</v>
      </c>
      <c r="G64" s="37">
        <v>116267.07</v>
      </c>
      <c r="H64" s="37">
        <v>45344.16</v>
      </c>
      <c r="I64" s="47">
        <v>41986</v>
      </c>
      <c r="J64" s="47">
        <v>42369</v>
      </c>
      <c r="K64" s="47">
        <v>42369</v>
      </c>
      <c r="L64" s="30">
        <v>449</v>
      </c>
      <c r="M64" s="67" t="s">
        <v>90</v>
      </c>
      <c r="N64" s="48">
        <v>383</v>
      </c>
      <c r="O64" s="48"/>
      <c r="P64" s="48"/>
      <c r="Q64" s="48"/>
      <c r="R64" s="48"/>
    </row>
    <row r="65" spans="2:18" s="2" customFormat="1" ht="11.25">
      <c r="B65" s="65" t="s">
        <v>143</v>
      </c>
      <c r="C65" s="65" t="s">
        <v>51</v>
      </c>
      <c r="D65" s="2" t="s">
        <v>144</v>
      </c>
      <c r="E65" s="1">
        <v>61</v>
      </c>
      <c r="F65" s="1">
        <v>189.4</v>
      </c>
      <c r="G65" s="37">
        <v>7282.5</v>
      </c>
      <c r="H65" s="37">
        <v>728.25</v>
      </c>
      <c r="I65" s="47">
        <v>41394</v>
      </c>
      <c r="J65" s="47">
        <v>42369</v>
      </c>
      <c r="K65" s="47">
        <v>42369</v>
      </c>
      <c r="L65" s="30">
        <v>449</v>
      </c>
      <c r="M65" s="67" t="s">
        <v>118</v>
      </c>
      <c r="N65" s="48">
        <v>975</v>
      </c>
      <c r="O65" s="48"/>
      <c r="P65" s="48"/>
      <c r="Q65" s="48"/>
      <c r="R65" s="48"/>
    </row>
    <row r="66" spans="2:18" s="2" customFormat="1" ht="11.25">
      <c r="B66" s="65" t="s">
        <v>145</v>
      </c>
      <c r="C66" s="65" t="s">
        <v>51</v>
      </c>
      <c r="D66" s="2" t="s">
        <v>146</v>
      </c>
      <c r="E66" s="1">
        <v>163</v>
      </c>
      <c r="F66" s="1">
        <v>1929.7</v>
      </c>
      <c r="G66" s="37">
        <v>158271.82</v>
      </c>
      <c r="H66" s="37">
        <v>15827.18</v>
      </c>
      <c r="I66" s="47">
        <v>41779</v>
      </c>
      <c r="J66" s="47">
        <v>42369</v>
      </c>
      <c r="K66" s="47">
        <v>42369</v>
      </c>
      <c r="L66" s="30">
        <v>449</v>
      </c>
      <c r="M66" s="67" t="s">
        <v>59</v>
      </c>
      <c r="N66" s="48">
        <v>590</v>
      </c>
      <c r="O66" s="48"/>
      <c r="P66" s="48"/>
      <c r="Q66" s="48"/>
      <c r="R66" s="48"/>
    </row>
    <row r="67" spans="2:18" s="2" customFormat="1" ht="11.25">
      <c r="B67" s="65" t="s">
        <v>147</v>
      </c>
      <c r="C67" s="65" t="s">
        <v>51</v>
      </c>
      <c r="D67" s="2" t="s">
        <v>148</v>
      </c>
      <c r="E67" s="1">
        <v>237</v>
      </c>
      <c r="F67" s="1">
        <v>2244.4</v>
      </c>
      <c r="G67" s="37">
        <v>125123.05</v>
      </c>
      <c r="H67" s="37">
        <v>67566.44</v>
      </c>
      <c r="I67" s="47">
        <v>41464</v>
      </c>
      <c r="J67" s="47">
        <v>42369</v>
      </c>
      <c r="K67" s="47">
        <v>42369</v>
      </c>
      <c r="L67" s="30">
        <v>449</v>
      </c>
      <c r="M67" s="67" t="s">
        <v>59</v>
      </c>
      <c r="N67" s="48">
        <v>905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51</v>
      </c>
      <c r="D68" s="2" t="s">
        <v>150</v>
      </c>
      <c r="E68" s="1">
        <v>26</v>
      </c>
      <c r="F68" s="1">
        <v>273</v>
      </c>
      <c r="G68" s="37">
        <v>34678</v>
      </c>
      <c r="H68" s="37">
        <v>34678</v>
      </c>
      <c r="I68" s="47">
        <v>41450</v>
      </c>
      <c r="J68" s="47">
        <v>42369</v>
      </c>
      <c r="K68" s="47">
        <v>42369</v>
      </c>
      <c r="L68" s="30">
        <v>449</v>
      </c>
      <c r="M68" s="67" t="s">
        <v>151</v>
      </c>
      <c r="N68" s="48">
        <v>919</v>
      </c>
      <c r="O68" s="48"/>
      <c r="P68" s="48"/>
      <c r="Q68" s="48"/>
      <c r="R68" s="48"/>
    </row>
    <row r="69" spans="2:18" s="2" customFormat="1" ht="11.25">
      <c r="B69" s="65" t="s">
        <v>152</v>
      </c>
      <c r="C69" s="65" t="s">
        <v>51</v>
      </c>
      <c r="D69" s="2" t="s">
        <v>153</v>
      </c>
      <c r="E69" s="1">
        <v>77</v>
      </c>
      <c r="F69" s="1">
        <v>488</v>
      </c>
      <c r="G69" s="37">
        <v>19520</v>
      </c>
      <c r="H69" s="37">
        <v>19520</v>
      </c>
      <c r="I69" s="47">
        <v>41429</v>
      </c>
      <c r="J69" s="47">
        <v>42369</v>
      </c>
      <c r="K69" s="47">
        <v>42369</v>
      </c>
      <c r="L69" s="30">
        <v>449</v>
      </c>
      <c r="M69" s="67" t="s">
        <v>154</v>
      </c>
      <c r="N69" s="48">
        <v>940</v>
      </c>
      <c r="O69" s="48"/>
      <c r="P69" s="48"/>
      <c r="Q69" s="48"/>
      <c r="R69" s="48"/>
    </row>
    <row r="70" spans="2:18" s="2" customFormat="1" ht="11.25">
      <c r="B70" s="65" t="s">
        <v>155</v>
      </c>
      <c r="C70" s="65" t="s">
        <v>51</v>
      </c>
      <c r="D70" s="2" t="s">
        <v>156</v>
      </c>
      <c r="E70" s="1">
        <v>52</v>
      </c>
      <c r="F70" s="1">
        <v>215.2</v>
      </c>
      <c r="G70" s="37">
        <v>11700.4</v>
      </c>
      <c r="H70" s="37">
        <v>7637.29</v>
      </c>
      <c r="I70" s="47">
        <v>41200</v>
      </c>
      <c r="J70" s="47">
        <v>42369</v>
      </c>
      <c r="K70" s="47">
        <v>42369</v>
      </c>
      <c r="L70" s="30">
        <v>449</v>
      </c>
      <c r="M70" s="67" t="s">
        <v>107</v>
      </c>
      <c r="N70" s="48">
        <v>1169</v>
      </c>
      <c r="O70" s="48"/>
      <c r="P70" s="48"/>
      <c r="Q70" s="48"/>
      <c r="R70" s="48"/>
    </row>
    <row r="71" spans="2:18" s="2" customFormat="1" ht="11.25">
      <c r="B71" s="65" t="s">
        <v>157</v>
      </c>
      <c r="C71" s="65" t="s">
        <v>51</v>
      </c>
      <c r="D71" s="2" t="s">
        <v>158</v>
      </c>
      <c r="E71" s="1">
        <v>73</v>
      </c>
      <c r="F71" s="1">
        <v>586</v>
      </c>
      <c r="G71" s="37">
        <v>14321.6</v>
      </c>
      <c r="H71" s="37">
        <v>1432.16</v>
      </c>
      <c r="I71" s="47">
        <v>41249</v>
      </c>
      <c r="J71" s="47">
        <v>42369</v>
      </c>
      <c r="K71" s="47">
        <v>42369</v>
      </c>
      <c r="L71" s="30">
        <v>449</v>
      </c>
      <c r="M71" s="67" t="s">
        <v>110</v>
      </c>
      <c r="N71" s="48">
        <v>1120</v>
      </c>
      <c r="O71" s="48"/>
      <c r="P71" s="48"/>
      <c r="Q71" s="48"/>
      <c r="R71" s="48"/>
    </row>
    <row r="72" spans="2:18" s="2" customFormat="1" ht="11.25">
      <c r="B72" s="65" t="s">
        <v>159</v>
      </c>
      <c r="C72" s="65" t="s">
        <v>51</v>
      </c>
      <c r="D72" s="2" t="s">
        <v>160</v>
      </c>
      <c r="E72" s="1">
        <v>73</v>
      </c>
      <c r="F72" s="1">
        <v>489.6</v>
      </c>
      <c r="G72" s="37">
        <v>33447.65</v>
      </c>
      <c r="H72" s="37">
        <v>33447.65</v>
      </c>
      <c r="I72" s="47">
        <v>41408</v>
      </c>
      <c r="J72" s="47">
        <v>42369</v>
      </c>
      <c r="K72" s="47">
        <v>42369</v>
      </c>
      <c r="L72" s="30">
        <v>449</v>
      </c>
      <c r="M72" s="67" t="s">
        <v>161</v>
      </c>
      <c r="N72" s="48">
        <v>961</v>
      </c>
      <c r="O72" s="48"/>
      <c r="P72" s="48"/>
      <c r="Q72" s="48"/>
      <c r="R72" s="48"/>
    </row>
    <row r="73" spans="2:18" s="2" customFormat="1" ht="11.25">
      <c r="B73" s="65" t="s">
        <v>162</v>
      </c>
      <c r="C73" s="65" t="s">
        <v>51</v>
      </c>
      <c r="D73" s="2" t="s">
        <v>163</v>
      </c>
      <c r="E73" s="1">
        <v>10</v>
      </c>
      <c r="F73" s="1">
        <v>66</v>
      </c>
      <c r="G73" s="37">
        <v>1405.8</v>
      </c>
      <c r="H73" s="37">
        <v>1405.8</v>
      </c>
      <c r="I73" s="47">
        <v>41733</v>
      </c>
      <c r="J73" s="47">
        <v>42369</v>
      </c>
      <c r="K73" s="47">
        <v>42369</v>
      </c>
      <c r="L73" s="30">
        <v>449</v>
      </c>
      <c r="M73" s="67" t="s">
        <v>164</v>
      </c>
      <c r="N73" s="48">
        <v>636</v>
      </c>
      <c r="O73" s="48"/>
      <c r="P73" s="48"/>
      <c r="Q73" s="48"/>
      <c r="R73" s="48"/>
    </row>
    <row r="74" spans="2:18" s="2" customFormat="1" ht="11.25">
      <c r="B74" s="65" t="s">
        <v>165</v>
      </c>
      <c r="C74" s="65" t="s">
        <v>51</v>
      </c>
      <c r="D74" s="2" t="s">
        <v>166</v>
      </c>
      <c r="E74" s="1">
        <v>22</v>
      </c>
      <c r="F74" s="1">
        <v>243</v>
      </c>
      <c r="G74" s="37">
        <v>10890</v>
      </c>
      <c r="H74" s="37">
        <v>1089</v>
      </c>
      <c r="I74" s="47">
        <v>41408</v>
      </c>
      <c r="J74" s="47">
        <v>42369</v>
      </c>
      <c r="K74" s="47">
        <v>42369</v>
      </c>
      <c r="L74" s="30">
        <v>449</v>
      </c>
      <c r="M74" s="67" t="s">
        <v>154</v>
      </c>
      <c r="N74" s="48">
        <v>961</v>
      </c>
      <c r="O74" s="48"/>
      <c r="P74" s="48"/>
      <c r="Q74" s="48"/>
      <c r="R74" s="48"/>
    </row>
    <row r="75" spans="2:18" s="2" customFormat="1" ht="11.25">
      <c r="B75" s="65" t="s">
        <v>167</v>
      </c>
      <c r="C75" s="65" t="s">
        <v>51</v>
      </c>
      <c r="D75" s="2" t="s">
        <v>168</v>
      </c>
      <c r="E75" s="1">
        <v>78</v>
      </c>
      <c r="F75" s="1">
        <v>493</v>
      </c>
      <c r="G75" s="37">
        <v>10449.45</v>
      </c>
      <c r="H75" s="37">
        <v>1044.95</v>
      </c>
      <c r="I75" s="47">
        <v>41254</v>
      </c>
      <c r="J75" s="47">
        <v>42369</v>
      </c>
      <c r="K75" s="47">
        <v>42369</v>
      </c>
      <c r="L75" s="30">
        <v>449</v>
      </c>
      <c r="M75" s="67" t="s">
        <v>110</v>
      </c>
      <c r="N75" s="48">
        <v>1115</v>
      </c>
      <c r="O75" s="48"/>
      <c r="P75" s="48"/>
      <c r="Q75" s="48"/>
      <c r="R75" s="48"/>
    </row>
    <row r="76" spans="2:18" s="2" customFormat="1" ht="11.25">
      <c r="B76" s="65" t="s">
        <v>169</v>
      </c>
      <c r="C76" s="65" t="s">
        <v>51</v>
      </c>
      <c r="D76" s="2" t="s">
        <v>170</v>
      </c>
      <c r="E76" s="1">
        <v>70</v>
      </c>
      <c r="F76" s="1">
        <v>430.6</v>
      </c>
      <c r="G76" s="37">
        <v>59435.5</v>
      </c>
      <c r="H76" s="37">
        <v>29717.75</v>
      </c>
      <c r="I76" s="47">
        <v>41254</v>
      </c>
      <c r="J76" s="47">
        <v>42369</v>
      </c>
      <c r="K76" s="47">
        <v>42369</v>
      </c>
      <c r="L76" s="30">
        <v>449</v>
      </c>
      <c r="M76" s="67" t="s">
        <v>65</v>
      </c>
      <c r="N76" s="48">
        <v>1115</v>
      </c>
      <c r="O76" s="48"/>
      <c r="P76" s="48"/>
      <c r="Q76" s="48"/>
      <c r="R76" s="48"/>
    </row>
    <row r="77" spans="2:18" s="2" customFormat="1" ht="11.25">
      <c r="B77" s="65" t="s">
        <v>171</v>
      </c>
      <c r="C77" s="65" t="s">
        <v>51</v>
      </c>
      <c r="D77" s="2" t="s">
        <v>172</v>
      </c>
      <c r="E77" s="1">
        <v>100</v>
      </c>
      <c r="F77" s="1">
        <v>1252</v>
      </c>
      <c r="G77" s="37">
        <v>36318.68</v>
      </c>
      <c r="H77" s="37">
        <v>25150.27</v>
      </c>
      <c r="I77" s="47">
        <v>41424</v>
      </c>
      <c r="J77" s="47">
        <v>42521</v>
      </c>
      <c r="K77" s="47">
        <v>42521</v>
      </c>
      <c r="L77" s="30">
        <v>601</v>
      </c>
      <c r="M77" s="67" t="s">
        <v>70</v>
      </c>
      <c r="N77" s="48">
        <v>1097</v>
      </c>
      <c r="O77" s="48"/>
      <c r="P77" s="48"/>
      <c r="Q77" s="48"/>
      <c r="R77" s="48"/>
    </row>
    <row r="78" spans="2:18" s="2" customFormat="1" ht="11.25">
      <c r="B78" s="65" t="s">
        <v>173</v>
      </c>
      <c r="C78" s="65" t="s">
        <v>51</v>
      </c>
      <c r="D78" s="2" t="s">
        <v>174</v>
      </c>
      <c r="E78" s="1">
        <v>184</v>
      </c>
      <c r="F78" s="1">
        <v>2152.2</v>
      </c>
      <c r="G78" s="37">
        <v>58991.89</v>
      </c>
      <c r="H78" s="37">
        <v>5899.19</v>
      </c>
      <c r="I78" s="47">
        <v>41107</v>
      </c>
      <c r="J78" s="47">
        <v>42521</v>
      </c>
      <c r="K78" s="47">
        <v>42521</v>
      </c>
      <c r="L78" s="30">
        <v>601</v>
      </c>
      <c r="M78" s="67" t="s">
        <v>137</v>
      </c>
      <c r="N78" s="48">
        <v>1414</v>
      </c>
      <c r="O78" s="48"/>
      <c r="P78" s="48"/>
      <c r="Q78" s="48"/>
      <c r="R78" s="48"/>
    </row>
    <row r="79" spans="2:18" s="2" customFormat="1" ht="11.25">
      <c r="B79" s="65" t="s">
        <v>175</v>
      </c>
      <c r="C79" s="65" t="s">
        <v>51</v>
      </c>
      <c r="D79" s="2" t="s">
        <v>176</v>
      </c>
      <c r="E79" s="1">
        <v>67</v>
      </c>
      <c r="F79" s="1">
        <v>77</v>
      </c>
      <c r="G79" s="37">
        <v>11481.7</v>
      </c>
      <c r="H79" s="37">
        <v>1148.17</v>
      </c>
      <c r="I79" s="47">
        <v>41478</v>
      </c>
      <c r="J79" s="47">
        <v>42551</v>
      </c>
      <c r="K79" s="47">
        <v>42551</v>
      </c>
      <c r="L79" s="30">
        <v>631</v>
      </c>
      <c r="M79" s="67" t="s">
        <v>73</v>
      </c>
      <c r="N79" s="48">
        <v>1073</v>
      </c>
      <c r="O79" s="48"/>
      <c r="P79" s="48"/>
      <c r="Q79" s="48"/>
      <c r="R79" s="48"/>
    </row>
    <row r="80" spans="2:18" s="2" customFormat="1" ht="11.25">
      <c r="B80" s="65" t="s">
        <v>177</v>
      </c>
      <c r="C80" s="65" t="s">
        <v>51</v>
      </c>
      <c r="D80" s="2" t="s">
        <v>178</v>
      </c>
      <c r="E80" s="1">
        <v>81</v>
      </c>
      <c r="F80" s="1">
        <v>1610.6</v>
      </c>
      <c r="G80" s="37">
        <v>50228.3</v>
      </c>
      <c r="H80" s="37">
        <v>5022.83</v>
      </c>
      <c r="I80" s="47">
        <v>41464</v>
      </c>
      <c r="J80" s="47">
        <v>42551</v>
      </c>
      <c r="K80" s="47">
        <v>42551</v>
      </c>
      <c r="L80" s="30">
        <v>631</v>
      </c>
      <c r="M80" s="67" t="s">
        <v>118</v>
      </c>
      <c r="N80" s="48">
        <v>1087</v>
      </c>
      <c r="O80" s="48"/>
      <c r="P80" s="48"/>
      <c r="Q80" s="48"/>
      <c r="R80" s="48"/>
    </row>
    <row r="81" spans="2:18" s="2" customFormat="1" ht="11.25">
      <c r="B81" s="65" t="s">
        <v>179</v>
      </c>
      <c r="C81" s="65" t="s">
        <v>51</v>
      </c>
      <c r="D81" s="2" t="s">
        <v>180</v>
      </c>
      <c r="E81" s="1">
        <v>20</v>
      </c>
      <c r="F81" s="1">
        <v>134.8</v>
      </c>
      <c r="G81" s="37">
        <v>5424.7</v>
      </c>
      <c r="H81" s="37">
        <v>542.47</v>
      </c>
      <c r="I81" s="47">
        <v>41464</v>
      </c>
      <c r="J81" s="47">
        <v>42551</v>
      </c>
      <c r="K81" s="47">
        <v>42551</v>
      </c>
      <c r="L81" s="30">
        <v>631</v>
      </c>
      <c r="M81" s="67" t="s">
        <v>118</v>
      </c>
      <c r="N81" s="48">
        <v>1087</v>
      </c>
      <c r="O81" s="48"/>
      <c r="P81" s="48"/>
      <c r="Q81" s="48"/>
      <c r="R81" s="48"/>
    </row>
    <row r="82" spans="2:18" s="2" customFormat="1" ht="11.25">
      <c r="B82" s="65" t="s">
        <v>181</v>
      </c>
      <c r="C82" s="65" t="s">
        <v>51</v>
      </c>
      <c r="D82" s="2" t="s">
        <v>182</v>
      </c>
      <c r="E82" s="1">
        <v>51</v>
      </c>
      <c r="F82" s="1">
        <v>1265</v>
      </c>
      <c r="G82" s="37">
        <v>39353</v>
      </c>
      <c r="H82" s="37">
        <v>16134.73</v>
      </c>
      <c r="I82" s="47">
        <v>41450</v>
      </c>
      <c r="J82" s="47">
        <v>42551</v>
      </c>
      <c r="K82" s="47">
        <v>42551</v>
      </c>
      <c r="L82" s="30">
        <v>631</v>
      </c>
      <c r="M82" s="67" t="s">
        <v>110</v>
      </c>
      <c r="N82" s="48">
        <v>1101</v>
      </c>
      <c r="O82" s="48"/>
      <c r="P82" s="48"/>
      <c r="Q82" s="48"/>
      <c r="R82" s="48"/>
    </row>
    <row r="83" spans="2:18" s="2" customFormat="1" ht="11.25">
      <c r="B83" s="65" t="s">
        <v>183</v>
      </c>
      <c r="C83" s="65" t="s">
        <v>51</v>
      </c>
      <c r="D83" s="2" t="s">
        <v>184</v>
      </c>
      <c r="E83" s="1">
        <v>43</v>
      </c>
      <c r="F83" s="1">
        <v>999</v>
      </c>
      <c r="G83" s="37">
        <v>29669.7</v>
      </c>
      <c r="H83" s="37">
        <v>2966.97</v>
      </c>
      <c r="I83" s="47">
        <v>41450</v>
      </c>
      <c r="J83" s="47">
        <v>42551</v>
      </c>
      <c r="K83" s="47">
        <v>42551</v>
      </c>
      <c r="L83" s="30">
        <v>631</v>
      </c>
      <c r="M83" s="67" t="s">
        <v>125</v>
      </c>
      <c r="N83" s="48">
        <v>1101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102</v>
      </c>
      <c r="D84" s="2" t="s">
        <v>186</v>
      </c>
      <c r="E84" s="1">
        <v>46</v>
      </c>
      <c r="F84" s="1">
        <v>316.4</v>
      </c>
      <c r="G84" s="37">
        <v>14652.16</v>
      </c>
      <c r="H84" s="37">
        <v>1465.22</v>
      </c>
      <c r="I84" s="47">
        <v>41803</v>
      </c>
      <c r="J84" s="47">
        <v>42551</v>
      </c>
      <c r="K84" s="47">
        <v>42551</v>
      </c>
      <c r="L84" s="30">
        <v>631</v>
      </c>
      <c r="M84" s="67" t="s">
        <v>161</v>
      </c>
      <c r="N84" s="48">
        <v>748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31</v>
      </c>
      <c r="F85" s="1">
        <v>428</v>
      </c>
      <c r="G85" s="37">
        <v>9535.25</v>
      </c>
      <c r="H85" s="37">
        <v>953.53</v>
      </c>
      <c r="I85" s="47">
        <v>41802</v>
      </c>
      <c r="J85" s="47">
        <v>42551</v>
      </c>
      <c r="K85" s="47">
        <v>42551</v>
      </c>
      <c r="L85" s="30">
        <v>631</v>
      </c>
      <c r="M85" s="67" t="s">
        <v>110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98</v>
      </c>
      <c r="F86" s="1">
        <v>3128</v>
      </c>
      <c r="G86" s="37">
        <v>101613</v>
      </c>
      <c r="H86" s="37">
        <v>54940.02</v>
      </c>
      <c r="I86" s="47">
        <v>41121</v>
      </c>
      <c r="J86" s="47">
        <v>42551</v>
      </c>
      <c r="K86" s="47">
        <v>42551</v>
      </c>
      <c r="L86" s="30">
        <v>631</v>
      </c>
      <c r="M86" s="67" t="s">
        <v>73</v>
      </c>
      <c r="N86" s="48">
        <v>1430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51</v>
      </c>
      <c r="D87" s="2" t="s">
        <v>192</v>
      </c>
      <c r="E87" s="1">
        <v>87</v>
      </c>
      <c r="F87" s="1">
        <v>2671</v>
      </c>
      <c r="G87" s="37">
        <v>118343.77</v>
      </c>
      <c r="H87" s="37">
        <v>11834.38</v>
      </c>
      <c r="I87" s="47">
        <v>41786</v>
      </c>
      <c r="J87" s="47">
        <v>42551</v>
      </c>
      <c r="K87" s="47">
        <v>42551</v>
      </c>
      <c r="L87" s="30">
        <v>631</v>
      </c>
      <c r="M87" s="67" t="s">
        <v>59</v>
      </c>
      <c r="N87" s="48">
        <v>765</v>
      </c>
      <c r="O87" s="48"/>
      <c r="P87" s="48"/>
      <c r="Q87" s="48"/>
      <c r="R87" s="48"/>
    </row>
    <row r="88" spans="2:18" s="2" customFormat="1" ht="11.25">
      <c r="B88" s="65" t="s">
        <v>193</v>
      </c>
      <c r="C88" s="65" t="s">
        <v>51</v>
      </c>
      <c r="D88" s="2" t="s">
        <v>194</v>
      </c>
      <c r="E88" s="1">
        <v>24</v>
      </c>
      <c r="F88" s="1">
        <v>300</v>
      </c>
      <c r="G88" s="37">
        <v>10031.53</v>
      </c>
      <c r="H88" s="37">
        <v>1003.15</v>
      </c>
      <c r="I88" s="47">
        <v>41877</v>
      </c>
      <c r="J88" s="47">
        <v>42551</v>
      </c>
      <c r="K88" s="47">
        <v>42551</v>
      </c>
      <c r="L88" s="30">
        <v>631</v>
      </c>
      <c r="M88" s="67" t="s">
        <v>59</v>
      </c>
      <c r="N88" s="48">
        <v>674</v>
      </c>
      <c r="O88" s="48"/>
      <c r="P88" s="48"/>
      <c r="Q88" s="48"/>
      <c r="R88" s="48"/>
    </row>
    <row r="89" spans="2:18" s="2" customFormat="1" ht="11.25">
      <c r="B89" s="65" t="s">
        <v>195</v>
      </c>
      <c r="C89" s="65" t="s">
        <v>51</v>
      </c>
      <c r="D89" s="2" t="s">
        <v>196</v>
      </c>
      <c r="E89" s="1">
        <v>58</v>
      </c>
      <c r="F89" s="1">
        <v>747</v>
      </c>
      <c r="G89" s="37">
        <v>21319.85</v>
      </c>
      <c r="H89" s="37">
        <v>2131.99</v>
      </c>
      <c r="I89" s="47">
        <v>41445</v>
      </c>
      <c r="J89" s="47">
        <v>42564</v>
      </c>
      <c r="K89" s="47">
        <v>42564</v>
      </c>
      <c r="L89" s="30">
        <v>644</v>
      </c>
      <c r="M89" s="67" t="s">
        <v>115</v>
      </c>
      <c r="N89" s="48">
        <v>1119</v>
      </c>
      <c r="O89" s="48"/>
      <c r="P89" s="48"/>
      <c r="Q89" s="48"/>
      <c r="R89" s="48"/>
    </row>
    <row r="90" spans="2:18" s="2" customFormat="1" ht="11.25">
      <c r="B90" s="65" t="s">
        <v>197</v>
      </c>
      <c r="C90" s="65" t="s">
        <v>51</v>
      </c>
      <c r="D90" s="2" t="s">
        <v>198</v>
      </c>
      <c r="E90" s="1">
        <v>51</v>
      </c>
      <c r="F90" s="1">
        <v>1378</v>
      </c>
      <c r="G90" s="37">
        <v>37591.48</v>
      </c>
      <c r="H90" s="37">
        <v>16916.17</v>
      </c>
      <c r="I90" s="47">
        <v>41492</v>
      </c>
      <c r="J90" s="47">
        <v>42582</v>
      </c>
      <c r="K90" s="47">
        <v>42582</v>
      </c>
      <c r="L90" s="30">
        <v>662</v>
      </c>
      <c r="M90" s="67" t="s">
        <v>115</v>
      </c>
      <c r="N90" s="48">
        <v>1090</v>
      </c>
      <c r="O90" s="48"/>
      <c r="P90" s="48"/>
      <c r="Q90" s="48"/>
      <c r="R90" s="48"/>
    </row>
    <row r="91" spans="2:18" s="2" customFormat="1" ht="11.25">
      <c r="B91" s="65" t="s">
        <v>199</v>
      </c>
      <c r="C91" s="65" t="s">
        <v>51</v>
      </c>
      <c r="D91" s="2" t="s">
        <v>200</v>
      </c>
      <c r="E91" s="1">
        <v>100</v>
      </c>
      <c r="F91" s="1">
        <v>2307.2</v>
      </c>
      <c r="G91" s="37">
        <v>45746.85</v>
      </c>
      <c r="H91" s="37">
        <v>4574.69</v>
      </c>
      <c r="I91" s="47">
        <v>41232</v>
      </c>
      <c r="J91" s="47">
        <v>42582</v>
      </c>
      <c r="K91" s="47">
        <v>42582</v>
      </c>
      <c r="L91" s="30">
        <v>662</v>
      </c>
      <c r="M91" s="67" t="s">
        <v>115</v>
      </c>
      <c r="N91" s="48">
        <v>1350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127</v>
      </c>
      <c r="F92" s="1">
        <v>1984</v>
      </c>
      <c r="G92" s="37">
        <v>36621.45</v>
      </c>
      <c r="H92" s="37">
        <v>3662.15</v>
      </c>
      <c r="I92" s="47">
        <v>41134</v>
      </c>
      <c r="J92" s="47">
        <v>42582</v>
      </c>
      <c r="K92" s="47">
        <v>42582</v>
      </c>
      <c r="L92" s="30">
        <v>662</v>
      </c>
      <c r="M92" s="67" t="s">
        <v>115</v>
      </c>
      <c r="N92" s="48">
        <v>1448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188</v>
      </c>
      <c r="F93" s="1">
        <v>1446.4</v>
      </c>
      <c r="G93" s="37">
        <v>105599.92</v>
      </c>
      <c r="H93" s="37">
        <v>27455.98</v>
      </c>
      <c r="I93" s="47">
        <v>41134</v>
      </c>
      <c r="J93" s="47">
        <v>42674</v>
      </c>
      <c r="K93" s="47">
        <v>42674</v>
      </c>
      <c r="L93" s="30">
        <v>754</v>
      </c>
      <c r="M93" s="67" t="s">
        <v>137</v>
      </c>
      <c r="N93" s="48">
        <v>1540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66</v>
      </c>
      <c r="F94" s="1">
        <v>611.9</v>
      </c>
      <c r="G94" s="37">
        <v>25212.5</v>
      </c>
      <c r="H94" s="37">
        <v>13618.46</v>
      </c>
      <c r="I94" s="47">
        <v>41834</v>
      </c>
      <c r="J94" s="47">
        <v>42735</v>
      </c>
      <c r="K94" s="47">
        <v>42735</v>
      </c>
      <c r="L94" s="30">
        <v>815</v>
      </c>
      <c r="M94" s="67" t="s">
        <v>137</v>
      </c>
      <c r="N94" s="48">
        <v>901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118</v>
      </c>
      <c r="F95" s="1">
        <v>689</v>
      </c>
      <c r="G95" s="37">
        <v>114053.9</v>
      </c>
      <c r="H95" s="37">
        <v>114053.9</v>
      </c>
      <c r="I95" s="47">
        <v>41733</v>
      </c>
      <c r="J95" s="47">
        <v>42735</v>
      </c>
      <c r="K95" s="47">
        <v>42735</v>
      </c>
      <c r="L95" s="30">
        <v>815</v>
      </c>
      <c r="M95" s="67" t="s">
        <v>104</v>
      </c>
      <c r="N95" s="48">
        <v>1002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111</v>
      </c>
      <c r="F96" s="1">
        <v>515</v>
      </c>
      <c r="G96" s="37">
        <v>18026.66</v>
      </c>
      <c r="H96" s="37">
        <v>1802.67</v>
      </c>
      <c r="I96" s="47">
        <v>41834</v>
      </c>
      <c r="J96" s="47">
        <v>42735</v>
      </c>
      <c r="K96" s="47">
        <v>42735</v>
      </c>
      <c r="L96" s="30">
        <v>815</v>
      </c>
      <c r="M96" s="67" t="s">
        <v>137</v>
      </c>
      <c r="N96" s="48">
        <v>901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102</v>
      </c>
      <c r="D97" s="2" t="s">
        <v>212</v>
      </c>
      <c r="E97" s="1">
        <v>77</v>
      </c>
      <c r="F97" s="1">
        <v>605</v>
      </c>
      <c r="G97" s="37">
        <v>17074.22</v>
      </c>
      <c r="H97" s="37">
        <v>1707.42</v>
      </c>
      <c r="I97" s="47">
        <v>41806</v>
      </c>
      <c r="J97" s="47">
        <v>42735</v>
      </c>
      <c r="K97" s="47">
        <v>42735</v>
      </c>
      <c r="L97" s="30">
        <v>815</v>
      </c>
      <c r="M97" s="67" t="s">
        <v>137</v>
      </c>
      <c r="N97" s="48">
        <v>929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89</v>
      </c>
      <c r="F98" s="1">
        <v>851</v>
      </c>
      <c r="G98" s="37">
        <v>21844.5</v>
      </c>
      <c r="H98" s="37">
        <v>2184.45</v>
      </c>
      <c r="I98" s="47">
        <v>41806</v>
      </c>
      <c r="J98" s="47">
        <v>42735</v>
      </c>
      <c r="K98" s="47">
        <v>42735</v>
      </c>
      <c r="L98" s="30">
        <v>815</v>
      </c>
      <c r="M98" s="67" t="s">
        <v>215</v>
      </c>
      <c r="N98" s="48">
        <v>929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120</v>
      </c>
      <c r="F99" s="1">
        <v>445</v>
      </c>
      <c r="G99" s="37">
        <v>12742.5</v>
      </c>
      <c r="H99" s="37">
        <v>12742.5</v>
      </c>
      <c r="I99" s="47">
        <v>41813</v>
      </c>
      <c r="J99" s="47">
        <v>42735</v>
      </c>
      <c r="K99" s="47">
        <v>42735</v>
      </c>
      <c r="L99" s="30">
        <v>815</v>
      </c>
      <c r="M99" s="67" t="s">
        <v>137</v>
      </c>
      <c r="N99" s="48">
        <v>922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84</v>
      </c>
      <c r="F100" s="1">
        <v>1321.2</v>
      </c>
      <c r="G100" s="37">
        <v>78549.97</v>
      </c>
      <c r="H100" s="37">
        <v>18852</v>
      </c>
      <c r="I100" s="47">
        <v>41744</v>
      </c>
      <c r="J100" s="47">
        <v>42735</v>
      </c>
      <c r="K100" s="47">
        <v>42735</v>
      </c>
      <c r="L100" s="30">
        <v>815</v>
      </c>
      <c r="M100" s="67" t="s">
        <v>137</v>
      </c>
      <c r="N100" s="48">
        <v>991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96</v>
      </c>
      <c r="F101" s="1">
        <v>704.6</v>
      </c>
      <c r="G101" s="37">
        <v>106107</v>
      </c>
      <c r="H101" s="37">
        <v>41381.73</v>
      </c>
      <c r="I101" s="47">
        <v>41877</v>
      </c>
      <c r="J101" s="47">
        <v>42735</v>
      </c>
      <c r="K101" s="47">
        <v>42735</v>
      </c>
      <c r="L101" s="30">
        <v>815</v>
      </c>
      <c r="M101" s="67" t="s">
        <v>151</v>
      </c>
      <c r="N101" s="48">
        <v>858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57</v>
      </c>
      <c r="F102" s="1">
        <v>334.4</v>
      </c>
      <c r="G102" s="37">
        <v>18591.18</v>
      </c>
      <c r="H102" s="37">
        <v>5391.44</v>
      </c>
      <c r="I102" s="47">
        <v>41394</v>
      </c>
      <c r="J102" s="47">
        <v>42735</v>
      </c>
      <c r="K102" s="47">
        <v>42735</v>
      </c>
      <c r="L102" s="30">
        <v>815</v>
      </c>
      <c r="M102" s="67" t="s">
        <v>224</v>
      </c>
      <c r="N102" s="48">
        <v>1341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29</v>
      </c>
      <c r="F103" s="1">
        <v>295.8</v>
      </c>
      <c r="G103" s="37">
        <v>30023.54</v>
      </c>
      <c r="H103" s="37">
        <v>3002.35</v>
      </c>
      <c r="I103" s="47">
        <v>41772</v>
      </c>
      <c r="J103" s="47">
        <v>42735</v>
      </c>
      <c r="K103" s="47">
        <v>42735</v>
      </c>
      <c r="L103" s="30">
        <v>815</v>
      </c>
      <c r="M103" s="67" t="s">
        <v>56</v>
      </c>
      <c r="N103" s="48">
        <v>963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159</v>
      </c>
      <c r="F104" s="1">
        <v>670.6</v>
      </c>
      <c r="G104" s="37">
        <v>49091.8</v>
      </c>
      <c r="H104" s="37">
        <v>49091.8</v>
      </c>
      <c r="I104" s="47">
        <v>41408</v>
      </c>
      <c r="J104" s="47">
        <v>42735</v>
      </c>
      <c r="K104" s="47">
        <v>42735</v>
      </c>
      <c r="L104" s="30">
        <v>815</v>
      </c>
      <c r="M104" s="67" t="s">
        <v>154</v>
      </c>
      <c r="N104" s="48">
        <v>1327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132</v>
      </c>
      <c r="F105" s="1">
        <v>2106.6</v>
      </c>
      <c r="G105" s="37">
        <v>565697.73</v>
      </c>
      <c r="H105" s="37">
        <v>449729.69</v>
      </c>
      <c r="I105" s="47">
        <v>41506</v>
      </c>
      <c r="J105" s="47">
        <v>42735</v>
      </c>
      <c r="K105" s="47">
        <v>42735</v>
      </c>
      <c r="L105" s="30">
        <v>815</v>
      </c>
      <c r="M105" s="67" t="s">
        <v>151</v>
      </c>
      <c r="N105" s="48">
        <v>1229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110</v>
      </c>
      <c r="F106" s="1">
        <v>887.8</v>
      </c>
      <c r="G106" s="37">
        <v>118889.2</v>
      </c>
      <c r="H106" s="37">
        <v>11888.92</v>
      </c>
      <c r="I106" s="47">
        <v>41779</v>
      </c>
      <c r="J106" s="47">
        <v>42735</v>
      </c>
      <c r="K106" s="47">
        <v>42735</v>
      </c>
      <c r="L106" s="30">
        <v>815</v>
      </c>
      <c r="M106" s="67" t="s">
        <v>56</v>
      </c>
      <c r="N106" s="48">
        <v>956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271</v>
      </c>
      <c r="F107" s="1">
        <v>1546.3</v>
      </c>
      <c r="G107" s="37">
        <v>124728.52</v>
      </c>
      <c r="H107" s="37">
        <v>12472.85</v>
      </c>
      <c r="I107" s="47">
        <v>41411</v>
      </c>
      <c r="J107" s="47">
        <v>42886</v>
      </c>
      <c r="K107" s="47">
        <v>42886</v>
      </c>
      <c r="L107" s="30">
        <v>966</v>
      </c>
      <c r="M107" s="67" t="s">
        <v>90</v>
      </c>
      <c r="N107" s="48">
        <v>1475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70</v>
      </c>
      <c r="F108" s="1">
        <v>1870.8</v>
      </c>
      <c r="G108" s="37">
        <v>39449</v>
      </c>
      <c r="H108" s="37">
        <v>3985</v>
      </c>
      <c r="I108" s="47">
        <v>41799</v>
      </c>
      <c r="J108" s="47">
        <v>42916</v>
      </c>
      <c r="K108" s="47">
        <v>42916</v>
      </c>
      <c r="L108" s="30">
        <v>996</v>
      </c>
      <c r="M108" s="67" t="s">
        <v>115</v>
      </c>
      <c r="N108" s="48">
        <v>1117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49</v>
      </c>
      <c r="F109" s="1">
        <v>875</v>
      </c>
      <c r="G109" s="37">
        <v>26048.87</v>
      </c>
      <c r="H109" s="37">
        <v>2604.89</v>
      </c>
      <c r="I109" s="47">
        <v>41792</v>
      </c>
      <c r="J109" s="47">
        <v>42916</v>
      </c>
      <c r="K109" s="47">
        <v>42916</v>
      </c>
      <c r="L109" s="30">
        <v>996</v>
      </c>
      <c r="M109" s="67" t="s">
        <v>59</v>
      </c>
      <c r="N109" s="48">
        <v>1124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230</v>
      </c>
      <c r="F110" s="1">
        <v>1784.9</v>
      </c>
      <c r="G110" s="37">
        <v>59358</v>
      </c>
      <c r="H110" s="37">
        <v>5935.8</v>
      </c>
      <c r="I110" s="47">
        <v>41834</v>
      </c>
      <c r="J110" s="47">
        <v>42916</v>
      </c>
      <c r="K110" s="47">
        <v>42916</v>
      </c>
      <c r="L110" s="30">
        <v>996</v>
      </c>
      <c r="M110" s="67" t="s">
        <v>137</v>
      </c>
      <c r="N110" s="48">
        <v>1082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49</v>
      </c>
      <c r="F111" s="1">
        <v>1135</v>
      </c>
      <c r="G111" s="37">
        <v>29827.85</v>
      </c>
      <c r="H111" s="37">
        <v>2982.79</v>
      </c>
      <c r="I111" s="47">
        <v>41792</v>
      </c>
      <c r="J111" s="47">
        <v>42916</v>
      </c>
      <c r="K111" s="47">
        <v>42916</v>
      </c>
      <c r="L111" s="30">
        <v>996</v>
      </c>
      <c r="M111" s="67" t="s">
        <v>59</v>
      </c>
      <c r="N111" s="48">
        <v>1124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125</v>
      </c>
      <c r="F112" s="1">
        <v>2167</v>
      </c>
      <c r="G112" s="37">
        <v>68124.77</v>
      </c>
      <c r="H112" s="37">
        <v>6812.48</v>
      </c>
      <c r="I112" s="47">
        <v>41886</v>
      </c>
      <c r="J112" s="47">
        <v>42916</v>
      </c>
      <c r="K112" s="47">
        <v>42916</v>
      </c>
      <c r="L112" s="30">
        <v>996</v>
      </c>
      <c r="M112" s="67" t="s">
        <v>137</v>
      </c>
      <c r="N112" s="48">
        <v>1030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46</v>
      </c>
      <c r="F113" s="1">
        <v>547</v>
      </c>
      <c r="G113" s="37">
        <v>11217.8</v>
      </c>
      <c r="H113" s="37">
        <v>1121.78</v>
      </c>
      <c r="I113" s="47">
        <v>41886</v>
      </c>
      <c r="J113" s="47">
        <v>42916</v>
      </c>
      <c r="K113" s="47">
        <v>42916</v>
      </c>
      <c r="L113" s="30">
        <v>996</v>
      </c>
      <c r="M113" s="67" t="s">
        <v>115</v>
      </c>
      <c r="N113" s="48">
        <v>1030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54</v>
      </c>
      <c r="F114" s="1">
        <v>1199</v>
      </c>
      <c r="G114" s="37">
        <v>29849.65</v>
      </c>
      <c r="H114" s="37">
        <v>2984.97</v>
      </c>
      <c r="I114" s="47">
        <v>41886</v>
      </c>
      <c r="J114" s="47">
        <v>42916</v>
      </c>
      <c r="K114" s="47">
        <v>42916</v>
      </c>
      <c r="L114" s="30">
        <v>996</v>
      </c>
      <c r="M114" s="67" t="s">
        <v>134</v>
      </c>
      <c r="N114" s="48">
        <v>1030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195</v>
      </c>
      <c r="F115" s="1">
        <v>3669</v>
      </c>
      <c r="G115" s="37">
        <v>116062.5</v>
      </c>
      <c r="H115" s="37">
        <v>11606.25</v>
      </c>
      <c r="I115" s="47">
        <v>41492</v>
      </c>
      <c r="J115" s="47">
        <v>42947</v>
      </c>
      <c r="K115" s="47">
        <v>42947</v>
      </c>
      <c r="L115" s="30">
        <v>1027</v>
      </c>
      <c r="M115" s="67" t="s">
        <v>115</v>
      </c>
      <c r="N115" s="48">
        <v>1455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155</v>
      </c>
      <c r="F116" s="1">
        <v>1295.6</v>
      </c>
      <c r="G116" s="37">
        <v>119397.3</v>
      </c>
      <c r="H116" s="37">
        <v>11939.73</v>
      </c>
      <c r="I116" s="47">
        <v>41549</v>
      </c>
      <c r="J116" s="47">
        <v>42947</v>
      </c>
      <c r="K116" s="47">
        <v>42947</v>
      </c>
      <c r="L116" s="30">
        <v>1027</v>
      </c>
      <c r="M116" s="67" t="s">
        <v>253</v>
      </c>
      <c r="N116" s="48">
        <v>1398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178</v>
      </c>
      <c r="F117" s="1">
        <v>3521.2</v>
      </c>
      <c r="G117" s="37">
        <v>107071.2</v>
      </c>
      <c r="H117" s="37">
        <v>10707.12</v>
      </c>
      <c r="I117" s="47">
        <v>41417</v>
      </c>
      <c r="J117" s="47">
        <v>42947</v>
      </c>
      <c r="K117" s="47">
        <v>42947</v>
      </c>
      <c r="L117" s="30">
        <v>1027</v>
      </c>
      <c r="M117" s="67" t="s">
        <v>137</v>
      </c>
      <c r="N117" s="48">
        <v>1530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478</v>
      </c>
      <c r="F118" s="1">
        <v>7588.7</v>
      </c>
      <c r="G118" s="37">
        <v>185203.58</v>
      </c>
      <c r="H118" s="37">
        <v>31484.61</v>
      </c>
      <c r="I118" s="47">
        <v>41148</v>
      </c>
      <c r="J118" s="47">
        <v>42947</v>
      </c>
      <c r="K118" s="47">
        <v>42947</v>
      </c>
      <c r="L118" s="30">
        <v>1027</v>
      </c>
      <c r="M118" s="67" t="s">
        <v>90</v>
      </c>
      <c r="N118" s="48">
        <v>1799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229</v>
      </c>
      <c r="F119" s="1">
        <v>4970.4</v>
      </c>
      <c r="G119" s="37">
        <v>88211.27</v>
      </c>
      <c r="H119" s="37">
        <v>88211.27</v>
      </c>
      <c r="I119" s="47">
        <v>41445</v>
      </c>
      <c r="J119" s="47">
        <v>42947</v>
      </c>
      <c r="K119" s="47">
        <v>42947</v>
      </c>
      <c r="L119" s="30">
        <v>1027</v>
      </c>
      <c r="M119" s="67" t="s">
        <v>137</v>
      </c>
      <c r="N119" s="48">
        <v>1502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269</v>
      </c>
      <c r="F120" s="1">
        <v>755.4</v>
      </c>
      <c r="G120" s="37">
        <v>46247.94</v>
      </c>
      <c r="H120" s="37">
        <v>23164.97</v>
      </c>
      <c r="I120" s="47">
        <v>41411</v>
      </c>
      <c r="J120" s="47">
        <v>43039</v>
      </c>
      <c r="K120" s="47">
        <v>43039</v>
      </c>
      <c r="L120" s="30">
        <v>1119</v>
      </c>
      <c r="M120" s="67" t="s">
        <v>90</v>
      </c>
      <c r="N120" s="48">
        <v>1628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56</v>
      </c>
      <c r="F121" s="1">
        <v>1572</v>
      </c>
      <c r="G121" s="37">
        <v>344123.09</v>
      </c>
      <c r="H121" s="37">
        <v>34412.31</v>
      </c>
      <c r="I121" s="47">
        <v>41772</v>
      </c>
      <c r="J121" s="47">
        <v>43100</v>
      </c>
      <c r="K121" s="47">
        <v>43100</v>
      </c>
      <c r="L121" s="30">
        <v>1180</v>
      </c>
      <c r="M121" s="67" t="s">
        <v>264</v>
      </c>
      <c r="N121" s="48">
        <v>1328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78</v>
      </c>
      <c r="F122" s="1">
        <v>494.2</v>
      </c>
      <c r="G122" s="37">
        <v>33804.97</v>
      </c>
      <c r="H122" s="37">
        <v>3380.5</v>
      </c>
      <c r="I122" s="47">
        <v>41786</v>
      </c>
      <c r="J122" s="47">
        <v>43100</v>
      </c>
      <c r="K122" s="47">
        <v>43100</v>
      </c>
      <c r="L122" s="30">
        <v>1180</v>
      </c>
      <c r="M122" s="67" t="s">
        <v>59</v>
      </c>
      <c r="N122" s="48">
        <v>1314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48</v>
      </c>
      <c r="F123" s="1">
        <v>805</v>
      </c>
      <c r="G123" s="37">
        <v>114225.6</v>
      </c>
      <c r="H123" s="37">
        <v>11422.56</v>
      </c>
      <c r="I123" s="47">
        <v>41877</v>
      </c>
      <c r="J123" s="47">
        <v>43100</v>
      </c>
      <c r="K123" s="47">
        <v>43100</v>
      </c>
      <c r="L123" s="30">
        <v>1180</v>
      </c>
      <c r="M123" s="67" t="s">
        <v>151</v>
      </c>
      <c r="N123" s="48">
        <v>1223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134</v>
      </c>
      <c r="F124" s="1">
        <v>1768</v>
      </c>
      <c r="G124" s="37">
        <v>60750.03</v>
      </c>
      <c r="H124" s="37">
        <v>6075</v>
      </c>
      <c r="I124" s="47">
        <v>41779</v>
      </c>
      <c r="J124" s="47">
        <v>43100</v>
      </c>
      <c r="K124" s="47">
        <v>43100</v>
      </c>
      <c r="L124" s="30">
        <v>1180</v>
      </c>
      <c r="M124" s="67" t="s">
        <v>125</v>
      </c>
      <c r="N124" s="48">
        <v>1321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251</v>
      </c>
      <c r="F125" s="1">
        <v>737</v>
      </c>
      <c r="G125" s="37">
        <v>34417.9</v>
      </c>
      <c r="H125" s="37">
        <v>3441.79</v>
      </c>
      <c r="I125" s="47">
        <v>41772</v>
      </c>
      <c r="J125" s="47">
        <v>43100</v>
      </c>
      <c r="K125" s="47">
        <v>43100</v>
      </c>
      <c r="L125" s="30">
        <v>1180</v>
      </c>
      <c r="M125" s="67" t="s">
        <v>125</v>
      </c>
      <c r="N125" s="48">
        <v>1328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98</v>
      </c>
      <c r="F126" s="1">
        <v>1080</v>
      </c>
      <c r="G126" s="37">
        <v>28466</v>
      </c>
      <c r="H126" s="37">
        <v>2846.6</v>
      </c>
      <c r="I126" s="47">
        <v>41506</v>
      </c>
      <c r="J126" s="47">
        <v>43100</v>
      </c>
      <c r="K126" s="47">
        <v>43100</v>
      </c>
      <c r="L126" s="30">
        <v>1180</v>
      </c>
      <c r="M126" s="67" t="s">
        <v>73</v>
      </c>
      <c r="N126" s="48">
        <v>1594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65</v>
      </c>
      <c r="F127" s="1">
        <v>1691</v>
      </c>
      <c r="G127" s="37">
        <v>217988.45</v>
      </c>
      <c r="H127" s="37">
        <v>21798.85</v>
      </c>
      <c r="I127" s="47">
        <v>41786</v>
      </c>
      <c r="J127" s="47">
        <v>43100</v>
      </c>
      <c r="K127" s="47">
        <v>43100</v>
      </c>
      <c r="L127" s="30">
        <v>1180</v>
      </c>
      <c r="M127" s="67" t="s">
        <v>104</v>
      </c>
      <c r="N127" s="48">
        <v>1314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128</v>
      </c>
      <c r="F128" s="1">
        <v>2661.6</v>
      </c>
      <c r="G128" s="37">
        <v>150402.71</v>
      </c>
      <c r="H128" s="37">
        <v>52640.95</v>
      </c>
      <c r="I128" s="47">
        <v>41786</v>
      </c>
      <c r="J128" s="47">
        <v>43100</v>
      </c>
      <c r="K128" s="47">
        <v>43100</v>
      </c>
      <c r="L128" s="30">
        <v>1180</v>
      </c>
      <c r="M128" s="67" t="s">
        <v>79</v>
      </c>
      <c r="N128" s="48">
        <v>1314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48</v>
      </c>
      <c r="F129" s="1">
        <v>256.6</v>
      </c>
      <c r="G129" s="37">
        <v>9988.4</v>
      </c>
      <c r="H129" s="37">
        <v>998.84</v>
      </c>
      <c r="I129" s="47">
        <v>41877</v>
      </c>
      <c r="J129" s="47">
        <v>43100</v>
      </c>
      <c r="K129" s="47">
        <v>43100</v>
      </c>
      <c r="L129" s="30">
        <v>1180</v>
      </c>
      <c r="M129" s="67" t="s">
        <v>79</v>
      </c>
      <c r="N129" s="48">
        <v>1223</v>
      </c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2014-10-10T00:52:34Z</dcterms:modified>
  <cp:category/>
  <cp:version/>
  <cp:contentType/>
  <cp:contentStatus/>
</cp:coreProperties>
</file>