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<sst xmlns="http://schemas.openxmlformats.org/spreadsheetml/2006/main" count="476" uniqueCount="287">
  <si>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</si>
  <si>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</si>
  <si>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</si>
  <si>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</si>
  <si>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</si>
  <si>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</si>
  <si>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</si>
  <si>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</si>
  <si>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</si>
  <si>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</si>
  <si>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</si>
  <si>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</si>
  <si>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</si>
  <si>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</si>
  <si>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</si>
  <si>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</si>
  <si>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</si>
  <si>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</si>
  <si>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</si>
  <si>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</si>
  <si>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</si>
  <si>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</si>
  <si>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</si>
  <si>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</si>
  <si>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</si>
  <si>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</si>
  <si>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</si>
  <si>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</si>
  <si>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</si>
  <si>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</si>
  <si>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</si>
  <si>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</si>
  <si>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</si>
  <si>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</si>
  <si>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</si>
  <si>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</si>
  <si>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</si>
  <si>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</si>
  <si>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</si>
  <si>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</si>
  <si>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</si>
  <si>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</si>
  <si>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</si>
  <si>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</si>
  <si>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</si>
  <si>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</si>
  <si>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</si>
  <si>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</si>
  <si>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</si>
  <si>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</si>
  <si>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450041201</t>
  </si>
  <si>
    <t>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</si>
  <si>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</si>
  <si>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</si>
  <si>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</si>
  <si>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</si>
  <si>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</si>
  <si>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</si>
  <si>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</si>
  <si>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</si>
  <si>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</si>
  <si>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</si>
  <si>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</si>
  <si>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</si>
  <si>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</si>
  <si>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</si>
  <si>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</si>
  <si>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</si>
  <si>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</si>
  <si>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</si>
  <si>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</si>
  <si>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</si>
  <si>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</si>
  <si>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</si>
  <si>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451101101</t>
  </si>
  <si>
    <t>BLUEBERRY COBBLER MIX</t>
  </si>
  <si>
    <t>MANISTIQUE SPENCER FOREST PRODUCTS OF</t>
  </si>
  <si>
    <t>451121201</t>
  </si>
  <si>
    <t>DUNLAPS DISASTER MIX</t>
  </si>
  <si>
    <t>TAKALA ENTERPRISES INC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</si>
  <si>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</si>
  <si>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</si>
  <si>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</si>
  <si>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</si>
  <si>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</si>
  <si>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</si>
  <si>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</si>
  <si>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</si>
  <si>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</si>
  <si>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</si>
  <si>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</si>
  <si>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</si>
  <si>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</si>
  <si>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</si>
  <si>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</si>
  <si>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</si>
  <si>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</si>
  <si>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</si>
  <si>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</si>
  <si>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</si>
  <si>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</si>
  <si>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</si>
  <si>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</si>
  <si>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</si>
  <si>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</si>
  <si>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</si>
  <si>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</si>
  <si>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</si>
  <si>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</si>
  <si>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</si>
  <si>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</si>
  <si>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</si>
  <si>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</si>
  <si>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</si>
  <si>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</si>
  <si>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</si>
  <si>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</si>
  <si>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</si>
  <si>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</si>
  <si>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</si>
  <si>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</si>
  <si>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</si>
  <si>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</si>
  <si>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</si>
  <si>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</si>
  <si>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</si>
  <si>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</si>
  <si>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</si>
  <si>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</si>
  <si>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</si>
  <si>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</si>
  <si>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</si>
  <si>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</si>
  <si>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</si>
  <si>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</si>
  <si>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</si>
  <si>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</si>
  <si>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</si>
  <si>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</si>
  <si>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</si>
  <si>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</si>
  <si>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</si>
  <si>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</si>
  <si>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</si>
  <si>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CUTTING EDGE FOREST PRODUCTS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</si>
  <si>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</si>
  <si>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</si>
  <si>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</si>
  <si>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</si>
  <si>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</si>
  <si>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</si>
  <si>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</si>
  <si>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</si>
  <si>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</si>
  <si>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</si>
  <si>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</si>
  <si>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</si>
  <si>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</si>
  <si>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</si>
  <si>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</si>
  <si>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</si>
  <si>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</si>
  <si>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</si>
  <si>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</si>
  <si>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</si>
  <si>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</si>
  <si>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</si>
  <si>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</si>
  <si>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</si>
  <si>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</si>
  <si>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</si>
  <si>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</si>
  <si>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</si>
  <si>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</si>
  <si>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</si>
  <si>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</si>
  <si>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</si>
  <si>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</si>
  <si>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</si>
  <si>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</si>
  <si>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</si>
  <si>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</si>
  <si>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</si>
  <si>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</si>
  <si>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</si>
  <si>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</si>
  <si>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</si>
  <si>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</si>
  <si>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</si>
  <si>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MANAGEMENT, LLC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</si>
  <si>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</si>
  <si>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</si>
  <si>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</si>
  <si>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</si>
  <si>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</si>
  <si>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</si>
  <si>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</si>
  <si>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</si>
  <si>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</si>
  <si>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</si>
  <si>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</si>
  <si>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</si>
  <si>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</si>
  <si>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</si>
  <si>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</si>
  <si>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</si>
  <si>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</si>
  <si>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</si>
  <si>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</si>
  <si>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</si>
  <si>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</si>
  <si>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</si>
  <si>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</si>
  <si>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</si>
  <si>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 INC</t>
  </si>
  <si>
    <t>450051501</t>
  </si>
  <si>
    <t>18 MILE ASPEN</t>
  </si>
  <si>
    <t>450051601</t>
  </si>
  <si>
    <t>MUNUSCONG ASHPEN SBW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</si>
  <si>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</si>
  <si>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</si>
  <si>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</si>
  <si>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</si>
  <si>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</si>
  <si>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</si>
  <si>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</si>
  <si>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</si>
  <si>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</si>
  <si>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</si>
  <si>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</si>
  <si>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</si>
  <si>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</si>
  <si>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</si>
  <si>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</si>
  <si>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</si>
  <si>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451121501</t>
  </si>
  <si>
    <t>TWO PRONGED MIX-SBW</t>
  </si>
  <si>
    <t>451131501</t>
  </si>
  <si>
    <t>H40 MIX</t>
  </si>
  <si>
    <t>KALNBACH SUSTAINABLE FORESTRY</t>
  </si>
  <si>
    <t>451141501</t>
  </si>
  <si>
    <t>LONG RUN MIX-SBW</t>
  </si>
  <si>
    <t>DUBERVILLE LOGGING LLC</t>
  </si>
  <si>
    <t>451151501</t>
  </si>
  <si>
    <t>BORGSTROM MIX</t>
  </si>
  <si>
    <t>451181501</t>
  </si>
  <si>
    <t>ROCKY RIDGE MAPLE</t>
  </si>
  <si>
    <t>450021501</t>
  </si>
  <si>
    <t>MONSOON MIX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</si>
  <si>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</si>
  <si>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</si>
  <si>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</si>
  <si>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</si>
  <si>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</si>
  <si>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</si>
  <si>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</si>
  <si>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451021501</t>
  </si>
  <si>
    <t>KINGDOMS JOUST</t>
  </si>
  <si>
    <t>ZELLAR EXCAVAATING &amp; SONS, INC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</si>
  <si>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</si>
  <si>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</si>
  <si>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</si>
  <si>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</si>
  <si>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</si>
  <si>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</si>
  <si>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</si>
  <si>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</si>
  <si>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</si>
  <si>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</si>
  <si>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</si>
  <si>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</si>
  <si>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</si>
  <si>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</si>
  <si>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</si>
  <si>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</si>
  <si>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</si>
  <si>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</si>
  <si>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</si>
  <si>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</si>
  <si>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</si>
  <si>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</si>
  <si>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450041501</t>
  </si>
  <si>
    <t>OLD MACK MIX</t>
  </si>
  <si>
    <t>POTLATCH LAND &amp; LUMBER, LLC</t>
  </si>
  <si>
    <t>451011501</t>
  </si>
  <si>
    <t>LONG LAKE HARDWOOD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</si>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</sst>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9869</v>
      </c>
      <c r="L17" s="30"/>
    </row>
    <row r="18" spans="4:12" ht="12.75">
      <c r="D18" s="12" t="s">
        <v>37</v>
      </c>
      <c r="G18" s="21">
        <f>DSUM(DATABASE,5,U15:U16)</f>
        <v>110072.2</v>
      </c>
      <c r="L18" s="30"/>
    </row>
    <row r="19" spans="4:12" ht="12.75">
      <c r="D19" s="12" t="s">
        <v>34</v>
      </c>
      <c r="G19" s="18">
        <f>DSUM(DATABASE,6,V15:V16)</f>
        <v>6039445.699999998</v>
      </c>
      <c r="L19" s="30"/>
    </row>
    <row r="20" spans="4:12" ht="12.75">
      <c r="D20" s="12" t="s">
        <v>38</v>
      </c>
      <c r="G20" s="18">
        <f>DSUM(DATABASE,7,W15:W16)</f>
        <v>2715536.65</v>
      </c>
      <c r="L20" s="30"/>
    </row>
    <row r="21" spans="4:12" ht="12.75">
      <c r="D21" s="12" t="s">
        <v>35</v>
      </c>
      <c r="E21" s="22"/>
      <c r="F21" s="22"/>
      <c r="G21" s="18">
        <f>+G19-G20</f>
        <v>3323909.0499999984</v>
      </c>
      <c r="L21" s="30"/>
    </row>
    <row r="22" spans="4:12" ht="12.75">
      <c r="D22" s="12" t="s">
        <v>44</v>
      </c>
      <c r="E22" s="22"/>
      <c r="F22" s="22"/>
      <c r="G22" s="45">
        <f>+G20/G19</f>
        <v>0.44963342414023205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3.0217260273972606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1252</v>
      </c>
      <c r="G31" s="37">
        <v>36318.68</v>
      </c>
      <c r="H31" s="37">
        <v>25150.27</v>
      </c>
      <c r="I31" s="47">
        <v>41424</v>
      </c>
      <c r="J31" s="47">
        <v>42521</v>
      </c>
      <c r="K31" s="47">
        <v>42521</v>
      </c>
      <c r="L31" s="30">
        <v>-8</v>
      </c>
      <c r="M31" s="67" t="s">
        <v>53</v>
      </c>
      <c r="N31" s="48">
        <v>1097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184</v>
      </c>
      <c r="F32" s="1">
        <v>2152.2</v>
      </c>
      <c r="G32" s="37">
        <v>58991.89</v>
      </c>
      <c r="H32" s="37">
        <v>5899.19</v>
      </c>
      <c r="I32" s="47">
        <v>41107</v>
      </c>
      <c r="J32" s="47">
        <v>42521</v>
      </c>
      <c r="K32" s="47">
        <v>42521</v>
      </c>
      <c r="L32" s="30">
        <v>-8</v>
      </c>
      <c r="M32" s="67" t="s">
        <v>56</v>
      </c>
      <c r="N32" s="48">
        <v>1414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7452.99</v>
      </c>
      <c r="H33" s="37">
        <v>7452.99</v>
      </c>
      <c r="I33" s="47">
        <v>41134</v>
      </c>
      <c r="J33" s="47">
        <v>42155</v>
      </c>
      <c r="K33" s="47">
        <v>42521</v>
      </c>
      <c r="L33" s="30">
        <v>-8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</v>
      </c>
      <c r="F34" s="1">
        <v>75.6</v>
      </c>
      <c r="G34" s="37">
        <v>3358.5</v>
      </c>
      <c r="H34" s="37">
        <v>3358.5</v>
      </c>
      <c r="I34" s="47">
        <v>42018</v>
      </c>
      <c r="J34" s="47">
        <v>42551</v>
      </c>
      <c r="K34" s="47">
        <v>42551</v>
      </c>
      <c r="L34" s="30">
        <v>22</v>
      </c>
      <c r="M34" s="67" t="s">
        <v>62</v>
      </c>
      <c r="N34" s="48">
        <v>533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125123.05</v>
      </c>
      <c r="I35" s="47">
        <v>41464</v>
      </c>
      <c r="J35" s="47">
        <v>42369</v>
      </c>
      <c r="K35" s="47">
        <v>42551</v>
      </c>
      <c r="L35" s="30">
        <v>22</v>
      </c>
      <c r="M35" s="67" t="s">
        <v>65</v>
      </c>
      <c r="N35" s="48">
        <v>1087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63344.84</v>
      </c>
      <c r="H36" s="37">
        <v>63344.84</v>
      </c>
      <c r="I36" s="47">
        <v>40708</v>
      </c>
      <c r="J36" s="47">
        <v>41820</v>
      </c>
      <c r="K36" s="47">
        <v>42551</v>
      </c>
      <c r="L36" s="30">
        <v>22</v>
      </c>
      <c r="M36" s="67" t="s">
        <v>65</v>
      </c>
      <c r="N36" s="48">
        <v>1843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67</v>
      </c>
      <c r="F37" s="1">
        <v>77</v>
      </c>
      <c r="G37" s="37">
        <v>11481.7</v>
      </c>
      <c r="H37" s="37">
        <v>1148.17</v>
      </c>
      <c r="I37" s="47">
        <v>41478</v>
      </c>
      <c r="J37" s="47">
        <v>42551</v>
      </c>
      <c r="K37" s="47">
        <v>42551</v>
      </c>
      <c r="L37" s="30">
        <v>22</v>
      </c>
      <c r="M37" s="67" t="s">
        <v>70</v>
      </c>
      <c r="N37" s="48">
        <v>1073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215</v>
      </c>
      <c r="F38" s="1">
        <v>3562.2</v>
      </c>
      <c r="G38" s="37">
        <v>93732.25</v>
      </c>
      <c r="H38" s="37">
        <v>20376.58</v>
      </c>
      <c r="I38" s="47">
        <v>40673</v>
      </c>
      <c r="J38" s="47">
        <v>41820</v>
      </c>
      <c r="K38" s="47">
        <v>42551</v>
      </c>
      <c r="L38" s="30">
        <v>22</v>
      </c>
      <c r="M38" s="67" t="s">
        <v>73</v>
      </c>
      <c r="N38" s="48">
        <v>1878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70</v>
      </c>
      <c r="F39" s="1">
        <v>854</v>
      </c>
      <c r="G39" s="37">
        <v>30401.37</v>
      </c>
      <c r="H39" s="37">
        <v>30398.37</v>
      </c>
      <c r="I39" s="47">
        <v>41177</v>
      </c>
      <c r="J39" s="47">
        <v>42004</v>
      </c>
      <c r="K39" s="47">
        <v>42551</v>
      </c>
      <c r="L39" s="30">
        <v>22</v>
      </c>
      <c r="M39" s="67" t="s">
        <v>76</v>
      </c>
      <c r="N39" s="48">
        <v>1374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81</v>
      </c>
      <c r="F40" s="1">
        <v>1610.6</v>
      </c>
      <c r="G40" s="37">
        <v>50228.3</v>
      </c>
      <c r="H40" s="37">
        <v>42191.77</v>
      </c>
      <c r="I40" s="47">
        <v>41464</v>
      </c>
      <c r="J40" s="47">
        <v>42551</v>
      </c>
      <c r="K40" s="47">
        <v>42551</v>
      </c>
      <c r="L40" s="30">
        <v>22</v>
      </c>
      <c r="M40" s="67" t="s">
        <v>79</v>
      </c>
      <c r="N40" s="48">
        <v>1087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52</v>
      </c>
      <c r="F41" s="1">
        <v>215.2</v>
      </c>
      <c r="G41" s="37">
        <v>11700.39</v>
      </c>
      <c r="H41" s="37">
        <v>12200.45</v>
      </c>
      <c r="I41" s="47">
        <v>41200</v>
      </c>
      <c r="J41" s="47">
        <v>42369</v>
      </c>
      <c r="K41" s="47">
        <v>42551</v>
      </c>
      <c r="L41" s="5">
        <v>22</v>
      </c>
      <c r="M41" s="46" t="s">
        <v>82</v>
      </c>
      <c r="N41" s="2">
        <v>1351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20</v>
      </c>
      <c r="F42" s="1">
        <v>134.8</v>
      </c>
      <c r="G42" s="37">
        <v>5424.7</v>
      </c>
      <c r="H42" s="37">
        <v>5424.7</v>
      </c>
      <c r="I42" s="47">
        <v>41464</v>
      </c>
      <c r="J42" s="47">
        <v>42551</v>
      </c>
      <c r="K42" s="47">
        <v>42551</v>
      </c>
      <c r="L42" s="30">
        <v>22</v>
      </c>
      <c r="M42" s="67" t="s">
        <v>79</v>
      </c>
      <c r="N42" s="48">
        <v>1087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51</v>
      </c>
      <c r="F43" s="1">
        <v>1265</v>
      </c>
      <c r="G43" s="37">
        <v>39353</v>
      </c>
      <c r="H43" s="37">
        <v>39353</v>
      </c>
      <c r="I43" s="47">
        <v>41450</v>
      </c>
      <c r="J43" s="47">
        <v>42551</v>
      </c>
      <c r="K43" s="47">
        <v>42551</v>
      </c>
      <c r="L43" s="30">
        <v>22</v>
      </c>
      <c r="M43" s="67" t="s">
        <v>87</v>
      </c>
      <c r="N43" s="48">
        <v>1101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43</v>
      </c>
      <c r="F44" s="1">
        <v>999</v>
      </c>
      <c r="G44" s="37">
        <v>29669.7</v>
      </c>
      <c r="H44" s="37">
        <v>2966.97</v>
      </c>
      <c r="I44" s="47">
        <v>41450</v>
      </c>
      <c r="J44" s="47">
        <v>42551</v>
      </c>
      <c r="K44" s="47">
        <v>42551</v>
      </c>
      <c r="L44" s="30">
        <v>22</v>
      </c>
      <c r="M44" s="67" t="s">
        <v>73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22</v>
      </c>
      <c r="F45" s="1">
        <v>243</v>
      </c>
      <c r="G45" s="37">
        <v>10890</v>
      </c>
      <c r="H45" s="37">
        <v>10890</v>
      </c>
      <c r="I45" s="47">
        <v>41408</v>
      </c>
      <c r="J45" s="47">
        <v>42369</v>
      </c>
      <c r="K45" s="47">
        <v>42551</v>
      </c>
      <c r="L45" s="30">
        <v>22</v>
      </c>
      <c r="M45" s="67" t="s">
        <v>92</v>
      </c>
      <c r="N45" s="48">
        <v>1143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16</v>
      </c>
      <c r="F46" s="1">
        <v>82.6</v>
      </c>
      <c r="G46" s="37">
        <v>11087</v>
      </c>
      <c r="H46" s="37">
        <v>11087</v>
      </c>
      <c r="I46" s="47">
        <v>41254</v>
      </c>
      <c r="J46" s="47">
        <v>42004</v>
      </c>
      <c r="K46" s="47">
        <v>42551</v>
      </c>
      <c r="L46" s="30">
        <v>22</v>
      </c>
      <c r="M46" s="67" t="s">
        <v>82</v>
      </c>
      <c r="N46" s="48">
        <v>1297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96</v>
      </c>
      <c r="D47" s="2" t="s">
        <v>97</v>
      </c>
      <c r="E47" s="1">
        <v>46</v>
      </c>
      <c r="F47" s="1">
        <v>316.4</v>
      </c>
      <c r="G47" s="37">
        <v>15384.77</v>
      </c>
      <c r="H47" s="37">
        <v>2197.83</v>
      </c>
      <c r="I47" s="47">
        <v>41803</v>
      </c>
      <c r="J47" s="47">
        <v>42551</v>
      </c>
      <c r="K47" s="47">
        <v>42551</v>
      </c>
      <c r="L47" s="30">
        <v>22</v>
      </c>
      <c r="M47" s="67" t="s">
        <v>98</v>
      </c>
      <c r="N47" s="48">
        <v>748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31</v>
      </c>
      <c r="F48" s="1">
        <v>428</v>
      </c>
      <c r="G48" s="37">
        <v>9535.25</v>
      </c>
      <c r="H48" s="37">
        <v>953.53</v>
      </c>
      <c r="I48" s="47">
        <v>41802</v>
      </c>
      <c r="J48" s="47">
        <v>42551</v>
      </c>
      <c r="K48" s="47">
        <v>42551</v>
      </c>
      <c r="L48" s="30">
        <v>22</v>
      </c>
      <c r="M48" s="67" t="s">
        <v>87</v>
      </c>
      <c r="N48" s="48">
        <v>749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34</v>
      </c>
      <c r="F49" s="1">
        <v>336</v>
      </c>
      <c r="G49" s="37">
        <v>6960.45</v>
      </c>
      <c r="H49" s="37">
        <v>6960.15</v>
      </c>
      <c r="I49" s="47">
        <v>41205</v>
      </c>
      <c r="J49" s="47">
        <v>42185</v>
      </c>
      <c r="K49" s="47">
        <v>42551</v>
      </c>
      <c r="L49" s="30">
        <v>22</v>
      </c>
      <c r="M49" s="67" t="s">
        <v>87</v>
      </c>
      <c r="N49" s="48">
        <v>1346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58</v>
      </c>
      <c r="F50" s="1">
        <v>747</v>
      </c>
      <c r="G50" s="37">
        <v>21319.85</v>
      </c>
      <c r="H50" s="37">
        <v>2131.99</v>
      </c>
      <c r="I50" s="47">
        <v>41445</v>
      </c>
      <c r="J50" s="47">
        <v>42564</v>
      </c>
      <c r="K50" s="47">
        <v>42564</v>
      </c>
      <c r="L50" s="30">
        <v>35</v>
      </c>
      <c r="M50" s="67" t="s">
        <v>59</v>
      </c>
      <c r="N50" s="48">
        <v>1119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157</v>
      </c>
      <c r="F51" s="1">
        <v>2863.8</v>
      </c>
      <c r="G51" s="37">
        <v>70315.72</v>
      </c>
      <c r="H51" s="37">
        <v>30490.89</v>
      </c>
      <c r="I51" s="47">
        <v>40773</v>
      </c>
      <c r="J51" s="47">
        <v>41851</v>
      </c>
      <c r="K51" s="47">
        <v>42582</v>
      </c>
      <c r="L51" s="30">
        <v>53</v>
      </c>
      <c r="M51" s="67" t="s">
        <v>107</v>
      </c>
      <c r="N51" s="48">
        <v>1809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100</v>
      </c>
      <c r="F52" s="1">
        <v>2307.2</v>
      </c>
      <c r="G52" s="37">
        <v>45746.85</v>
      </c>
      <c r="H52" s="37">
        <v>4574.69</v>
      </c>
      <c r="I52" s="47">
        <v>41232</v>
      </c>
      <c r="J52" s="47">
        <v>42582</v>
      </c>
      <c r="K52" s="47">
        <v>42582</v>
      </c>
      <c r="L52" s="30">
        <v>53</v>
      </c>
      <c r="M52" s="67" t="s">
        <v>59</v>
      </c>
      <c r="N52" s="48">
        <v>1350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102</v>
      </c>
      <c r="F53" s="1">
        <v>1638</v>
      </c>
      <c r="G53" s="37">
        <v>58427.87</v>
      </c>
      <c r="H53" s="37">
        <v>28260.53</v>
      </c>
      <c r="I53" s="47">
        <v>41170</v>
      </c>
      <c r="J53" s="47">
        <v>42198</v>
      </c>
      <c r="K53" s="47">
        <v>42582</v>
      </c>
      <c r="L53" s="30">
        <v>53</v>
      </c>
      <c r="M53" s="67" t="s">
        <v>112</v>
      </c>
      <c r="N53" s="48">
        <v>1412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127</v>
      </c>
      <c r="F54" s="1">
        <v>1984</v>
      </c>
      <c r="G54" s="37">
        <v>36742.45</v>
      </c>
      <c r="H54" s="37">
        <v>33812.75</v>
      </c>
      <c r="I54" s="47">
        <v>41134</v>
      </c>
      <c r="J54" s="47">
        <v>42582</v>
      </c>
      <c r="K54" s="47">
        <v>42582</v>
      </c>
      <c r="L54" s="30">
        <v>53</v>
      </c>
      <c r="M54" s="67" t="s">
        <v>59</v>
      </c>
      <c r="N54" s="48">
        <v>1448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15</v>
      </c>
      <c r="F55" s="1">
        <v>19.2</v>
      </c>
      <c r="G55" s="37">
        <v>1088.64</v>
      </c>
      <c r="H55" s="37">
        <v>1088.64</v>
      </c>
      <c r="I55" s="47">
        <v>41373</v>
      </c>
      <c r="J55" s="47">
        <v>42247</v>
      </c>
      <c r="K55" s="47">
        <v>42613</v>
      </c>
      <c r="L55" s="30">
        <v>84</v>
      </c>
      <c r="M55" s="67" t="s">
        <v>117</v>
      </c>
      <c r="N55" s="48">
        <v>1240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188</v>
      </c>
      <c r="F56" s="1">
        <v>1446.4</v>
      </c>
      <c r="G56" s="37">
        <v>115715.31</v>
      </c>
      <c r="H56" s="37">
        <v>112898.17</v>
      </c>
      <c r="I56" s="47">
        <v>41134</v>
      </c>
      <c r="J56" s="47">
        <v>42674</v>
      </c>
      <c r="K56" s="47">
        <v>42674</v>
      </c>
      <c r="L56" s="30">
        <v>145</v>
      </c>
      <c r="M56" s="67" t="s">
        <v>56</v>
      </c>
      <c r="N56" s="48">
        <v>1540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66</v>
      </c>
      <c r="F57" s="1">
        <v>611.9</v>
      </c>
      <c r="G57" s="37">
        <v>26481</v>
      </c>
      <c r="H57" s="37">
        <v>26481</v>
      </c>
      <c r="I57" s="47">
        <v>41834</v>
      </c>
      <c r="J57" s="47">
        <v>42735</v>
      </c>
      <c r="K57" s="47">
        <v>42735</v>
      </c>
      <c r="L57" s="30">
        <v>206</v>
      </c>
      <c r="M57" s="67" t="s">
        <v>56</v>
      </c>
      <c r="N57" s="48">
        <v>901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111</v>
      </c>
      <c r="F58" s="1">
        <v>515</v>
      </c>
      <c r="G58" s="37">
        <v>18387.1</v>
      </c>
      <c r="H58" s="37">
        <v>14781.77</v>
      </c>
      <c r="I58" s="47">
        <v>41834</v>
      </c>
      <c r="J58" s="47">
        <v>42735</v>
      </c>
      <c r="K58" s="47">
        <v>42735</v>
      </c>
      <c r="L58" s="30">
        <v>206</v>
      </c>
      <c r="M58" s="67" t="s">
        <v>56</v>
      </c>
      <c r="N58" s="48">
        <v>901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89</v>
      </c>
      <c r="F59" s="1">
        <v>851</v>
      </c>
      <c r="G59" s="37">
        <v>22273</v>
      </c>
      <c r="H59" s="37">
        <v>6588.65</v>
      </c>
      <c r="I59" s="47">
        <v>41806</v>
      </c>
      <c r="J59" s="47">
        <v>42735</v>
      </c>
      <c r="K59" s="47">
        <v>42735</v>
      </c>
      <c r="L59" s="30">
        <v>206</v>
      </c>
      <c r="M59" s="67" t="s">
        <v>126</v>
      </c>
      <c r="N59" s="48">
        <v>929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73</v>
      </c>
      <c r="F60" s="1">
        <v>226</v>
      </c>
      <c r="G60" s="37">
        <v>7653.97</v>
      </c>
      <c r="H60" s="37">
        <v>7653.97</v>
      </c>
      <c r="I60" s="47">
        <v>42003</v>
      </c>
      <c r="J60" s="47">
        <v>42735</v>
      </c>
      <c r="K60" s="47">
        <v>42735</v>
      </c>
      <c r="L60" s="30">
        <v>206</v>
      </c>
      <c r="M60" s="67" t="s">
        <v>59</v>
      </c>
      <c r="N60" s="48">
        <v>732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426</v>
      </c>
      <c r="F61" s="1">
        <v>3027</v>
      </c>
      <c r="G61" s="37">
        <v>121580.87</v>
      </c>
      <c r="H61" s="37">
        <v>100652.8</v>
      </c>
      <c r="I61" s="47">
        <v>41986</v>
      </c>
      <c r="J61" s="47">
        <v>42369</v>
      </c>
      <c r="K61" s="47">
        <v>42735</v>
      </c>
      <c r="L61" s="30">
        <v>206</v>
      </c>
      <c r="M61" s="67" t="s">
        <v>131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9</v>
      </c>
      <c r="F62" s="1">
        <v>71</v>
      </c>
      <c r="G62" s="37">
        <v>2472.93</v>
      </c>
      <c r="H62" s="37">
        <v>2472.93</v>
      </c>
      <c r="I62" s="47">
        <v>42130</v>
      </c>
      <c r="J62" s="47">
        <v>42735</v>
      </c>
      <c r="K62" s="47">
        <v>42735</v>
      </c>
      <c r="L62" s="30">
        <v>206</v>
      </c>
      <c r="M62" s="67" t="s">
        <v>126</v>
      </c>
      <c r="N62" s="48">
        <v>605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5</v>
      </c>
      <c r="F63" s="1">
        <v>43</v>
      </c>
      <c r="G63" s="37">
        <v>951.77</v>
      </c>
      <c r="H63" s="37">
        <v>95.18</v>
      </c>
      <c r="I63" s="47">
        <v>42076</v>
      </c>
      <c r="J63" s="47">
        <v>42735</v>
      </c>
      <c r="K63" s="47">
        <v>42735</v>
      </c>
      <c r="L63" s="30">
        <v>206</v>
      </c>
      <c r="M63" s="67" t="s">
        <v>112</v>
      </c>
      <c r="N63" s="48">
        <v>659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84</v>
      </c>
      <c r="F64" s="1">
        <v>1321.2</v>
      </c>
      <c r="G64" s="37">
        <v>78549.97</v>
      </c>
      <c r="H64" s="37">
        <v>54199.48</v>
      </c>
      <c r="I64" s="47">
        <v>41744</v>
      </c>
      <c r="J64" s="47">
        <v>42735</v>
      </c>
      <c r="K64" s="47">
        <v>42735</v>
      </c>
      <c r="L64" s="30">
        <v>206</v>
      </c>
      <c r="M64" s="67" t="s">
        <v>56</v>
      </c>
      <c r="N64" s="48">
        <v>991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70</v>
      </c>
      <c r="F65" s="1">
        <v>241.2</v>
      </c>
      <c r="G65" s="37">
        <v>9658.13</v>
      </c>
      <c r="H65" s="37">
        <v>965.81</v>
      </c>
      <c r="I65" s="47">
        <v>42079</v>
      </c>
      <c r="J65" s="47">
        <v>42735</v>
      </c>
      <c r="K65" s="47">
        <v>42735</v>
      </c>
      <c r="L65" s="30">
        <v>206</v>
      </c>
      <c r="M65" s="67" t="s">
        <v>131</v>
      </c>
      <c r="N65" s="48">
        <v>656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48</v>
      </c>
      <c r="F66" s="1">
        <v>196</v>
      </c>
      <c r="G66" s="37">
        <v>7912.42</v>
      </c>
      <c r="H66" s="37">
        <v>7912.42</v>
      </c>
      <c r="I66" s="47">
        <v>42003</v>
      </c>
      <c r="J66" s="47">
        <v>42735</v>
      </c>
      <c r="K66" s="47">
        <v>42735</v>
      </c>
      <c r="L66" s="30">
        <v>206</v>
      </c>
      <c r="M66" s="67" t="s">
        <v>59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29</v>
      </c>
      <c r="F67" s="1">
        <v>295.8</v>
      </c>
      <c r="G67" s="37">
        <v>30023.54</v>
      </c>
      <c r="H67" s="37">
        <v>3002.35</v>
      </c>
      <c r="I67" s="47">
        <v>41772</v>
      </c>
      <c r="J67" s="47">
        <v>42735</v>
      </c>
      <c r="K67" s="47">
        <v>42735</v>
      </c>
      <c r="L67" s="30">
        <v>206</v>
      </c>
      <c r="M67" s="67" t="s">
        <v>144</v>
      </c>
      <c r="N67" s="48">
        <v>963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73</v>
      </c>
      <c r="F68" s="1">
        <v>586</v>
      </c>
      <c r="G68" s="37">
        <v>15037.68</v>
      </c>
      <c r="H68" s="37">
        <v>7876.88</v>
      </c>
      <c r="I68" s="47">
        <v>41249</v>
      </c>
      <c r="J68" s="47">
        <v>42369</v>
      </c>
      <c r="K68" s="47">
        <v>42735</v>
      </c>
      <c r="L68" s="30">
        <v>206</v>
      </c>
      <c r="M68" s="67" t="s">
        <v>87</v>
      </c>
      <c r="N68" s="48">
        <v>1486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</v>
      </c>
      <c r="F69" s="1">
        <v>16</v>
      </c>
      <c r="G69" s="37">
        <v>616</v>
      </c>
      <c r="H69" s="37">
        <v>616</v>
      </c>
      <c r="I69" s="47">
        <v>42243</v>
      </c>
      <c r="J69" s="47">
        <v>42735</v>
      </c>
      <c r="K69" s="47">
        <v>42735</v>
      </c>
      <c r="L69" s="30">
        <v>206</v>
      </c>
      <c r="M69" s="67" t="s">
        <v>149</v>
      </c>
      <c r="N69" s="48">
        <v>492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110</v>
      </c>
      <c r="F70" s="1">
        <v>887.8</v>
      </c>
      <c r="G70" s="37">
        <v>118889.2</v>
      </c>
      <c r="H70" s="37">
        <v>11888.92</v>
      </c>
      <c r="I70" s="47">
        <v>41779</v>
      </c>
      <c r="J70" s="47">
        <v>42735</v>
      </c>
      <c r="K70" s="47">
        <v>42735</v>
      </c>
      <c r="L70" s="30">
        <v>206</v>
      </c>
      <c r="M70" s="67" t="s">
        <v>144</v>
      </c>
      <c r="N70" s="48">
        <v>956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78</v>
      </c>
      <c r="F71" s="1">
        <v>493</v>
      </c>
      <c r="G71" s="37">
        <v>10971.92</v>
      </c>
      <c r="H71" s="37">
        <v>1567.42</v>
      </c>
      <c r="I71" s="47">
        <v>41254</v>
      </c>
      <c r="J71" s="47">
        <v>42369</v>
      </c>
      <c r="K71" s="47">
        <v>42735</v>
      </c>
      <c r="L71" s="30">
        <v>206</v>
      </c>
      <c r="M71" s="67" t="s">
        <v>87</v>
      </c>
      <c r="N71" s="48">
        <v>1481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271</v>
      </c>
      <c r="F72" s="1">
        <v>1546.3</v>
      </c>
      <c r="G72" s="37">
        <v>124529.64</v>
      </c>
      <c r="H72" s="37">
        <v>94594.79</v>
      </c>
      <c r="I72" s="47">
        <v>41411</v>
      </c>
      <c r="J72" s="47">
        <v>42886</v>
      </c>
      <c r="K72" s="47">
        <v>42886</v>
      </c>
      <c r="L72" s="30">
        <v>357</v>
      </c>
      <c r="M72" s="67" t="s">
        <v>131</v>
      </c>
      <c r="N72" s="48">
        <v>1475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70</v>
      </c>
      <c r="F73" s="1">
        <v>1870.8</v>
      </c>
      <c r="G73" s="37">
        <v>39449</v>
      </c>
      <c r="H73" s="37">
        <v>6492.3</v>
      </c>
      <c r="I73" s="47">
        <v>41799</v>
      </c>
      <c r="J73" s="47">
        <v>42916</v>
      </c>
      <c r="K73" s="47">
        <v>42916</v>
      </c>
      <c r="L73" s="30">
        <v>387</v>
      </c>
      <c r="M73" s="67" t="s">
        <v>59</v>
      </c>
      <c r="N73" s="48">
        <v>1117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230</v>
      </c>
      <c r="F74" s="1">
        <v>1784.9</v>
      </c>
      <c r="G74" s="37">
        <v>65573.07</v>
      </c>
      <c r="H74" s="37">
        <v>21054.57</v>
      </c>
      <c r="I74" s="47">
        <v>41834</v>
      </c>
      <c r="J74" s="47">
        <v>42916</v>
      </c>
      <c r="K74" s="47">
        <v>42916</v>
      </c>
      <c r="L74" s="30">
        <v>387</v>
      </c>
      <c r="M74" s="67" t="s">
        <v>56</v>
      </c>
      <c r="N74" s="48">
        <v>1082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105</v>
      </c>
      <c r="F75" s="1">
        <v>948</v>
      </c>
      <c r="G75" s="37">
        <v>18706.65</v>
      </c>
      <c r="H75" s="37">
        <v>1870.67</v>
      </c>
      <c r="I75" s="47">
        <v>42243</v>
      </c>
      <c r="J75" s="47">
        <v>42916</v>
      </c>
      <c r="K75" s="47">
        <v>42916</v>
      </c>
      <c r="L75" s="30">
        <v>387</v>
      </c>
      <c r="M75" s="67" t="s">
        <v>56</v>
      </c>
      <c r="N75" s="48">
        <v>673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125</v>
      </c>
      <c r="F76" s="1">
        <v>2167</v>
      </c>
      <c r="G76" s="37">
        <v>68124.77</v>
      </c>
      <c r="H76" s="37">
        <v>51093.58</v>
      </c>
      <c r="I76" s="47">
        <v>41886</v>
      </c>
      <c r="J76" s="47">
        <v>42916</v>
      </c>
      <c r="K76" s="47">
        <v>42916</v>
      </c>
      <c r="L76" s="30">
        <v>387</v>
      </c>
      <c r="M76" s="67" t="s">
        <v>56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46</v>
      </c>
      <c r="F77" s="1">
        <v>547</v>
      </c>
      <c r="G77" s="37">
        <v>11217.8</v>
      </c>
      <c r="H77" s="37">
        <v>1121.78</v>
      </c>
      <c r="I77" s="47">
        <v>41886</v>
      </c>
      <c r="J77" s="47">
        <v>42916</v>
      </c>
      <c r="K77" s="47">
        <v>42916</v>
      </c>
      <c r="L77" s="30">
        <v>387</v>
      </c>
      <c r="M77" s="67" t="s">
        <v>59</v>
      </c>
      <c r="N77" s="48">
        <v>1030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47</v>
      </c>
      <c r="F78" s="1">
        <v>570</v>
      </c>
      <c r="G78" s="37">
        <v>11918.78</v>
      </c>
      <c r="H78" s="37">
        <v>1191.88</v>
      </c>
      <c r="I78" s="47">
        <v>42290</v>
      </c>
      <c r="J78" s="47">
        <v>42916</v>
      </c>
      <c r="K78" s="47">
        <v>42916</v>
      </c>
      <c r="L78" s="30">
        <v>387</v>
      </c>
      <c r="M78" s="67" t="s">
        <v>168</v>
      </c>
      <c r="N78" s="48">
        <v>626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48</v>
      </c>
      <c r="F79" s="1">
        <v>843.4</v>
      </c>
      <c r="G79" s="37">
        <v>63959.8</v>
      </c>
      <c r="H79" s="37">
        <v>6395.98</v>
      </c>
      <c r="I79" s="47">
        <v>42122</v>
      </c>
      <c r="J79" s="47">
        <v>42916</v>
      </c>
      <c r="K79" s="47">
        <v>42916</v>
      </c>
      <c r="L79" s="30">
        <v>387</v>
      </c>
      <c r="M79" s="67" t="s">
        <v>76</v>
      </c>
      <c r="N79" s="48">
        <v>794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87</v>
      </c>
      <c r="F80" s="1">
        <v>2671</v>
      </c>
      <c r="G80" s="37">
        <v>118343.77</v>
      </c>
      <c r="H80" s="37">
        <v>75740.02</v>
      </c>
      <c r="I80" s="47">
        <v>41786</v>
      </c>
      <c r="J80" s="47">
        <v>42551</v>
      </c>
      <c r="K80" s="47">
        <v>42916</v>
      </c>
      <c r="L80" s="30">
        <v>387</v>
      </c>
      <c r="M80" s="67" t="s">
        <v>65</v>
      </c>
      <c r="N80" s="48">
        <v>1130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178</v>
      </c>
      <c r="F81" s="1">
        <v>3521.2</v>
      </c>
      <c r="G81" s="37">
        <v>107071.2</v>
      </c>
      <c r="H81" s="37">
        <v>10707.12</v>
      </c>
      <c r="I81" s="47">
        <v>41417</v>
      </c>
      <c r="J81" s="47">
        <v>42947</v>
      </c>
      <c r="K81" s="47">
        <v>42947</v>
      </c>
      <c r="L81" s="30">
        <v>418</v>
      </c>
      <c r="M81" s="67" t="s">
        <v>56</v>
      </c>
      <c r="N81" s="48">
        <v>1530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478</v>
      </c>
      <c r="F82" s="1">
        <v>7588.7</v>
      </c>
      <c r="G82" s="37">
        <v>185203.58</v>
      </c>
      <c r="H82" s="37">
        <v>74081.44</v>
      </c>
      <c r="I82" s="47">
        <v>41148</v>
      </c>
      <c r="J82" s="47">
        <v>42947</v>
      </c>
      <c r="K82" s="47">
        <v>42947</v>
      </c>
      <c r="L82" s="30">
        <v>418</v>
      </c>
      <c r="M82" s="67" t="s">
        <v>131</v>
      </c>
      <c r="N82" s="48">
        <v>1799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56</v>
      </c>
      <c r="F83" s="1">
        <v>1572</v>
      </c>
      <c r="G83" s="37">
        <v>344123.09</v>
      </c>
      <c r="H83" s="37">
        <v>34412.31</v>
      </c>
      <c r="I83" s="47">
        <v>41772</v>
      </c>
      <c r="J83" s="47">
        <v>43100</v>
      </c>
      <c r="K83" s="47">
        <v>43100</v>
      </c>
      <c r="L83" s="30">
        <v>571</v>
      </c>
      <c r="M83" s="67" t="s">
        <v>179</v>
      </c>
      <c r="N83" s="48">
        <v>1328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78</v>
      </c>
      <c r="F84" s="1">
        <v>494.2</v>
      </c>
      <c r="G84" s="37">
        <v>33804.97</v>
      </c>
      <c r="H84" s="37">
        <v>3380.5</v>
      </c>
      <c r="I84" s="47">
        <v>41786</v>
      </c>
      <c r="J84" s="47">
        <v>43100</v>
      </c>
      <c r="K84" s="47">
        <v>43100</v>
      </c>
      <c r="L84" s="30">
        <v>571</v>
      </c>
      <c r="M84" s="67" t="s">
        <v>65</v>
      </c>
      <c r="N84" s="48">
        <v>1314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158</v>
      </c>
      <c r="F85" s="1">
        <v>575.4</v>
      </c>
      <c r="G85" s="37">
        <v>49655</v>
      </c>
      <c r="H85" s="37">
        <v>30786.1</v>
      </c>
      <c r="I85" s="47">
        <v>42010</v>
      </c>
      <c r="J85" s="47">
        <v>43100</v>
      </c>
      <c r="K85" s="47">
        <v>43100</v>
      </c>
      <c r="L85" s="30">
        <v>571</v>
      </c>
      <c r="M85" s="67" t="s">
        <v>184</v>
      </c>
      <c r="N85" s="48">
        <v>1090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252</v>
      </c>
      <c r="F86" s="1">
        <v>572</v>
      </c>
      <c r="G86" s="37">
        <v>27456</v>
      </c>
      <c r="H86" s="37">
        <v>19493.76</v>
      </c>
      <c r="I86" s="47">
        <v>42136</v>
      </c>
      <c r="J86" s="47">
        <v>43100</v>
      </c>
      <c r="K86" s="47">
        <v>43100</v>
      </c>
      <c r="L86" s="30">
        <v>571</v>
      </c>
      <c r="M86" s="67" t="s">
        <v>79</v>
      </c>
      <c r="N86" s="48">
        <v>964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54</v>
      </c>
      <c r="F87" s="1">
        <v>1908</v>
      </c>
      <c r="G87" s="37">
        <v>249937.6</v>
      </c>
      <c r="H87" s="37">
        <v>249937.6</v>
      </c>
      <c r="I87" s="47">
        <v>42136</v>
      </c>
      <c r="J87" s="47">
        <v>43100</v>
      </c>
      <c r="K87" s="47">
        <v>43100</v>
      </c>
      <c r="L87" s="30">
        <v>571</v>
      </c>
      <c r="M87" s="67" t="s">
        <v>189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191</v>
      </c>
      <c r="F88" s="1">
        <v>2089</v>
      </c>
      <c r="G88" s="37">
        <v>224105.25</v>
      </c>
      <c r="H88" s="37">
        <v>224105.25</v>
      </c>
      <c r="I88" s="47">
        <v>42010</v>
      </c>
      <c r="J88" s="47">
        <v>43100</v>
      </c>
      <c r="K88" s="47">
        <v>43100</v>
      </c>
      <c r="L88" s="30">
        <v>571</v>
      </c>
      <c r="M88" s="67" t="s">
        <v>65</v>
      </c>
      <c r="N88" s="48">
        <v>1090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56</v>
      </c>
      <c r="F89" s="1">
        <v>906</v>
      </c>
      <c r="G89" s="37">
        <v>57778.26</v>
      </c>
      <c r="H89" s="37">
        <v>52000.44</v>
      </c>
      <c r="I89" s="47">
        <v>42122</v>
      </c>
      <c r="J89" s="47">
        <v>43100</v>
      </c>
      <c r="K89" s="47">
        <v>43100</v>
      </c>
      <c r="L89" s="30">
        <v>571</v>
      </c>
      <c r="M89" s="67" t="s">
        <v>194</v>
      </c>
      <c r="N89" s="48">
        <v>978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70</v>
      </c>
      <c r="F90" s="1">
        <v>559.8</v>
      </c>
      <c r="G90" s="37">
        <v>49522.8</v>
      </c>
      <c r="H90" s="37">
        <v>4952.28</v>
      </c>
      <c r="I90" s="47">
        <v>42136</v>
      </c>
      <c r="J90" s="47">
        <v>43100</v>
      </c>
      <c r="K90" s="47">
        <v>43100</v>
      </c>
      <c r="L90" s="30">
        <v>571</v>
      </c>
      <c r="M90" s="67" t="s">
        <v>184</v>
      </c>
      <c r="N90" s="48">
        <v>964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5</v>
      </c>
      <c r="F91" s="1">
        <v>23</v>
      </c>
      <c r="G91" s="37">
        <v>646.3</v>
      </c>
      <c r="H91" s="37">
        <v>646.3</v>
      </c>
      <c r="I91" s="47">
        <v>42312</v>
      </c>
      <c r="J91" s="47">
        <v>43100</v>
      </c>
      <c r="K91" s="47">
        <v>43100</v>
      </c>
      <c r="L91" s="30">
        <v>571</v>
      </c>
      <c r="M91" s="67" t="s">
        <v>199</v>
      </c>
      <c r="N91" s="48">
        <v>788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134</v>
      </c>
      <c r="F92" s="1">
        <v>1768</v>
      </c>
      <c r="G92" s="37">
        <v>60750.03</v>
      </c>
      <c r="H92" s="37">
        <v>6075</v>
      </c>
      <c r="I92" s="47">
        <v>41779</v>
      </c>
      <c r="J92" s="47">
        <v>43100</v>
      </c>
      <c r="K92" s="47">
        <v>43100</v>
      </c>
      <c r="L92" s="30">
        <v>571</v>
      </c>
      <c r="M92" s="67" t="s">
        <v>73</v>
      </c>
      <c r="N92" s="48">
        <v>1321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51</v>
      </c>
      <c r="D93" s="2" t="s">
        <v>203</v>
      </c>
      <c r="E93" s="1">
        <v>251</v>
      </c>
      <c r="F93" s="1">
        <v>737</v>
      </c>
      <c r="G93" s="37">
        <v>34417.9</v>
      </c>
      <c r="H93" s="37">
        <v>34417.9</v>
      </c>
      <c r="I93" s="47">
        <v>41772</v>
      </c>
      <c r="J93" s="47">
        <v>43100</v>
      </c>
      <c r="K93" s="47">
        <v>43100</v>
      </c>
      <c r="L93" s="30">
        <v>571</v>
      </c>
      <c r="M93" s="67" t="s">
        <v>73</v>
      </c>
      <c r="N93" s="48">
        <v>1328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98</v>
      </c>
      <c r="F94" s="1">
        <v>1080</v>
      </c>
      <c r="G94" s="37">
        <v>28466</v>
      </c>
      <c r="H94" s="37">
        <v>28466</v>
      </c>
      <c r="I94" s="47">
        <v>41506</v>
      </c>
      <c r="J94" s="47">
        <v>43100</v>
      </c>
      <c r="K94" s="47">
        <v>43100</v>
      </c>
      <c r="L94" s="30">
        <v>571</v>
      </c>
      <c r="M94" s="67" t="s">
        <v>70</v>
      </c>
      <c r="N94" s="48">
        <v>1594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128</v>
      </c>
      <c r="F95" s="1">
        <v>2661.6</v>
      </c>
      <c r="G95" s="37">
        <v>150402.71</v>
      </c>
      <c r="H95" s="37">
        <v>133858.41</v>
      </c>
      <c r="I95" s="47">
        <v>41786</v>
      </c>
      <c r="J95" s="47">
        <v>43100</v>
      </c>
      <c r="K95" s="47">
        <v>43100</v>
      </c>
      <c r="L95" s="30">
        <v>571</v>
      </c>
      <c r="M95" s="67" t="s">
        <v>76</v>
      </c>
      <c r="N95" s="48">
        <v>1314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48</v>
      </c>
      <c r="F96" s="1">
        <v>256.6</v>
      </c>
      <c r="G96" s="37">
        <v>9988.4</v>
      </c>
      <c r="H96" s="37">
        <v>9986.4</v>
      </c>
      <c r="I96" s="47">
        <v>41877</v>
      </c>
      <c r="J96" s="47">
        <v>43100</v>
      </c>
      <c r="K96" s="47">
        <v>43100</v>
      </c>
      <c r="L96" s="30">
        <v>571</v>
      </c>
      <c r="M96" s="67" t="s">
        <v>76</v>
      </c>
      <c r="N96" s="48">
        <v>1223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42</v>
      </c>
      <c r="F97" s="1">
        <v>495</v>
      </c>
      <c r="G97" s="37">
        <v>24613.42</v>
      </c>
      <c r="H97" s="37">
        <v>2461.34</v>
      </c>
      <c r="I97" s="47">
        <v>42151</v>
      </c>
      <c r="J97" s="47">
        <v>43281</v>
      </c>
      <c r="K97" s="47">
        <v>43281</v>
      </c>
      <c r="L97" s="30">
        <v>752</v>
      </c>
      <c r="M97" s="67" t="s">
        <v>126</v>
      </c>
      <c r="N97" s="48">
        <v>1130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107</v>
      </c>
      <c r="F98" s="1">
        <v>1517.7</v>
      </c>
      <c r="G98" s="37">
        <v>63157.9</v>
      </c>
      <c r="H98" s="37">
        <v>6315.79</v>
      </c>
      <c r="I98" s="47">
        <v>42293</v>
      </c>
      <c r="J98" s="47">
        <v>43281</v>
      </c>
      <c r="K98" s="47">
        <v>43281</v>
      </c>
      <c r="L98" s="30">
        <v>752</v>
      </c>
      <c r="M98" s="67" t="s">
        <v>214</v>
      </c>
      <c r="N98" s="48">
        <v>988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51</v>
      </c>
      <c r="F99" s="1">
        <v>1280</v>
      </c>
      <c r="G99" s="37">
        <v>25924</v>
      </c>
      <c r="H99" s="37">
        <v>2592.4</v>
      </c>
      <c r="I99" s="47">
        <v>42151</v>
      </c>
      <c r="J99" s="47">
        <v>43281</v>
      </c>
      <c r="K99" s="47">
        <v>43281</v>
      </c>
      <c r="L99" s="30">
        <v>752</v>
      </c>
      <c r="M99" s="67" t="s">
        <v>107</v>
      </c>
      <c r="N99" s="48">
        <v>1130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107</v>
      </c>
      <c r="F100" s="1">
        <v>2102.1</v>
      </c>
      <c r="G100" s="37">
        <v>66232.72</v>
      </c>
      <c r="H100" s="37">
        <v>6623.27</v>
      </c>
      <c r="I100" s="47">
        <v>42517</v>
      </c>
      <c r="J100" s="47">
        <v>43281</v>
      </c>
      <c r="K100" s="47">
        <v>43281</v>
      </c>
      <c r="L100" s="30">
        <v>752</v>
      </c>
      <c r="M100" s="67" t="s">
        <v>144</v>
      </c>
      <c r="N100" s="48">
        <v>764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21</v>
      </c>
      <c r="F101" s="1">
        <v>221</v>
      </c>
      <c r="G101" s="37">
        <v>6284.3</v>
      </c>
      <c r="H101" s="37">
        <v>628.43</v>
      </c>
      <c r="I101" s="47">
        <v>42151</v>
      </c>
      <c r="J101" s="47">
        <v>43281</v>
      </c>
      <c r="K101" s="47">
        <v>43281</v>
      </c>
      <c r="L101" s="30">
        <v>752</v>
      </c>
      <c r="M101" s="67" t="s">
        <v>221</v>
      </c>
      <c r="N101" s="48">
        <v>1130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48</v>
      </c>
      <c r="F102" s="1">
        <v>738</v>
      </c>
      <c r="G102" s="37">
        <v>21881.7</v>
      </c>
      <c r="H102" s="37">
        <v>2188.17</v>
      </c>
      <c r="I102" s="47">
        <v>42293</v>
      </c>
      <c r="J102" s="47">
        <v>43281</v>
      </c>
      <c r="K102" s="47">
        <v>43281</v>
      </c>
      <c r="L102" s="30">
        <v>752</v>
      </c>
      <c r="M102" s="67" t="s">
        <v>214</v>
      </c>
      <c r="N102" s="48">
        <v>988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69</v>
      </c>
      <c r="F103" s="1">
        <v>856</v>
      </c>
      <c r="G103" s="37">
        <v>15405.7</v>
      </c>
      <c r="H103" s="37">
        <v>1540.57</v>
      </c>
      <c r="I103" s="47">
        <v>42130</v>
      </c>
      <c r="J103" s="47">
        <v>43281</v>
      </c>
      <c r="K103" s="47">
        <v>43281</v>
      </c>
      <c r="L103" s="30">
        <v>752</v>
      </c>
      <c r="M103" s="67" t="s">
        <v>112</v>
      </c>
      <c r="N103" s="48">
        <v>1151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98</v>
      </c>
      <c r="F104" s="1">
        <v>805</v>
      </c>
      <c r="G104" s="37">
        <v>36603</v>
      </c>
      <c r="H104" s="37">
        <v>23425.92</v>
      </c>
      <c r="I104" s="47">
        <v>42038</v>
      </c>
      <c r="J104" s="47">
        <v>43281</v>
      </c>
      <c r="K104" s="47">
        <v>43281</v>
      </c>
      <c r="L104" s="30">
        <v>752</v>
      </c>
      <c r="M104" s="67" t="s">
        <v>228</v>
      </c>
      <c r="N104" s="48">
        <v>1243</v>
      </c>
      <c r="O104" s="48"/>
      <c r="P104" s="48"/>
      <c r="Q104" s="48"/>
      <c r="R104" s="48"/>
    </row>
    <row r="105" spans="2:18" s="2" customFormat="1" ht="9.75">
      <c r="B105" s="65" t="s">
        <v>229</v>
      </c>
      <c r="C105" s="65" t="s">
        <v>51</v>
      </c>
      <c r="D105" s="2" t="s">
        <v>230</v>
      </c>
      <c r="E105" s="1">
        <v>202</v>
      </c>
      <c r="F105" s="1">
        <v>1267.2</v>
      </c>
      <c r="G105" s="37">
        <v>67227.4</v>
      </c>
      <c r="H105" s="37">
        <v>7395.01</v>
      </c>
      <c r="I105" s="47">
        <v>42038</v>
      </c>
      <c r="J105" s="47">
        <v>43281</v>
      </c>
      <c r="K105" s="47">
        <v>43281</v>
      </c>
      <c r="L105" s="30">
        <v>752</v>
      </c>
      <c r="M105" s="67" t="s">
        <v>79</v>
      </c>
      <c r="N105" s="48">
        <v>1243</v>
      </c>
      <c r="O105" s="48"/>
      <c r="P105" s="48"/>
      <c r="Q105" s="48"/>
      <c r="R105" s="48"/>
    </row>
    <row r="106" spans="2:18" s="2" customFormat="1" ht="9.75">
      <c r="B106" s="65" t="s">
        <v>231</v>
      </c>
      <c r="C106" s="65" t="s">
        <v>51</v>
      </c>
      <c r="D106" s="2" t="s">
        <v>232</v>
      </c>
      <c r="E106" s="1">
        <v>43</v>
      </c>
      <c r="F106" s="1">
        <v>717</v>
      </c>
      <c r="G106" s="37">
        <v>13811.9</v>
      </c>
      <c r="H106" s="37">
        <v>6353.47</v>
      </c>
      <c r="I106" s="47">
        <v>42038</v>
      </c>
      <c r="J106" s="47">
        <v>43281</v>
      </c>
      <c r="K106" s="47">
        <v>43281</v>
      </c>
      <c r="L106" s="30">
        <v>752</v>
      </c>
      <c r="M106" s="67" t="s">
        <v>79</v>
      </c>
      <c r="N106" s="48">
        <v>1243</v>
      </c>
      <c r="O106" s="48"/>
      <c r="P106" s="48"/>
      <c r="Q106" s="48"/>
      <c r="R106" s="48"/>
    </row>
    <row r="107" spans="2:18" s="2" customFormat="1" ht="9.75">
      <c r="B107" s="65" t="s">
        <v>233</v>
      </c>
      <c r="C107" s="65" t="s">
        <v>51</v>
      </c>
      <c r="D107" s="2" t="s">
        <v>234</v>
      </c>
      <c r="E107" s="1">
        <v>60</v>
      </c>
      <c r="F107" s="1">
        <v>1033.8</v>
      </c>
      <c r="G107" s="37">
        <v>63488.1</v>
      </c>
      <c r="H107" s="37">
        <v>63488.11</v>
      </c>
      <c r="I107" s="47">
        <v>42122</v>
      </c>
      <c r="J107" s="47">
        <v>43281</v>
      </c>
      <c r="K107" s="47">
        <v>43281</v>
      </c>
      <c r="L107" s="30">
        <v>752</v>
      </c>
      <c r="M107" s="67" t="s">
        <v>76</v>
      </c>
      <c r="N107" s="48">
        <v>1159</v>
      </c>
      <c r="O107" s="48"/>
      <c r="P107" s="48"/>
      <c r="Q107" s="48"/>
      <c r="R107" s="48"/>
    </row>
    <row r="108" spans="2:18" s="2" customFormat="1" ht="9.75">
      <c r="B108" s="65" t="s">
        <v>235</v>
      </c>
      <c r="C108" s="65" t="s">
        <v>51</v>
      </c>
      <c r="D108" s="2" t="s">
        <v>236</v>
      </c>
      <c r="E108" s="1">
        <v>74</v>
      </c>
      <c r="F108" s="1">
        <v>858.4</v>
      </c>
      <c r="G108" s="37">
        <v>44395.2</v>
      </c>
      <c r="H108" s="37">
        <v>4439.52</v>
      </c>
      <c r="I108" s="47">
        <v>42479</v>
      </c>
      <c r="J108" s="47">
        <v>43464</v>
      </c>
      <c r="K108" s="47">
        <v>43464</v>
      </c>
      <c r="L108" s="30">
        <v>935</v>
      </c>
      <c r="M108" s="67" t="s">
        <v>214</v>
      </c>
      <c r="N108" s="48">
        <v>985</v>
      </c>
      <c r="O108" s="48"/>
      <c r="P108" s="48"/>
      <c r="Q108" s="48"/>
      <c r="R108" s="48"/>
    </row>
    <row r="109" spans="2:18" s="2" customFormat="1" ht="9.75">
      <c r="B109" s="65" t="s">
        <v>237</v>
      </c>
      <c r="C109" s="65" t="s">
        <v>51</v>
      </c>
      <c r="D109" s="2" t="s">
        <v>238</v>
      </c>
      <c r="E109" s="1">
        <v>24</v>
      </c>
      <c r="F109" s="1">
        <v>498</v>
      </c>
      <c r="G109" s="37">
        <v>23249.24</v>
      </c>
      <c r="H109" s="37">
        <v>5579.82</v>
      </c>
      <c r="I109" s="47">
        <v>42479</v>
      </c>
      <c r="J109" s="47">
        <v>43464</v>
      </c>
      <c r="K109" s="47">
        <v>43464</v>
      </c>
      <c r="L109" s="30">
        <v>935</v>
      </c>
      <c r="M109" s="67" t="s">
        <v>239</v>
      </c>
      <c r="N109" s="48">
        <v>985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58</v>
      </c>
      <c r="F110" s="1">
        <v>1656</v>
      </c>
      <c r="G110" s="37">
        <v>118741.45</v>
      </c>
      <c r="H110" s="37">
        <v>59370.72</v>
      </c>
      <c r="I110" s="47">
        <v>42479</v>
      </c>
      <c r="J110" s="47">
        <v>43464</v>
      </c>
      <c r="K110" s="47">
        <v>43464</v>
      </c>
      <c r="L110" s="30">
        <v>935</v>
      </c>
      <c r="M110" s="67" t="s">
        <v>242</v>
      </c>
      <c r="N110" s="48">
        <v>985</v>
      </c>
      <c r="O110" s="48"/>
      <c r="P110" s="48"/>
      <c r="Q110" s="48"/>
      <c r="R110" s="48"/>
    </row>
    <row r="111" spans="2:18" s="2" customFormat="1" ht="9.75">
      <c r="B111" s="65" t="s">
        <v>243</v>
      </c>
      <c r="C111" s="65" t="s">
        <v>51</v>
      </c>
      <c r="D111" s="2" t="s">
        <v>244</v>
      </c>
      <c r="E111" s="1">
        <v>59</v>
      </c>
      <c r="F111" s="1">
        <v>606.8</v>
      </c>
      <c r="G111" s="37">
        <v>33346.58</v>
      </c>
      <c r="H111" s="37">
        <v>3334.66</v>
      </c>
      <c r="I111" s="47">
        <v>42479</v>
      </c>
      <c r="J111" s="47">
        <v>43464</v>
      </c>
      <c r="K111" s="47">
        <v>43464</v>
      </c>
      <c r="L111" s="30">
        <v>935</v>
      </c>
      <c r="M111" s="67" t="s">
        <v>131</v>
      </c>
      <c r="N111" s="48">
        <v>985</v>
      </c>
      <c r="O111" s="48"/>
      <c r="P111" s="48"/>
      <c r="Q111" s="48"/>
      <c r="R111" s="48"/>
    </row>
    <row r="112" spans="2:18" s="2" customFormat="1" ht="9.75">
      <c r="B112" s="65" t="s">
        <v>245</v>
      </c>
      <c r="C112" s="65" t="s">
        <v>51</v>
      </c>
      <c r="D112" s="2" t="s">
        <v>246</v>
      </c>
      <c r="E112" s="1">
        <v>86</v>
      </c>
      <c r="F112" s="1">
        <v>325.2</v>
      </c>
      <c r="G112" s="37">
        <v>43145.5</v>
      </c>
      <c r="H112" s="37">
        <v>43145.5</v>
      </c>
      <c r="I112" s="47">
        <v>42402</v>
      </c>
      <c r="J112" s="47">
        <v>43464</v>
      </c>
      <c r="K112" s="47">
        <v>43464</v>
      </c>
      <c r="L112" s="30">
        <v>935</v>
      </c>
      <c r="M112" s="67" t="s">
        <v>87</v>
      </c>
      <c r="N112" s="48">
        <v>1062</v>
      </c>
      <c r="O112" s="48"/>
      <c r="P112" s="48"/>
      <c r="Q112" s="48"/>
      <c r="R112" s="48"/>
    </row>
    <row r="113" spans="2:18" s="2" customFormat="1" ht="9.75">
      <c r="B113" s="65" t="s">
        <v>247</v>
      </c>
      <c r="C113" s="65" t="s">
        <v>51</v>
      </c>
      <c r="D113" s="2" t="s">
        <v>248</v>
      </c>
      <c r="E113" s="1">
        <v>43</v>
      </c>
      <c r="F113" s="1">
        <v>473.2</v>
      </c>
      <c r="G113" s="37">
        <v>21165</v>
      </c>
      <c r="H113" s="37">
        <v>2116.5</v>
      </c>
      <c r="I113" s="47">
        <v>42524</v>
      </c>
      <c r="J113" s="47">
        <v>43465</v>
      </c>
      <c r="K113" s="47">
        <v>43465</v>
      </c>
      <c r="L113" s="30">
        <v>936</v>
      </c>
      <c r="M113" s="67" t="s">
        <v>131</v>
      </c>
      <c r="N113" s="48">
        <v>941</v>
      </c>
      <c r="O113" s="48"/>
      <c r="P113" s="48"/>
      <c r="Q113" s="48"/>
      <c r="R113" s="48"/>
    </row>
    <row r="114" spans="2:18" s="2" customFormat="1" ht="9.75">
      <c r="B114" s="65" t="s">
        <v>249</v>
      </c>
      <c r="C114" s="65" t="s">
        <v>51</v>
      </c>
      <c r="D114" s="2" t="s">
        <v>250</v>
      </c>
      <c r="E114" s="1">
        <v>226</v>
      </c>
      <c r="F114" s="1">
        <v>1984.6</v>
      </c>
      <c r="G114" s="37">
        <v>165317.1</v>
      </c>
      <c r="H114" s="37">
        <v>16531.71</v>
      </c>
      <c r="I114" s="47">
        <v>42454</v>
      </c>
      <c r="J114" s="47">
        <v>43465</v>
      </c>
      <c r="K114" s="47">
        <v>43465</v>
      </c>
      <c r="L114" s="30">
        <v>936</v>
      </c>
      <c r="M114" s="67" t="s">
        <v>251</v>
      </c>
      <c r="N114" s="48">
        <v>1011</v>
      </c>
      <c r="O114" s="48"/>
      <c r="P114" s="48"/>
      <c r="Q114" s="48"/>
      <c r="R114" s="48"/>
    </row>
    <row r="115" spans="2:18" s="2" customFormat="1" ht="9.75">
      <c r="B115" s="65" t="s">
        <v>252</v>
      </c>
      <c r="C115" s="65" t="s">
        <v>51</v>
      </c>
      <c r="D115" s="2" t="s">
        <v>253</v>
      </c>
      <c r="E115" s="1">
        <v>68</v>
      </c>
      <c r="F115" s="1">
        <v>646</v>
      </c>
      <c r="G115" s="37">
        <v>61563.8</v>
      </c>
      <c r="H115" s="37">
        <v>61563.8</v>
      </c>
      <c r="I115" s="47">
        <v>42436</v>
      </c>
      <c r="J115" s="47">
        <v>43465</v>
      </c>
      <c r="K115" s="47">
        <v>43465</v>
      </c>
      <c r="L115" s="30">
        <v>936</v>
      </c>
      <c r="M115" s="67" t="s">
        <v>65</v>
      </c>
      <c r="N115" s="48">
        <v>1029</v>
      </c>
      <c r="O115" s="48"/>
      <c r="P115" s="48"/>
      <c r="Q115" s="48"/>
      <c r="R115" s="48"/>
    </row>
    <row r="116" spans="2:18" s="2" customFormat="1" ht="9.75">
      <c r="B116" s="65" t="s">
        <v>254</v>
      </c>
      <c r="C116" s="65" t="s">
        <v>51</v>
      </c>
      <c r="D116" s="2" t="s">
        <v>255</v>
      </c>
      <c r="E116" s="1">
        <v>95</v>
      </c>
      <c r="F116" s="1">
        <v>493</v>
      </c>
      <c r="G116" s="37">
        <v>47232.9</v>
      </c>
      <c r="H116" s="37">
        <v>47232.4</v>
      </c>
      <c r="I116" s="47">
        <v>42436</v>
      </c>
      <c r="J116" s="47">
        <v>43465</v>
      </c>
      <c r="K116" s="47">
        <v>43465</v>
      </c>
      <c r="L116" s="30">
        <v>936</v>
      </c>
      <c r="M116" s="67" t="s">
        <v>65</v>
      </c>
      <c r="N116" s="48">
        <v>1029</v>
      </c>
      <c r="O116" s="48"/>
      <c r="P116" s="48"/>
      <c r="Q116" s="48"/>
      <c r="R116" s="48"/>
    </row>
    <row r="117" spans="2:18" s="2" customFormat="1" ht="9.75">
      <c r="B117" s="65" t="s">
        <v>256</v>
      </c>
      <c r="C117" s="65" t="s">
        <v>51</v>
      </c>
      <c r="D117" s="2" t="s">
        <v>257</v>
      </c>
      <c r="E117" s="1">
        <v>204</v>
      </c>
      <c r="F117" s="1">
        <v>1760.2</v>
      </c>
      <c r="G117" s="37">
        <v>216779.97</v>
      </c>
      <c r="H117" s="37">
        <v>21678</v>
      </c>
      <c r="I117" s="47">
        <v>42500</v>
      </c>
      <c r="J117" s="47">
        <v>43465</v>
      </c>
      <c r="K117" s="47">
        <v>43465</v>
      </c>
      <c r="L117" s="30">
        <v>936</v>
      </c>
      <c r="M117" s="67" t="s">
        <v>258</v>
      </c>
      <c r="N117" s="48">
        <v>965</v>
      </c>
      <c r="O117" s="48"/>
      <c r="P117" s="48"/>
      <c r="Q117" s="48"/>
      <c r="R117" s="48"/>
    </row>
    <row r="118" spans="2:18" s="2" customFormat="1" ht="9.75">
      <c r="B118" s="65" t="s">
        <v>259</v>
      </c>
      <c r="C118" s="65" t="s">
        <v>51</v>
      </c>
      <c r="D118" s="2" t="s">
        <v>260</v>
      </c>
      <c r="E118" s="1">
        <v>161</v>
      </c>
      <c r="F118" s="1">
        <v>1181.2</v>
      </c>
      <c r="G118" s="37">
        <v>126693.9</v>
      </c>
      <c r="H118" s="37">
        <v>65247.36</v>
      </c>
      <c r="I118" s="47">
        <v>42381</v>
      </c>
      <c r="J118" s="47">
        <v>43465</v>
      </c>
      <c r="K118" s="47">
        <v>43465</v>
      </c>
      <c r="L118" s="30">
        <v>936</v>
      </c>
      <c r="M118" s="67" t="s">
        <v>228</v>
      </c>
      <c r="N118" s="48">
        <v>1084</v>
      </c>
      <c r="O118" s="48"/>
      <c r="P118" s="48"/>
      <c r="Q118" s="48"/>
      <c r="R118" s="48"/>
    </row>
    <row r="119" spans="2:18" s="2" customFormat="1" ht="9.75">
      <c r="B119" s="65" t="s">
        <v>261</v>
      </c>
      <c r="C119" s="65" t="s">
        <v>51</v>
      </c>
      <c r="D119" s="2" t="s">
        <v>262</v>
      </c>
      <c r="E119" s="1">
        <v>230</v>
      </c>
      <c r="F119" s="1">
        <v>2122</v>
      </c>
      <c r="G119" s="37">
        <v>295879.58</v>
      </c>
      <c r="H119" s="37">
        <v>29587.96</v>
      </c>
      <c r="I119" s="47">
        <v>42395</v>
      </c>
      <c r="J119" s="47">
        <v>43465</v>
      </c>
      <c r="K119" s="47">
        <v>43465</v>
      </c>
      <c r="L119" s="30">
        <v>936</v>
      </c>
      <c r="M119" s="67" t="s">
        <v>189</v>
      </c>
      <c r="N119" s="48">
        <v>1070</v>
      </c>
      <c r="O119" s="48"/>
      <c r="P119" s="48"/>
      <c r="Q119" s="48"/>
      <c r="R119" s="48"/>
    </row>
    <row r="120" spans="2:18" s="2" customFormat="1" ht="9.75">
      <c r="B120" s="65" t="s">
        <v>263</v>
      </c>
      <c r="C120" s="65" t="s">
        <v>51</v>
      </c>
      <c r="D120" s="2" t="s">
        <v>264</v>
      </c>
      <c r="E120" s="1">
        <v>41</v>
      </c>
      <c r="F120" s="1">
        <v>326</v>
      </c>
      <c r="G120" s="37">
        <v>19332</v>
      </c>
      <c r="H120" s="37">
        <v>1933.2</v>
      </c>
      <c r="I120" s="47">
        <v>42381</v>
      </c>
      <c r="J120" s="47">
        <v>43465</v>
      </c>
      <c r="K120" s="47">
        <v>43465</v>
      </c>
      <c r="L120" s="30">
        <v>936</v>
      </c>
      <c r="M120" s="67" t="s">
        <v>239</v>
      </c>
      <c r="N120" s="48">
        <v>1084</v>
      </c>
      <c r="O120" s="48"/>
      <c r="P120" s="48"/>
      <c r="Q120" s="48"/>
      <c r="R120" s="48"/>
    </row>
    <row r="121" spans="2:18" s="2" customFormat="1" ht="9.75">
      <c r="B121" s="65" t="s">
        <v>265</v>
      </c>
      <c r="C121" s="65" t="s">
        <v>51</v>
      </c>
      <c r="D121" s="2" t="s">
        <v>266</v>
      </c>
      <c r="E121" s="1">
        <v>94</v>
      </c>
      <c r="F121" s="1">
        <v>342.2</v>
      </c>
      <c r="G121" s="37">
        <v>60039.9</v>
      </c>
      <c r="H121" s="37">
        <v>60039.9</v>
      </c>
      <c r="I121" s="47">
        <v>42402</v>
      </c>
      <c r="J121" s="47">
        <v>43465</v>
      </c>
      <c r="K121" s="47">
        <v>43465</v>
      </c>
      <c r="L121" s="30">
        <v>936</v>
      </c>
      <c r="M121" s="67" t="s">
        <v>76</v>
      </c>
      <c r="N121" s="48">
        <v>1063</v>
      </c>
      <c r="O121" s="48"/>
      <c r="P121" s="48"/>
      <c r="Q121" s="48"/>
      <c r="R121" s="48"/>
    </row>
    <row r="122" spans="2:18" s="2" customFormat="1" ht="9.75">
      <c r="B122" s="65" t="s">
        <v>267</v>
      </c>
      <c r="C122" s="65" t="s">
        <v>51</v>
      </c>
      <c r="D122" s="2" t="s">
        <v>268</v>
      </c>
      <c r="E122" s="1">
        <v>159</v>
      </c>
      <c r="F122" s="1">
        <v>811</v>
      </c>
      <c r="G122" s="37">
        <v>85708.6</v>
      </c>
      <c r="H122" s="37">
        <v>25712.58</v>
      </c>
      <c r="I122" s="47">
        <v>42500</v>
      </c>
      <c r="J122" s="47">
        <v>43465</v>
      </c>
      <c r="K122" s="47">
        <v>43465</v>
      </c>
      <c r="L122" s="30">
        <v>936</v>
      </c>
      <c r="M122" s="67" t="s">
        <v>76</v>
      </c>
      <c r="N122" s="48">
        <v>965</v>
      </c>
      <c r="O122" s="48"/>
      <c r="P122" s="48"/>
      <c r="Q122" s="48"/>
      <c r="R122" s="48"/>
    </row>
    <row r="123" spans="2:18" s="2" customFormat="1" ht="9.75">
      <c r="B123" s="65" t="s">
        <v>269</v>
      </c>
      <c r="C123" s="65" t="s">
        <v>51</v>
      </c>
      <c r="D123" s="2" t="s">
        <v>270</v>
      </c>
      <c r="E123" s="1">
        <v>77</v>
      </c>
      <c r="F123" s="1">
        <v>643.2</v>
      </c>
      <c r="G123" s="37">
        <v>90994</v>
      </c>
      <c r="H123" s="37">
        <v>9099.4</v>
      </c>
      <c r="I123" s="47">
        <v>42402</v>
      </c>
      <c r="J123" s="47">
        <v>43465</v>
      </c>
      <c r="K123" s="47">
        <v>43465</v>
      </c>
      <c r="L123" s="30">
        <v>936</v>
      </c>
      <c r="M123" s="67" t="s">
        <v>79</v>
      </c>
      <c r="N123" s="48">
        <v>1063</v>
      </c>
      <c r="O123" s="48"/>
      <c r="P123" s="48"/>
      <c r="Q123" s="48"/>
      <c r="R123" s="48"/>
    </row>
    <row r="124" spans="2:18" s="2" customFormat="1" ht="9.75">
      <c r="B124" s="65" t="s">
        <v>271</v>
      </c>
      <c r="C124" s="65" t="s">
        <v>51</v>
      </c>
      <c r="D124" s="2" t="s">
        <v>272</v>
      </c>
      <c r="E124" s="1">
        <v>51</v>
      </c>
      <c r="F124" s="1">
        <v>920</v>
      </c>
      <c r="G124" s="37">
        <v>103489.55</v>
      </c>
      <c r="H124" s="37">
        <v>10348.96</v>
      </c>
      <c r="I124" s="47">
        <v>42395</v>
      </c>
      <c r="J124" s="47">
        <v>43465</v>
      </c>
      <c r="K124" s="47">
        <v>43465</v>
      </c>
      <c r="L124" s="30">
        <v>936</v>
      </c>
      <c r="M124" s="67" t="s">
        <v>189</v>
      </c>
      <c r="N124" s="48">
        <v>1070</v>
      </c>
      <c r="O124" s="48"/>
      <c r="P124" s="48"/>
      <c r="Q124" s="48"/>
      <c r="R124" s="48"/>
    </row>
    <row r="125" spans="2:18" s="2" customFormat="1" ht="9.75">
      <c r="B125" s="65" t="s">
        <v>273</v>
      </c>
      <c r="C125" s="65" t="s">
        <v>51</v>
      </c>
      <c r="D125" s="2" t="s">
        <v>274</v>
      </c>
      <c r="E125" s="1">
        <v>87</v>
      </c>
      <c r="F125" s="1">
        <v>1387</v>
      </c>
      <c r="G125" s="37">
        <v>202112.6</v>
      </c>
      <c r="H125" s="37">
        <v>20211.26</v>
      </c>
      <c r="I125" s="47">
        <v>42500</v>
      </c>
      <c r="J125" s="47">
        <v>43465</v>
      </c>
      <c r="K125" s="47">
        <v>43465</v>
      </c>
      <c r="L125" s="30">
        <v>936</v>
      </c>
      <c r="M125" s="67" t="s">
        <v>144</v>
      </c>
      <c r="N125" s="48">
        <v>965</v>
      </c>
      <c r="O125" s="48"/>
      <c r="P125" s="48"/>
      <c r="Q125" s="48"/>
      <c r="R125" s="48"/>
    </row>
    <row r="126" spans="2:18" s="2" customFormat="1" ht="9.75">
      <c r="B126" s="65" t="s">
        <v>275</v>
      </c>
      <c r="C126" s="65" t="s">
        <v>51</v>
      </c>
      <c r="D126" s="2" t="s">
        <v>276</v>
      </c>
      <c r="E126" s="1">
        <v>65</v>
      </c>
      <c r="F126" s="1">
        <v>190</v>
      </c>
      <c r="G126" s="37">
        <v>21120</v>
      </c>
      <c r="H126" s="37">
        <v>21120</v>
      </c>
      <c r="I126" s="47">
        <v>42402</v>
      </c>
      <c r="J126" s="47">
        <v>43465</v>
      </c>
      <c r="K126" s="47">
        <v>43465</v>
      </c>
      <c r="L126" s="30">
        <v>936</v>
      </c>
      <c r="M126" s="67" t="s">
        <v>76</v>
      </c>
      <c r="N126" s="48">
        <v>1063</v>
      </c>
      <c r="O126" s="48"/>
      <c r="P126" s="48"/>
      <c r="Q126" s="48"/>
      <c r="R126" s="48"/>
    </row>
    <row r="127" spans="2:18" s="2" customFormat="1" ht="9.75">
      <c r="B127" s="65" t="s">
        <v>277</v>
      </c>
      <c r="C127" s="65" t="s">
        <v>51</v>
      </c>
      <c r="D127" s="2" t="s">
        <v>278</v>
      </c>
      <c r="E127" s="1">
        <v>14</v>
      </c>
      <c r="F127" s="1">
        <v>90.4</v>
      </c>
      <c r="G127" s="37">
        <v>7667</v>
      </c>
      <c r="H127" s="37">
        <v>3834.5</v>
      </c>
      <c r="I127" s="47">
        <v>42402</v>
      </c>
      <c r="J127" s="47">
        <v>43465</v>
      </c>
      <c r="K127" s="47">
        <v>43465</v>
      </c>
      <c r="L127" s="30">
        <v>936</v>
      </c>
      <c r="M127" s="67" t="s">
        <v>199</v>
      </c>
      <c r="N127" s="48">
        <v>1063</v>
      </c>
      <c r="O127" s="48"/>
      <c r="P127" s="48"/>
      <c r="Q127" s="48"/>
      <c r="R127" s="48"/>
    </row>
    <row r="128" spans="2:18" s="2" customFormat="1" ht="9.75">
      <c r="B128" s="65" t="s">
        <v>279</v>
      </c>
      <c r="C128" s="65" t="s">
        <v>51</v>
      </c>
      <c r="D128" s="2" t="s">
        <v>280</v>
      </c>
      <c r="E128" s="1">
        <v>121</v>
      </c>
      <c r="F128" s="1">
        <v>587</v>
      </c>
      <c r="G128" s="37">
        <v>32690.35</v>
      </c>
      <c r="H128" s="37">
        <v>3269.04</v>
      </c>
      <c r="I128" s="47">
        <v>42479</v>
      </c>
      <c r="J128" s="47">
        <v>43465</v>
      </c>
      <c r="K128" s="47">
        <v>43465</v>
      </c>
      <c r="L128" s="30">
        <v>936</v>
      </c>
      <c r="M128" s="67" t="s">
        <v>242</v>
      </c>
      <c r="N128" s="48">
        <v>986</v>
      </c>
      <c r="O128" s="48"/>
      <c r="P128" s="48"/>
      <c r="Q128" s="48"/>
      <c r="R128" s="48"/>
    </row>
    <row r="129" spans="2:18" s="2" customFormat="1" ht="9.75">
      <c r="B129" s="65" t="s">
        <v>281</v>
      </c>
      <c r="C129" s="65" t="s">
        <v>51</v>
      </c>
      <c r="D129" s="2" t="s">
        <v>282</v>
      </c>
      <c r="E129" s="1">
        <v>77</v>
      </c>
      <c r="F129" s="1">
        <v>1444</v>
      </c>
      <c r="G129" s="37">
        <v>73590.55</v>
      </c>
      <c r="H129" s="37">
        <v>7359.06</v>
      </c>
      <c r="I129" s="47">
        <v>42514</v>
      </c>
      <c r="J129" s="47">
        <v>43646</v>
      </c>
      <c r="K129" s="47">
        <v>43646</v>
      </c>
      <c r="L129" s="30">
        <v>1117</v>
      </c>
      <c r="M129" s="67" t="s">
        <v>283</v>
      </c>
      <c r="N129" s="48">
        <v>1132</v>
      </c>
      <c r="O129" s="48"/>
      <c r="P129" s="48"/>
      <c r="Q129" s="48"/>
      <c r="R129" s="48"/>
    </row>
    <row r="130" spans="2:18" s="2" customFormat="1" ht="9.75">
      <c r="B130" s="65" t="s">
        <v>284</v>
      </c>
      <c r="C130" s="65" t="s">
        <v>51</v>
      </c>
      <c r="D130" s="2" t="s">
        <v>285</v>
      </c>
      <c r="E130" s="1">
        <v>157</v>
      </c>
      <c r="F130" s="1">
        <v>1543.6</v>
      </c>
      <c r="G130" s="37">
        <v>164153.4</v>
      </c>
      <c r="H130" s="37">
        <v>16415.34</v>
      </c>
      <c r="I130" s="47">
        <v>42500</v>
      </c>
      <c r="J130" s="47">
        <v>43646</v>
      </c>
      <c r="K130" s="47">
        <v>43646</v>
      </c>
      <c r="L130" s="30">
        <v>1117</v>
      </c>
      <c r="M130" s="67" t="s">
        <v>76</v>
      </c>
      <c r="N130" s="48">
        <v>1146</v>
      </c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2016-06-10T00:52:35Z</dcterms:modified>
  <cp:category/>
  <cp:version/>
  <cp:contentType/>
  <cp:contentStatus/>
</cp:coreProperties>
</file>