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<sst xmlns="http://schemas.openxmlformats.org/spreadsheetml/2006/main" count="384" uniqueCount="237">
  <si>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</si>
  <si>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</si>
  <si>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</si>
  <si>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</si>
  <si>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</si>
  <si>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</si>
  <si>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</si>
  <si>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</si>
  <si>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</si>
  <si>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</si>
  <si>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</si>
  <si>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</si>
  <si>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</si>
  <si>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</si>
  <si>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</si>
  <si>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</si>
  <si>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</si>
  <si>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</si>
  <si>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</si>
  <si>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</si>
  <si>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</si>
  <si>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</si>
  <si>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</si>
  <si>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</si>
  <si>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</si>
  <si>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</si>
  <si>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</si>
  <si>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</si>
  <si>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</si>
  <si>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</si>
  <si>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</si>
  <si>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</si>
  <si>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</si>
  <si>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</si>
  <si>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</si>
  <si>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</si>
  <si>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</si>
  <si>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</si>
  <si>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</si>
  <si>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</si>
  <si>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</si>
  <si>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</si>
  <si>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</si>
  <si>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</si>
  <si>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</si>
  <si>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</si>
  <si>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</si>
  <si>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</si>
  <si>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</si>
  <si>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</si>
  <si>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450081101</t>
  </si>
  <si>
    <t>1</t>
  </si>
  <si>
    <t>GREEN ACRES SOFTWOOD</t>
  </si>
  <si>
    <t>GRADE A" LOGGING"</t>
  </si>
  <si>
    <t>451041201</t>
  </si>
  <si>
    <t>HAND-ME-DOWN HARDWOODS</t>
  </si>
  <si>
    <t>WJZ &amp; SONS HARVESTING, INC.</t>
  </si>
  <si>
    <t>451101001</t>
  </si>
  <si>
    <t>SEVEN BRIDGES MIX</t>
  </si>
  <si>
    <t>ZELLAR EXCAVATING, INC.</t>
  </si>
  <si>
    <t>451161201</t>
  </si>
  <si>
    <t>NURSERY MIX</t>
  </si>
  <si>
    <t>451191301</t>
  </si>
  <si>
    <t>2</t>
  </si>
  <si>
    <t>HUDSON HOLLER HARDWOOD</t>
  </si>
  <si>
    <t>MATELSKI LUMBER INC</t>
  </si>
  <si>
    <t>450021101</t>
  </si>
  <si>
    <t>RAINBOW RIDGE ASPEN</t>
  </si>
  <si>
    <t>BENNETT &amp; SON LOGGING, INC.</t>
  </si>
  <si>
    <t>450061001</t>
  </si>
  <si>
    <t>DOG MAN MIX</t>
  </si>
  <si>
    <t>TITAN TIMBER, INC.</t>
  </si>
  <si>
    <t>450101101</t>
  </si>
  <si>
    <t>TIGHTROPE TAMARACK</t>
  </si>
  <si>
    <t>450031101</t>
  </si>
  <si>
    <t>BASS COVE HARDWOOD</t>
  </si>
  <si>
    <t>450031401</t>
  </si>
  <si>
    <t>MARL LAKE BEECH</t>
  </si>
  <si>
    <t>450051301</t>
  </si>
  <si>
    <t>BAILEY FARM MIX</t>
  </si>
  <si>
    <t>TLN ENTERPRISES</t>
  </si>
  <si>
    <t>450061401</t>
  </si>
  <si>
    <t>CRANBERRY BEECH</t>
  </si>
  <si>
    <t>SHEPARD'S FORESTRY ENT INC</t>
  </si>
  <si>
    <t>450071401</t>
  </si>
  <si>
    <t>POWERLINE PULP</t>
  </si>
  <si>
    <t>BEACOM ENTERPRISES, INC.</t>
  </si>
  <si>
    <t>450091301</t>
  </si>
  <si>
    <t>CHAIN LINK MIX</t>
  </si>
  <si>
    <t>450111401</t>
  </si>
  <si>
    <t>RENOS BEECH</t>
  </si>
  <si>
    <t>450151102</t>
  </si>
  <si>
    <t>DOUBLE T FIREWOOD</t>
  </si>
  <si>
    <t>CHERYL WARNER</t>
  </si>
  <si>
    <t>451091301</t>
  </si>
  <si>
    <t>CABIN FEVER RED PINE</t>
  </si>
  <si>
    <t>CUTTING EDGE FOREST PRODUCTS</t>
  </si>
  <si>
    <t>451151101</t>
  </si>
  <si>
    <t>FIBORN PLOTS</t>
  </si>
  <si>
    <t>JACK GRIBBELL LOGGING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</si>
  <si>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</si>
  <si>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</si>
  <si>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</si>
  <si>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</si>
  <si>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</si>
  <si>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</si>
  <si>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</si>
  <si>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</si>
  <si>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</si>
  <si>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</si>
  <si>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</si>
  <si>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</si>
  <si>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</si>
  <si>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</si>
  <si>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</si>
  <si>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</si>
  <si>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</si>
  <si>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</si>
  <si>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</si>
  <si>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</si>
  <si>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</si>
  <si>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</si>
  <si>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451121201</t>
  </si>
  <si>
    <t>DUNLAPS DISASTER MIX</t>
  </si>
  <si>
    <t>TAKALA ENTERPRISES INC</t>
  </si>
  <si>
    <t>451181401</t>
  </si>
  <si>
    <t>LONG LIFE MIX</t>
  </si>
  <si>
    <t>MANISTIQUE SPENCER FOREST PRODUCTS OF</t>
  </si>
  <si>
    <t>451201301</t>
  </si>
  <si>
    <t>BEAR TRAXX MIX</t>
  </si>
  <si>
    <t>451211301</t>
  </si>
  <si>
    <t>NORTHWESTERN MIX</t>
  </si>
  <si>
    <t>450071201</t>
  </si>
  <si>
    <t>RUDYARD SCHOOL MIX</t>
  </si>
  <si>
    <t>450151001</t>
  </si>
  <si>
    <t>RUFFED GROUSE REGATTA</t>
  </si>
  <si>
    <t>451011401</t>
  </si>
  <si>
    <t>NEW BEGINNING PINE</t>
  </si>
  <si>
    <t>HYDROLAKE, INC.</t>
  </si>
  <si>
    <t>451021301</t>
  </si>
  <si>
    <t>DEBATABLE MAPLE</t>
  </si>
  <si>
    <t>451031401</t>
  </si>
  <si>
    <t>TOWN HALL HARDWOOD</t>
  </si>
  <si>
    <t>KERR FOREST MANAGEMENT</t>
  </si>
  <si>
    <t>451061401</t>
  </si>
  <si>
    <t>BOMBED OUT BEECH</t>
  </si>
  <si>
    <t>451071401</t>
  </si>
  <si>
    <t>FLIGHT PATH PINE</t>
  </si>
  <si>
    <t>BIEWER FOREST MGT, LLC</t>
  </si>
  <si>
    <t>451081401</t>
  </si>
  <si>
    <t>GARNET BIG PINE</t>
  </si>
  <si>
    <t>451091401</t>
  </si>
  <si>
    <t>OLD DENT MIX</t>
  </si>
  <si>
    <t>TRIEST FOREST PRODUCTS, INC.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</si>
  <si>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</si>
  <si>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</si>
  <si>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</si>
  <si>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</si>
  <si>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</si>
  <si>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</si>
  <si>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</si>
  <si>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451240901</t>
  </si>
  <si>
    <t>PIPELINE POPPLE</t>
  </si>
  <si>
    <t>DUBERVILLE LOGGING</t>
  </si>
  <si>
    <t>451251301</t>
  </si>
  <si>
    <t>PROUT SPRUCE MIX</t>
  </si>
  <si>
    <t>450011501</t>
  </si>
  <si>
    <t>NIGHT LIGHT MIX</t>
  </si>
  <si>
    <t>450051201</t>
  </si>
  <si>
    <t>SCATTERED PATCHES MIX</t>
  </si>
  <si>
    <t>PRECISION FORESTRY, INC.</t>
  </si>
  <si>
    <t>450051501</t>
  </si>
  <si>
    <t>18 MILE ASPEN</t>
  </si>
  <si>
    <t>450051601</t>
  </si>
  <si>
    <t>MUNUSCONG ASHPEN SBW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</si>
  <si>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</si>
  <si>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</si>
  <si>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</si>
  <si>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</si>
  <si>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</si>
  <si>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</si>
  <si>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</si>
  <si>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</si>
  <si>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</si>
  <si>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</si>
  <si>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</si>
  <si>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</si>
  <si>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</si>
  <si>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</si>
  <si>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</si>
  <si>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</si>
  <si>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451121501</t>
  </si>
  <si>
    <t>TWO PRONGED MIX-SBW</t>
  </si>
  <si>
    <t>451131501</t>
  </si>
  <si>
    <t>H40 MIX</t>
  </si>
  <si>
    <t>KALNBACH SUSTAINABLE FORESTRY</t>
  </si>
  <si>
    <t>451141501</t>
  </si>
  <si>
    <t>LONG RUN MIX-SBW</t>
  </si>
  <si>
    <t>DUBERVILLE LOGGING LLC</t>
  </si>
  <si>
    <t>451151501</t>
  </si>
  <si>
    <t>BORGSTROM MIX</t>
  </si>
  <si>
    <t>450021501</t>
  </si>
  <si>
    <t>MONSOON MIX</t>
  </si>
  <si>
    <t>450031501</t>
  </si>
  <si>
    <t>BISNETT HARDWOODS</t>
  </si>
  <si>
    <t>U.P. FOREST MANAGEMENT, INC.</t>
  </si>
  <si>
    <t>451021501</t>
  </si>
  <si>
    <t>KINGDOMS JOUST</t>
  </si>
  <si>
    <t>ZELLAR EXCAVAATING &amp; SONS, INC</t>
  </si>
  <si>
    <t>451041501</t>
  </si>
  <si>
    <t>STREETER ROAD HARDWOOD</t>
  </si>
  <si>
    <t>451051501</t>
  </si>
  <si>
    <t>LOCOMOTIVE PINE</t>
  </si>
  <si>
    <t>451061501</t>
  </si>
  <si>
    <t>PINE MOUNTAIN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</si>
  <si>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</si>
  <si>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</si>
  <si>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</si>
  <si>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</si>
  <si>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</si>
  <si>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</si>
  <si>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</si>
  <si>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</si>
  <si>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</si>
  <si>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</si>
  <si>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</si>
  <si>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</si>
  <si>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</si>
  <si>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</si>
  <si>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450041501</t>
  </si>
  <si>
    <t>OLD MACK MIX</t>
  </si>
  <si>
    <t>POTLATCH LAND &amp; LUMBER, LLC</t>
  </si>
  <si>
    <t>450081501</t>
  </si>
  <si>
    <t>GEM OF THE ISLAND</t>
  </si>
  <si>
    <t>451011501</t>
  </si>
  <si>
    <t>LONG LAKE HARDWOOD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</si>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</sst>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8383</v>
      </c>
      <c r="L17" s="30"/>
    </row>
    <row r="18" spans="4:12" ht="12.75">
      <c r="D18" s="12" t="s">
        <v>37</v>
      </c>
      <c r="G18" s="21">
        <f>DSUM(DATABASE,5,U15:U16)</f>
        <v>101281.09999999999</v>
      </c>
      <c r="L18" s="30"/>
    </row>
    <row r="19" spans="4:12" ht="12.75">
      <c r="D19" s="12" t="s">
        <v>34</v>
      </c>
      <c r="G19" s="18">
        <f>DSUM(DATABASE,6,V15:V16)</f>
        <v>5497511.9399999995</v>
      </c>
      <c r="L19" s="30"/>
    </row>
    <row r="20" spans="4:12" ht="12.75">
      <c r="D20" s="12" t="s">
        <v>38</v>
      </c>
      <c r="G20" s="18">
        <f>DSUM(DATABASE,7,W15:W16)</f>
        <v>2604300.8099999996</v>
      </c>
      <c r="L20" s="30"/>
    </row>
    <row r="21" spans="4:12" ht="12.75">
      <c r="D21" s="12" t="s">
        <v>35</v>
      </c>
      <c r="E21" s="22"/>
      <c r="F21" s="22"/>
      <c r="G21" s="18">
        <f>+G19-G20</f>
        <v>2893211.13</v>
      </c>
      <c r="L21" s="30"/>
    </row>
    <row r="22" spans="4:12" ht="12.75">
      <c r="D22" s="12" t="s">
        <v>44</v>
      </c>
      <c r="E22" s="22"/>
      <c r="F22" s="22"/>
      <c r="G22" s="45">
        <f>+G20/G19</f>
        <v>0.4737235386522871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3.024479629959082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184</v>
      </c>
      <c r="F31" s="1">
        <v>2152.2</v>
      </c>
      <c r="G31" s="37">
        <v>58991.89</v>
      </c>
      <c r="H31" s="37">
        <v>5899.19</v>
      </c>
      <c r="I31" s="47">
        <v>41107</v>
      </c>
      <c r="J31" s="47">
        <v>42521</v>
      </c>
      <c r="K31" s="47">
        <v>42521</v>
      </c>
      <c r="L31" s="30">
        <v>-99</v>
      </c>
      <c r="M31" s="67" t="s">
        <v>53</v>
      </c>
      <c r="N31" s="48">
        <v>1414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237</v>
      </c>
      <c r="F32" s="1">
        <v>2244.4</v>
      </c>
      <c r="G32" s="37">
        <v>125123.05</v>
      </c>
      <c r="H32" s="37">
        <v>125123.05</v>
      </c>
      <c r="I32" s="47">
        <v>41464</v>
      </c>
      <c r="J32" s="47">
        <v>42369</v>
      </c>
      <c r="K32" s="47">
        <v>42551</v>
      </c>
      <c r="L32" s="30">
        <v>-69</v>
      </c>
      <c r="M32" s="67" t="s">
        <v>56</v>
      </c>
      <c r="N32" s="48">
        <v>1087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215</v>
      </c>
      <c r="F33" s="1">
        <v>3562.2</v>
      </c>
      <c r="G33" s="37">
        <v>93732.25</v>
      </c>
      <c r="H33" s="37">
        <v>22006.71</v>
      </c>
      <c r="I33" s="47">
        <v>40673</v>
      </c>
      <c r="J33" s="47">
        <v>41820</v>
      </c>
      <c r="K33" s="47">
        <v>42551</v>
      </c>
      <c r="L33" s="30">
        <v>-69</v>
      </c>
      <c r="M33" s="67" t="s">
        <v>59</v>
      </c>
      <c r="N33" s="48">
        <v>1878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43</v>
      </c>
      <c r="F34" s="1">
        <v>999</v>
      </c>
      <c r="G34" s="37">
        <v>29669.7</v>
      </c>
      <c r="H34" s="37">
        <v>2966.97</v>
      </c>
      <c r="I34" s="47">
        <v>41450</v>
      </c>
      <c r="J34" s="47">
        <v>42551</v>
      </c>
      <c r="K34" s="47">
        <v>42551</v>
      </c>
      <c r="L34" s="30">
        <v>-69</v>
      </c>
      <c r="M34" s="67" t="s">
        <v>59</v>
      </c>
      <c r="N34" s="48">
        <v>1101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46</v>
      </c>
      <c r="F35" s="1">
        <v>316.4</v>
      </c>
      <c r="G35" s="37">
        <v>15384.77</v>
      </c>
      <c r="H35" s="37">
        <v>15384.77</v>
      </c>
      <c r="I35" s="47">
        <v>41803</v>
      </c>
      <c r="J35" s="47">
        <v>42551</v>
      </c>
      <c r="K35" s="47">
        <v>42551</v>
      </c>
      <c r="L35" s="30">
        <v>-69</v>
      </c>
      <c r="M35" s="67" t="s">
        <v>65</v>
      </c>
      <c r="N35" s="48">
        <v>748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58</v>
      </c>
      <c r="F36" s="1">
        <v>747</v>
      </c>
      <c r="G36" s="37">
        <v>21319.85</v>
      </c>
      <c r="H36" s="37">
        <v>21319.85</v>
      </c>
      <c r="I36" s="47">
        <v>41445</v>
      </c>
      <c r="J36" s="47">
        <v>42564</v>
      </c>
      <c r="K36" s="47">
        <v>42564</v>
      </c>
      <c r="L36" s="30">
        <v>-56</v>
      </c>
      <c r="M36" s="67" t="s">
        <v>68</v>
      </c>
      <c r="N36" s="48">
        <v>1119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157</v>
      </c>
      <c r="F37" s="1">
        <v>2863.8</v>
      </c>
      <c r="G37" s="37">
        <v>70315.72</v>
      </c>
      <c r="H37" s="37">
        <v>30490.89</v>
      </c>
      <c r="I37" s="47">
        <v>40773</v>
      </c>
      <c r="J37" s="47">
        <v>41851</v>
      </c>
      <c r="K37" s="47">
        <v>42582</v>
      </c>
      <c r="L37" s="30">
        <v>-38</v>
      </c>
      <c r="M37" s="67" t="s">
        <v>71</v>
      </c>
      <c r="N37" s="48">
        <v>1809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100</v>
      </c>
      <c r="F38" s="1">
        <v>2307.2</v>
      </c>
      <c r="G38" s="37">
        <v>45746.85</v>
      </c>
      <c r="H38" s="37">
        <v>4574.69</v>
      </c>
      <c r="I38" s="47">
        <v>41232</v>
      </c>
      <c r="J38" s="47">
        <v>42582</v>
      </c>
      <c r="K38" s="47">
        <v>42582</v>
      </c>
      <c r="L38" s="30">
        <v>-38</v>
      </c>
      <c r="M38" s="67" t="s">
        <v>68</v>
      </c>
      <c r="N38" s="48">
        <v>1350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188</v>
      </c>
      <c r="F39" s="1">
        <v>1446.4</v>
      </c>
      <c r="G39" s="37">
        <v>115715.31</v>
      </c>
      <c r="H39" s="37">
        <v>115715.31</v>
      </c>
      <c r="I39" s="47">
        <v>41134</v>
      </c>
      <c r="J39" s="47">
        <v>42674</v>
      </c>
      <c r="K39" s="47">
        <v>42674</v>
      </c>
      <c r="L39" s="30">
        <v>54</v>
      </c>
      <c r="M39" s="67" t="s">
        <v>53</v>
      </c>
      <c r="N39" s="48">
        <v>1540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111</v>
      </c>
      <c r="F40" s="1">
        <v>515</v>
      </c>
      <c r="G40" s="37">
        <v>18747.63</v>
      </c>
      <c r="H40" s="37">
        <v>14781.77</v>
      </c>
      <c r="I40" s="47">
        <v>41834</v>
      </c>
      <c r="J40" s="47">
        <v>42735</v>
      </c>
      <c r="K40" s="47">
        <v>42735</v>
      </c>
      <c r="L40" s="30">
        <v>115</v>
      </c>
      <c r="M40" s="67" t="s">
        <v>53</v>
      </c>
      <c r="N40" s="48">
        <v>901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89</v>
      </c>
      <c r="F41" s="1">
        <v>851</v>
      </c>
      <c r="G41" s="37">
        <v>22273</v>
      </c>
      <c r="H41" s="37">
        <v>6588.65</v>
      </c>
      <c r="I41" s="47">
        <v>41806</v>
      </c>
      <c r="J41" s="47">
        <v>42735</v>
      </c>
      <c r="K41" s="47">
        <v>42735</v>
      </c>
      <c r="L41" s="5">
        <v>115</v>
      </c>
      <c r="M41" s="46" t="s">
        <v>80</v>
      </c>
      <c r="N41" s="2">
        <v>929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426</v>
      </c>
      <c r="F42" s="1">
        <v>3027</v>
      </c>
      <c r="G42" s="37">
        <v>121580.87</v>
      </c>
      <c r="H42" s="37">
        <v>100652.8</v>
      </c>
      <c r="I42" s="47">
        <v>41986</v>
      </c>
      <c r="J42" s="47">
        <v>42369</v>
      </c>
      <c r="K42" s="47">
        <v>42735</v>
      </c>
      <c r="L42" s="30">
        <v>115</v>
      </c>
      <c r="M42" s="67" t="s">
        <v>83</v>
      </c>
      <c r="N42" s="48">
        <v>749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5</v>
      </c>
      <c r="F43" s="1">
        <v>43</v>
      </c>
      <c r="G43" s="37">
        <v>951.77</v>
      </c>
      <c r="H43" s="37">
        <v>95.18</v>
      </c>
      <c r="I43" s="47">
        <v>42076</v>
      </c>
      <c r="J43" s="47">
        <v>42735</v>
      </c>
      <c r="K43" s="47">
        <v>42735</v>
      </c>
      <c r="L43" s="30">
        <v>115</v>
      </c>
      <c r="M43" s="67" t="s">
        <v>86</v>
      </c>
      <c r="N43" s="48">
        <v>659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84</v>
      </c>
      <c r="F44" s="1">
        <v>1321.2</v>
      </c>
      <c r="G44" s="37">
        <v>78549.97</v>
      </c>
      <c r="H44" s="37">
        <v>54199.48</v>
      </c>
      <c r="I44" s="47">
        <v>41744</v>
      </c>
      <c r="J44" s="47">
        <v>42735</v>
      </c>
      <c r="K44" s="47">
        <v>42735</v>
      </c>
      <c r="L44" s="30">
        <v>115</v>
      </c>
      <c r="M44" s="67" t="s">
        <v>53</v>
      </c>
      <c r="N44" s="48">
        <v>991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70</v>
      </c>
      <c r="F45" s="1">
        <v>241.2</v>
      </c>
      <c r="G45" s="37">
        <v>15773.93</v>
      </c>
      <c r="H45" s="37">
        <v>15773.93</v>
      </c>
      <c r="I45" s="47">
        <v>42079</v>
      </c>
      <c r="J45" s="47">
        <v>42735</v>
      </c>
      <c r="K45" s="47">
        <v>42735</v>
      </c>
      <c r="L45" s="30">
        <v>115</v>
      </c>
      <c r="M45" s="67" t="s">
        <v>83</v>
      </c>
      <c r="N45" s="48">
        <v>656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15</v>
      </c>
      <c r="F46" s="1">
        <v>19.2</v>
      </c>
      <c r="G46" s="37">
        <v>1088.64</v>
      </c>
      <c r="H46" s="37">
        <v>1088.64</v>
      </c>
      <c r="I46" s="47">
        <v>41373</v>
      </c>
      <c r="J46" s="47">
        <v>42247</v>
      </c>
      <c r="K46" s="47">
        <v>42735</v>
      </c>
      <c r="L46" s="30">
        <v>115</v>
      </c>
      <c r="M46" s="67" t="s">
        <v>93</v>
      </c>
      <c r="N46" s="48">
        <v>1362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29</v>
      </c>
      <c r="F47" s="1">
        <v>295.8</v>
      </c>
      <c r="G47" s="37">
        <v>30023.54</v>
      </c>
      <c r="H47" s="37">
        <v>3002.35</v>
      </c>
      <c r="I47" s="47">
        <v>41772</v>
      </c>
      <c r="J47" s="47">
        <v>42735</v>
      </c>
      <c r="K47" s="47">
        <v>42735</v>
      </c>
      <c r="L47" s="30">
        <v>115</v>
      </c>
      <c r="M47" s="67" t="s">
        <v>96</v>
      </c>
      <c r="N47" s="48">
        <v>963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73</v>
      </c>
      <c r="F48" s="1">
        <v>586</v>
      </c>
      <c r="G48" s="37">
        <v>15037.68</v>
      </c>
      <c r="H48" s="37">
        <v>7876.88</v>
      </c>
      <c r="I48" s="47">
        <v>41249</v>
      </c>
      <c r="J48" s="47">
        <v>42369</v>
      </c>
      <c r="K48" s="47">
        <v>42735</v>
      </c>
      <c r="L48" s="30">
        <v>115</v>
      </c>
      <c r="M48" s="67" t="s">
        <v>99</v>
      </c>
      <c r="N48" s="48">
        <v>1486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6</v>
      </c>
      <c r="F49" s="1">
        <v>16</v>
      </c>
      <c r="G49" s="37">
        <v>616</v>
      </c>
      <c r="H49" s="37">
        <v>616</v>
      </c>
      <c r="I49" s="47">
        <v>42243</v>
      </c>
      <c r="J49" s="47">
        <v>42735</v>
      </c>
      <c r="K49" s="47">
        <v>42735</v>
      </c>
      <c r="L49" s="30">
        <v>115</v>
      </c>
      <c r="M49" s="67" t="s">
        <v>102</v>
      </c>
      <c r="N49" s="48">
        <v>492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110</v>
      </c>
      <c r="F50" s="1">
        <v>887.8</v>
      </c>
      <c r="G50" s="37">
        <v>118889.2</v>
      </c>
      <c r="H50" s="37">
        <v>11888.92</v>
      </c>
      <c r="I50" s="47">
        <v>41779</v>
      </c>
      <c r="J50" s="47">
        <v>42735</v>
      </c>
      <c r="K50" s="47">
        <v>42735</v>
      </c>
      <c r="L50" s="30">
        <v>115</v>
      </c>
      <c r="M50" s="67" t="s">
        <v>96</v>
      </c>
      <c r="N50" s="48">
        <v>956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78</v>
      </c>
      <c r="F51" s="1">
        <v>493</v>
      </c>
      <c r="G51" s="37">
        <v>10971.92</v>
      </c>
      <c r="H51" s="37">
        <v>1567.42</v>
      </c>
      <c r="I51" s="47">
        <v>41254</v>
      </c>
      <c r="J51" s="47">
        <v>42369</v>
      </c>
      <c r="K51" s="47">
        <v>42735</v>
      </c>
      <c r="L51" s="30">
        <v>115</v>
      </c>
      <c r="M51" s="67" t="s">
        <v>99</v>
      </c>
      <c r="N51" s="48">
        <v>1481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271</v>
      </c>
      <c r="F52" s="1">
        <v>1546.3</v>
      </c>
      <c r="G52" s="37">
        <v>124529.64</v>
      </c>
      <c r="H52" s="37">
        <v>94594.79</v>
      </c>
      <c r="I52" s="47">
        <v>41411</v>
      </c>
      <c r="J52" s="47">
        <v>42886</v>
      </c>
      <c r="K52" s="47">
        <v>42886</v>
      </c>
      <c r="L52" s="30">
        <v>266</v>
      </c>
      <c r="M52" s="67" t="s">
        <v>83</v>
      </c>
      <c r="N52" s="48">
        <v>1475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70</v>
      </c>
      <c r="F53" s="1">
        <v>1870.8</v>
      </c>
      <c r="G53" s="37">
        <v>39449</v>
      </c>
      <c r="H53" s="37">
        <v>6492.3</v>
      </c>
      <c r="I53" s="47">
        <v>41799</v>
      </c>
      <c r="J53" s="47">
        <v>42916</v>
      </c>
      <c r="K53" s="47">
        <v>42916</v>
      </c>
      <c r="L53" s="30">
        <v>296</v>
      </c>
      <c r="M53" s="67" t="s">
        <v>68</v>
      </c>
      <c r="N53" s="48">
        <v>1117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230</v>
      </c>
      <c r="F54" s="1">
        <v>1784.9</v>
      </c>
      <c r="G54" s="37">
        <v>65573.07</v>
      </c>
      <c r="H54" s="37">
        <v>21054.57</v>
      </c>
      <c r="I54" s="47">
        <v>41834</v>
      </c>
      <c r="J54" s="47">
        <v>42916</v>
      </c>
      <c r="K54" s="47">
        <v>42916</v>
      </c>
      <c r="L54" s="30">
        <v>296</v>
      </c>
      <c r="M54" s="67" t="s">
        <v>53</v>
      </c>
      <c r="N54" s="48">
        <v>1082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105</v>
      </c>
      <c r="F55" s="1">
        <v>948</v>
      </c>
      <c r="G55" s="37">
        <v>18706.65</v>
      </c>
      <c r="H55" s="37">
        <v>1870.67</v>
      </c>
      <c r="I55" s="47">
        <v>42243</v>
      </c>
      <c r="J55" s="47">
        <v>42916</v>
      </c>
      <c r="K55" s="47">
        <v>42916</v>
      </c>
      <c r="L55" s="30">
        <v>296</v>
      </c>
      <c r="M55" s="67" t="s">
        <v>53</v>
      </c>
      <c r="N55" s="48">
        <v>673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125</v>
      </c>
      <c r="F56" s="1">
        <v>2167</v>
      </c>
      <c r="G56" s="37">
        <v>68458.45</v>
      </c>
      <c r="H56" s="37">
        <v>51093.58</v>
      </c>
      <c r="I56" s="47">
        <v>41886</v>
      </c>
      <c r="J56" s="47">
        <v>42916</v>
      </c>
      <c r="K56" s="47">
        <v>42916</v>
      </c>
      <c r="L56" s="30">
        <v>296</v>
      </c>
      <c r="M56" s="67" t="s">
        <v>53</v>
      </c>
      <c r="N56" s="48">
        <v>1030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46</v>
      </c>
      <c r="F57" s="1">
        <v>547</v>
      </c>
      <c r="G57" s="37">
        <v>11217.8</v>
      </c>
      <c r="H57" s="37">
        <v>1121.78</v>
      </c>
      <c r="I57" s="47">
        <v>41886</v>
      </c>
      <c r="J57" s="47">
        <v>42916</v>
      </c>
      <c r="K57" s="47">
        <v>42916</v>
      </c>
      <c r="L57" s="30">
        <v>296</v>
      </c>
      <c r="M57" s="67" t="s">
        <v>68</v>
      </c>
      <c r="N57" s="48">
        <v>1030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47</v>
      </c>
      <c r="F58" s="1">
        <v>570</v>
      </c>
      <c r="G58" s="37">
        <v>11918.78</v>
      </c>
      <c r="H58" s="37">
        <v>1191.88</v>
      </c>
      <c r="I58" s="47">
        <v>42290</v>
      </c>
      <c r="J58" s="47">
        <v>42916</v>
      </c>
      <c r="K58" s="47">
        <v>42916</v>
      </c>
      <c r="L58" s="30">
        <v>296</v>
      </c>
      <c r="M58" s="67" t="s">
        <v>121</v>
      </c>
      <c r="N58" s="48">
        <v>626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81</v>
      </c>
      <c r="F59" s="1">
        <v>1610.6</v>
      </c>
      <c r="G59" s="37">
        <v>50630.13</v>
      </c>
      <c r="H59" s="37">
        <v>42593.6</v>
      </c>
      <c r="I59" s="47">
        <v>41464</v>
      </c>
      <c r="J59" s="47">
        <v>42551</v>
      </c>
      <c r="K59" s="47">
        <v>42916</v>
      </c>
      <c r="L59" s="30">
        <v>296</v>
      </c>
      <c r="M59" s="67" t="s">
        <v>124</v>
      </c>
      <c r="N59" s="48">
        <v>1452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48</v>
      </c>
      <c r="F60" s="1">
        <v>843.4</v>
      </c>
      <c r="G60" s="37">
        <v>63959.8</v>
      </c>
      <c r="H60" s="37">
        <v>6395.98</v>
      </c>
      <c r="I60" s="47">
        <v>42122</v>
      </c>
      <c r="J60" s="47">
        <v>42916</v>
      </c>
      <c r="K60" s="47">
        <v>42916</v>
      </c>
      <c r="L60" s="30">
        <v>296</v>
      </c>
      <c r="M60" s="67" t="s">
        <v>127</v>
      </c>
      <c r="N60" s="48">
        <v>794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31</v>
      </c>
      <c r="F61" s="1">
        <v>428</v>
      </c>
      <c r="G61" s="37">
        <v>10012.01</v>
      </c>
      <c r="H61" s="37">
        <v>1430.29</v>
      </c>
      <c r="I61" s="47">
        <v>41802</v>
      </c>
      <c r="J61" s="47">
        <v>42551</v>
      </c>
      <c r="K61" s="47">
        <v>42916</v>
      </c>
      <c r="L61" s="30">
        <v>296</v>
      </c>
      <c r="M61" s="67" t="s">
        <v>99</v>
      </c>
      <c r="N61" s="48">
        <v>1114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87</v>
      </c>
      <c r="F62" s="1">
        <v>2671</v>
      </c>
      <c r="G62" s="37">
        <v>118343.77</v>
      </c>
      <c r="H62" s="37">
        <v>75740.02</v>
      </c>
      <c r="I62" s="47">
        <v>41786</v>
      </c>
      <c r="J62" s="47">
        <v>42551</v>
      </c>
      <c r="K62" s="47">
        <v>42916</v>
      </c>
      <c r="L62" s="30">
        <v>296</v>
      </c>
      <c r="M62" s="67" t="s">
        <v>56</v>
      </c>
      <c r="N62" s="48">
        <v>1130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178</v>
      </c>
      <c r="F63" s="1">
        <v>3521.2</v>
      </c>
      <c r="G63" s="37">
        <v>107071.2</v>
      </c>
      <c r="H63" s="37">
        <v>10707.12</v>
      </c>
      <c r="I63" s="47">
        <v>41417</v>
      </c>
      <c r="J63" s="47">
        <v>42947</v>
      </c>
      <c r="K63" s="47">
        <v>42947</v>
      </c>
      <c r="L63" s="30">
        <v>327</v>
      </c>
      <c r="M63" s="67" t="s">
        <v>53</v>
      </c>
      <c r="N63" s="48">
        <v>1530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478</v>
      </c>
      <c r="F64" s="1">
        <v>7588.7</v>
      </c>
      <c r="G64" s="37">
        <v>185203.58</v>
      </c>
      <c r="H64" s="37">
        <v>74081.44</v>
      </c>
      <c r="I64" s="47">
        <v>41148</v>
      </c>
      <c r="J64" s="47">
        <v>42947</v>
      </c>
      <c r="K64" s="47">
        <v>42947</v>
      </c>
      <c r="L64" s="30">
        <v>327</v>
      </c>
      <c r="M64" s="67" t="s">
        <v>83</v>
      </c>
      <c r="N64" s="48">
        <v>1799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56</v>
      </c>
      <c r="F65" s="1">
        <v>1572</v>
      </c>
      <c r="G65" s="37">
        <v>344123.09</v>
      </c>
      <c r="H65" s="37">
        <v>34412.31</v>
      </c>
      <c r="I65" s="47">
        <v>41772</v>
      </c>
      <c r="J65" s="47">
        <v>43100</v>
      </c>
      <c r="K65" s="47">
        <v>43100</v>
      </c>
      <c r="L65" s="30">
        <v>480</v>
      </c>
      <c r="M65" s="67" t="s">
        <v>138</v>
      </c>
      <c r="N65" s="48">
        <v>1328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78</v>
      </c>
      <c r="F66" s="1">
        <v>494.2</v>
      </c>
      <c r="G66" s="37">
        <v>33804.97</v>
      </c>
      <c r="H66" s="37">
        <v>3380.5</v>
      </c>
      <c r="I66" s="47">
        <v>41786</v>
      </c>
      <c r="J66" s="47">
        <v>43100</v>
      </c>
      <c r="K66" s="47">
        <v>43100</v>
      </c>
      <c r="L66" s="30">
        <v>480</v>
      </c>
      <c r="M66" s="67" t="s">
        <v>56</v>
      </c>
      <c r="N66" s="48">
        <v>1314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158</v>
      </c>
      <c r="F67" s="1">
        <v>575.4</v>
      </c>
      <c r="G67" s="37">
        <v>49655</v>
      </c>
      <c r="H67" s="37">
        <v>30786.1</v>
      </c>
      <c r="I67" s="47">
        <v>42010</v>
      </c>
      <c r="J67" s="47">
        <v>43100</v>
      </c>
      <c r="K67" s="47">
        <v>43100</v>
      </c>
      <c r="L67" s="30">
        <v>480</v>
      </c>
      <c r="M67" s="67" t="s">
        <v>143</v>
      </c>
      <c r="N67" s="48">
        <v>1090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51</v>
      </c>
      <c r="D68" s="2" t="s">
        <v>145</v>
      </c>
      <c r="E68" s="1">
        <v>252</v>
      </c>
      <c r="F68" s="1">
        <v>572</v>
      </c>
      <c r="G68" s="37">
        <v>27456</v>
      </c>
      <c r="H68" s="37">
        <v>19493.76</v>
      </c>
      <c r="I68" s="47">
        <v>42136</v>
      </c>
      <c r="J68" s="47">
        <v>43100</v>
      </c>
      <c r="K68" s="47">
        <v>43100</v>
      </c>
      <c r="L68" s="30">
        <v>480</v>
      </c>
      <c r="M68" s="67" t="s">
        <v>124</v>
      </c>
      <c r="N68" s="48">
        <v>964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54</v>
      </c>
      <c r="F69" s="1">
        <v>1908</v>
      </c>
      <c r="G69" s="37">
        <v>249937.6</v>
      </c>
      <c r="H69" s="37">
        <v>249937.6</v>
      </c>
      <c r="I69" s="47">
        <v>42136</v>
      </c>
      <c r="J69" s="47">
        <v>43100</v>
      </c>
      <c r="K69" s="47">
        <v>43100</v>
      </c>
      <c r="L69" s="30">
        <v>480</v>
      </c>
      <c r="M69" s="67" t="s">
        <v>148</v>
      </c>
      <c r="N69" s="48">
        <v>964</v>
      </c>
      <c r="O69" s="48"/>
      <c r="P69" s="48"/>
      <c r="Q69" s="48"/>
      <c r="R69" s="48"/>
    </row>
    <row r="70" spans="2:18" s="2" customFormat="1" ht="9.75">
      <c r="B70" s="65" t="s">
        <v>149</v>
      </c>
      <c r="C70" s="65" t="s">
        <v>51</v>
      </c>
      <c r="D70" s="2" t="s">
        <v>150</v>
      </c>
      <c r="E70" s="1">
        <v>191</v>
      </c>
      <c r="F70" s="1">
        <v>2089</v>
      </c>
      <c r="G70" s="37">
        <v>224105.25</v>
      </c>
      <c r="H70" s="37">
        <v>224105.25</v>
      </c>
      <c r="I70" s="47">
        <v>42010</v>
      </c>
      <c r="J70" s="47">
        <v>43100</v>
      </c>
      <c r="K70" s="47">
        <v>43100</v>
      </c>
      <c r="L70" s="30">
        <v>480</v>
      </c>
      <c r="M70" s="67" t="s">
        <v>56</v>
      </c>
      <c r="N70" s="48">
        <v>1090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56</v>
      </c>
      <c r="F71" s="1">
        <v>906</v>
      </c>
      <c r="G71" s="37">
        <v>57778.26</v>
      </c>
      <c r="H71" s="37">
        <v>52000.44</v>
      </c>
      <c r="I71" s="47">
        <v>42122</v>
      </c>
      <c r="J71" s="47">
        <v>43100</v>
      </c>
      <c r="K71" s="47">
        <v>43100</v>
      </c>
      <c r="L71" s="30">
        <v>480</v>
      </c>
      <c r="M71" s="67" t="s">
        <v>153</v>
      </c>
      <c r="N71" s="48">
        <v>978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70</v>
      </c>
      <c r="F72" s="1">
        <v>559.8</v>
      </c>
      <c r="G72" s="37">
        <v>49522.8</v>
      </c>
      <c r="H72" s="37">
        <v>4952.28</v>
      </c>
      <c r="I72" s="47">
        <v>42136</v>
      </c>
      <c r="J72" s="47">
        <v>43100</v>
      </c>
      <c r="K72" s="47">
        <v>43100</v>
      </c>
      <c r="L72" s="30">
        <v>480</v>
      </c>
      <c r="M72" s="67" t="s">
        <v>143</v>
      </c>
      <c r="N72" s="48">
        <v>964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5</v>
      </c>
      <c r="F73" s="1">
        <v>23</v>
      </c>
      <c r="G73" s="37">
        <v>646.3</v>
      </c>
      <c r="H73" s="37">
        <v>646.3</v>
      </c>
      <c r="I73" s="47">
        <v>42312</v>
      </c>
      <c r="J73" s="47">
        <v>43100</v>
      </c>
      <c r="K73" s="47">
        <v>43100</v>
      </c>
      <c r="L73" s="30">
        <v>480</v>
      </c>
      <c r="M73" s="67" t="s">
        <v>158</v>
      </c>
      <c r="N73" s="48">
        <v>788</v>
      </c>
      <c r="O73" s="48"/>
      <c r="P73" s="48"/>
      <c r="Q73" s="48"/>
      <c r="R73" s="48"/>
    </row>
    <row r="74" spans="2:18" s="2" customFormat="1" ht="9.75">
      <c r="B74" s="65" t="s">
        <v>159</v>
      </c>
      <c r="C74" s="65" t="s">
        <v>51</v>
      </c>
      <c r="D74" s="2" t="s">
        <v>160</v>
      </c>
      <c r="E74" s="1">
        <v>134</v>
      </c>
      <c r="F74" s="1">
        <v>1768</v>
      </c>
      <c r="G74" s="37">
        <v>60750.03</v>
      </c>
      <c r="H74" s="37">
        <v>10327.5</v>
      </c>
      <c r="I74" s="47">
        <v>41779</v>
      </c>
      <c r="J74" s="47">
        <v>43100</v>
      </c>
      <c r="K74" s="47">
        <v>43100</v>
      </c>
      <c r="L74" s="30">
        <v>480</v>
      </c>
      <c r="M74" s="67" t="s">
        <v>59</v>
      </c>
      <c r="N74" s="48">
        <v>1321</v>
      </c>
      <c r="O74" s="48"/>
      <c r="P74" s="48"/>
      <c r="Q74" s="48"/>
      <c r="R74" s="48"/>
    </row>
    <row r="75" spans="2:18" s="2" customFormat="1" ht="9.75">
      <c r="B75" s="65" t="s">
        <v>161</v>
      </c>
      <c r="C75" s="65" t="s">
        <v>51</v>
      </c>
      <c r="D75" s="2" t="s">
        <v>162</v>
      </c>
      <c r="E75" s="1">
        <v>98</v>
      </c>
      <c r="F75" s="1">
        <v>1080</v>
      </c>
      <c r="G75" s="37">
        <v>28466</v>
      </c>
      <c r="H75" s="37">
        <v>28466</v>
      </c>
      <c r="I75" s="47">
        <v>41506</v>
      </c>
      <c r="J75" s="47">
        <v>43100</v>
      </c>
      <c r="K75" s="47">
        <v>43100</v>
      </c>
      <c r="L75" s="30">
        <v>480</v>
      </c>
      <c r="M75" s="67" t="s">
        <v>163</v>
      </c>
      <c r="N75" s="48">
        <v>1594</v>
      </c>
      <c r="O75" s="48"/>
      <c r="P75" s="48"/>
      <c r="Q75" s="48"/>
      <c r="R75" s="48"/>
    </row>
    <row r="76" spans="2:18" s="2" customFormat="1" ht="9.75">
      <c r="B76" s="65" t="s">
        <v>164</v>
      </c>
      <c r="C76" s="65" t="s">
        <v>51</v>
      </c>
      <c r="D76" s="2" t="s">
        <v>165</v>
      </c>
      <c r="E76" s="1">
        <v>128</v>
      </c>
      <c r="F76" s="1">
        <v>2661.6</v>
      </c>
      <c r="G76" s="37">
        <v>150402.71</v>
      </c>
      <c r="H76" s="37">
        <v>133858.41</v>
      </c>
      <c r="I76" s="47">
        <v>41786</v>
      </c>
      <c r="J76" s="47">
        <v>43100</v>
      </c>
      <c r="K76" s="47">
        <v>43100</v>
      </c>
      <c r="L76" s="30">
        <v>480</v>
      </c>
      <c r="M76" s="67" t="s">
        <v>127</v>
      </c>
      <c r="N76" s="48">
        <v>1314</v>
      </c>
      <c r="O76" s="48"/>
      <c r="P76" s="48"/>
      <c r="Q76" s="48"/>
      <c r="R76" s="48"/>
    </row>
    <row r="77" spans="2:18" s="2" customFormat="1" ht="9.75">
      <c r="B77" s="65" t="s">
        <v>166</v>
      </c>
      <c r="C77" s="65" t="s">
        <v>51</v>
      </c>
      <c r="D77" s="2" t="s">
        <v>167</v>
      </c>
      <c r="E77" s="1">
        <v>42</v>
      </c>
      <c r="F77" s="1">
        <v>495</v>
      </c>
      <c r="G77" s="37">
        <v>24613.42</v>
      </c>
      <c r="H77" s="37">
        <v>2461.34</v>
      </c>
      <c r="I77" s="47">
        <v>42151</v>
      </c>
      <c r="J77" s="47">
        <v>43281</v>
      </c>
      <c r="K77" s="47">
        <v>43281</v>
      </c>
      <c r="L77" s="30">
        <v>661</v>
      </c>
      <c r="M77" s="67" t="s">
        <v>80</v>
      </c>
      <c r="N77" s="48">
        <v>1130</v>
      </c>
      <c r="O77" s="48"/>
      <c r="P77" s="48"/>
      <c r="Q77" s="48"/>
      <c r="R77" s="48"/>
    </row>
    <row r="78" spans="2:18" s="2" customFormat="1" ht="9.75">
      <c r="B78" s="65" t="s">
        <v>168</v>
      </c>
      <c r="C78" s="65" t="s">
        <v>51</v>
      </c>
      <c r="D78" s="2" t="s">
        <v>169</v>
      </c>
      <c r="E78" s="1">
        <v>107</v>
      </c>
      <c r="F78" s="1">
        <v>1517.7</v>
      </c>
      <c r="G78" s="37">
        <v>63157.9</v>
      </c>
      <c r="H78" s="37">
        <v>6315.79</v>
      </c>
      <c r="I78" s="47">
        <v>42293</v>
      </c>
      <c r="J78" s="47">
        <v>43281</v>
      </c>
      <c r="K78" s="47">
        <v>43281</v>
      </c>
      <c r="L78" s="30">
        <v>661</v>
      </c>
      <c r="M78" s="67" t="s">
        <v>170</v>
      </c>
      <c r="N78" s="48">
        <v>988</v>
      </c>
      <c r="O78" s="48"/>
      <c r="P78" s="48"/>
      <c r="Q78" s="48"/>
      <c r="R78" s="48"/>
    </row>
    <row r="79" spans="2:18" s="2" customFormat="1" ht="9.75">
      <c r="B79" s="65" t="s">
        <v>171</v>
      </c>
      <c r="C79" s="65" t="s">
        <v>51</v>
      </c>
      <c r="D79" s="2" t="s">
        <v>172</v>
      </c>
      <c r="E79" s="1">
        <v>51</v>
      </c>
      <c r="F79" s="1">
        <v>1280</v>
      </c>
      <c r="G79" s="37">
        <v>25924</v>
      </c>
      <c r="H79" s="37">
        <v>2592.4</v>
      </c>
      <c r="I79" s="47">
        <v>42151</v>
      </c>
      <c r="J79" s="47">
        <v>43281</v>
      </c>
      <c r="K79" s="47">
        <v>43281</v>
      </c>
      <c r="L79" s="30">
        <v>661</v>
      </c>
      <c r="M79" s="67" t="s">
        <v>71</v>
      </c>
      <c r="N79" s="48">
        <v>1130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51</v>
      </c>
      <c r="D80" s="2" t="s">
        <v>174</v>
      </c>
      <c r="E80" s="1">
        <v>107</v>
      </c>
      <c r="F80" s="1">
        <v>2102.1</v>
      </c>
      <c r="G80" s="37">
        <v>66232.72</v>
      </c>
      <c r="H80" s="37">
        <v>6623.27</v>
      </c>
      <c r="I80" s="47">
        <v>42517</v>
      </c>
      <c r="J80" s="47">
        <v>43281</v>
      </c>
      <c r="K80" s="47">
        <v>43281</v>
      </c>
      <c r="L80" s="30">
        <v>661</v>
      </c>
      <c r="M80" s="67" t="s">
        <v>96</v>
      </c>
      <c r="N80" s="48">
        <v>764</v>
      </c>
      <c r="O80" s="48"/>
      <c r="P80" s="48"/>
      <c r="Q80" s="48"/>
      <c r="R80" s="48"/>
    </row>
    <row r="81" spans="2:18" s="2" customFormat="1" ht="9.75">
      <c r="B81" s="65" t="s">
        <v>175</v>
      </c>
      <c r="C81" s="65" t="s">
        <v>51</v>
      </c>
      <c r="D81" s="2" t="s">
        <v>176</v>
      </c>
      <c r="E81" s="1">
        <v>21</v>
      </c>
      <c r="F81" s="1">
        <v>221</v>
      </c>
      <c r="G81" s="37">
        <v>6284.3</v>
      </c>
      <c r="H81" s="37">
        <v>628.43</v>
      </c>
      <c r="I81" s="47">
        <v>42151</v>
      </c>
      <c r="J81" s="47">
        <v>43281</v>
      </c>
      <c r="K81" s="47">
        <v>43281</v>
      </c>
      <c r="L81" s="30">
        <v>661</v>
      </c>
      <c r="M81" s="67" t="s">
        <v>177</v>
      </c>
      <c r="N81" s="48">
        <v>1130</v>
      </c>
      <c r="O81" s="48"/>
      <c r="P81" s="48"/>
      <c r="Q81" s="48"/>
      <c r="R81" s="48"/>
    </row>
    <row r="82" spans="2:18" s="2" customFormat="1" ht="9.75">
      <c r="B82" s="65" t="s">
        <v>178</v>
      </c>
      <c r="C82" s="65" t="s">
        <v>51</v>
      </c>
      <c r="D82" s="2" t="s">
        <v>179</v>
      </c>
      <c r="E82" s="1">
        <v>48</v>
      </c>
      <c r="F82" s="1">
        <v>738</v>
      </c>
      <c r="G82" s="37">
        <v>21881.7</v>
      </c>
      <c r="H82" s="37">
        <v>2188.17</v>
      </c>
      <c r="I82" s="47">
        <v>42293</v>
      </c>
      <c r="J82" s="47">
        <v>43281</v>
      </c>
      <c r="K82" s="47">
        <v>43281</v>
      </c>
      <c r="L82" s="30">
        <v>661</v>
      </c>
      <c r="M82" s="67" t="s">
        <v>170</v>
      </c>
      <c r="N82" s="48">
        <v>988</v>
      </c>
      <c r="O82" s="48"/>
      <c r="P82" s="48"/>
      <c r="Q82" s="48"/>
      <c r="R82" s="48"/>
    </row>
    <row r="83" spans="2:18" s="2" customFormat="1" ht="9.75">
      <c r="B83" s="65" t="s">
        <v>180</v>
      </c>
      <c r="C83" s="65" t="s">
        <v>51</v>
      </c>
      <c r="D83" s="2" t="s">
        <v>181</v>
      </c>
      <c r="E83" s="1">
        <v>69</v>
      </c>
      <c r="F83" s="1">
        <v>856</v>
      </c>
      <c r="G83" s="37">
        <v>15405.7</v>
      </c>
      <c r="H83" s="37">
        <v>1540.57</v>
      </c>
      <c r="I83" s="47">
        <v>42130</v>
      </c>
      <c r="J83" s="47">
        <v>43281</v>
      </c>
      <c r="K83" s="47">
        <v>43281</v>
      </c>
      <c r="L83" s="30">
        <v>661</v>
      </c>
      <c r="M83" s="67" t="s">
        <v>86</v>
      </c>
      <c r="N83" s="48">
        <v>1151</v>
      </c>
      <c r="O83" s="48"/>
      <c r="P83" s="48"/>
      <c r="Q83" s="48"/>
      <c r="R83" s="48"/>
    </row>
    <row r="84" spans="2:18" s="2" customFormat="1" ht="9.75">
      <c r="B84" s="65" t="s">
        <v>182</v>
      </c>
      <c r="C84" s="65" t="s">
        <v>51</v>
      </c>
      <c r="D84" s="2" t="s">
        <v>183</v>
      </c>
      <c r="E84" s="1">
        <v>98</v>
      </c>
      <c r="F84" s="1">
        <v>805</v>
      </c>
      <c r="G84" s="37">
        <v>36603</v>
      </c>
      <c r="H84" s="37">
        <v>23425.92</v>
      </c>
      <c r="I84" s="47">
        <v>42038</v>
      </c>
      <c r="J84" s="47">
        <v>43281</v>
      </c>
      <c r="K84" s="47">
        <v>43281</v>
      </c>
      <c r="L84" s="30">
        <v>661</v>
      </c>
      <c r="M84" s="67" t="s">
        <v>184</v>
      </c>
      <c r="N84" s="48">
        <v>1243</v>
      </c>
      <c r="O84" s="48"/>
      <c r="P84" s="48"/>
      <c r="Q84" s="48"/>
      <c r="R84" s="48"/>
    </row>
    <row r="85" spans="2:18" s="2" customFormat="1" ht="9.75">
      <c r="B85" s="65" t="s">
        <v>185</v>
      </c>
      <c r="C85" s="65" t="s">
        <v>51</v>
      </c>
      <c r="D85" s="2" t="s">
        <v>186</v>
      </c>
      <c r="E85" s="1">
        <v>202</v>
      </c>
      <c r="F85" s="1">
        <v>1267.2</v>
      </c>
      <c r="G85" s="37">
        <v>67227.4</v>
      </c>
      <c r="H85" s="37">
        <v>7395.01</v>
      </c>
      <c r="I85" s="47">
        <v>42038</v>
      </c>
      <c r="J85" s="47">
        <v>43281</v>
      </c>
      <c r="K85" s="47">
        <v>43281</v>
      </c>
      <c r="L85" s="30">
        <v>661</v>
      </c>
      <c r="M85" s="67" t="s">
        <v>124</v>
      </c>
      <c r="N85" s="48">
        <v>1243</v>
      </c>
      <c r="O85" s="48"/>
      <c r="P85" s="48"/>
      <c r="Q85" s="48"/>
      <c r="R85" s="48"/>
    </row>
    <row r="86" spans="2:18" s="2" customFormat="1" ht="9.75">
      <c r="B86" s="65" t="s">
        <v>187</v>
      </c>
      <c r="C86" s="65" t="s">
        <v>51</v>
      </c>
      <c r="D86" s="2" t="s">
        <v>188</v>
      </c>
      <c r="E86" s="1">
        <v>43</v>
      </c>
      <c r="F86" s="1">
        <v>717</v>
      </c>
      <c r="G86" s="37">
        <v>13811.9</v>
      </c>
      <c r="H86" s="37">
        <v>6353.47</v>
      </c>
      <c r="I86" s="47">
        <v>42038</v>
      </c>
      <c r="J86" s="47">
        <v>43281</v>
      </c>
      <c r="K86" s="47">
        <v>43281</v>
      </c>
      <c r="L86" s="30">
        <v>661</v>
      </c>
      <c r="M86" s="67" t="s">
        <v>124</v>
      </c>
      <c r="N86" s="48">
        <v>1243</v>
      </c>
      <c r="O86" s="48"/>
      <c r="P86" s="48"/>
      <c r="Q86" s="48"/>
      <c r="R86" s="48"/>
    </row>
    <row r="87" spans="2:18" s="2" customFormat="1" ht="9.75">
      <c r="B87" s="65" t="s">
        <v>189</v>
      </c>
      <c r="C87" s="65" t="s">
        <v>51</v>
      </c>
      <c r="D87" s="2" t="s">
        <v>190</v>
      </c>
      <c r="E87" s="1">
        <v>60</v>
      </c>
      <c r="F87" s="1">
        <v>1033.8</v>
      </c>
      <c r="G87" s="37">
        <v>63488.1</v>
      </c>
      <c r="H87" s="37">
        <v>63488.11</v>
      </c>
      <c r="I87" s="47">
        <v>42122</v>
      </c>
      <c r="J87" s="47">
        <v>43281</v>
      </c>
      <c r="K87" s="47">
        <v>43281</v>
      </c>
      <c r="L87" s="30">
        <v>661</v>
      </c>
      <c r="M87" s="67" t="s">
        <v>127</v>
      </c>
      <c r="N87" s="48">
        <v>1159</v>
      </c>
      <c r="O87" s="48"/>
      <c r="P87" s="48"/>
      <c r="Q87" s="48"/>
      <c r="R87" s="48"/>
    </row>
    <row r="88" spans="2:18" s="2" customFormat="1" ht="9.75">
      <c r="B88" s="65" t="s">
        <v>191</v>
      </c>
      <c r="C88" s="65" t="s">
        <v>51</v>
      </c>
      <c r="D88" s="2" t="s">
        <v>192</v>
      </c>
      <c r="E88" s="1">
        <v>74</v>
      </c>
      <c r="F88" s="1">
        <v>858.4</v>
      </c>
      <c r="G88" s="37">
        <v>44395.2</v>
      </c>
      <c r="H88" s="37">
        <v>4439.52</v>
      </c>
      <c r="I88" s="47">
        <v>42479</v>
      </c>
      <c r="J88" s="47">
        <v>43464</v>
      </c>
      <c r="K88" s="47">
        <v>43464</v>
      </c>
      <c r="L88" s="30">
        <v>844</v>
      </c>
      <c r="M88" s="67" t="s">
        <v>170</v>
      </c>
      <c r="N88" s="48">
        <v>985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24</v>
      </c>
      <c r="F89" s="1">
        <v>498</v>
      </c>
      <c r="G89" s="37">
        <v>23249.24</v>
      </c>
      <c r="H89" s="37">
        <v>23249.24</v>
      </c>
      <c r="I89" s="47">
        <v>42479</v>
      </c>
      <c r="J89" s="47">
        <v>43464</v>
      </c>
      <c r="K89" s="47">
        <v>43464</v>
      </c>
      <c r="L89" s="30">
        <v>844</v>
      </c>
      <c r="M89" s="67" t="s">
        <v>195</v>
      </c>
      <c r="N89" s="48">
        <v>985</v>
      </c>
      <c r="O89" s="48"/>
      <c r="P89" s="48"/>
      <c r="Q89" s="48"/>
      <c r="R89" s="48"/>
    </row>
    <row r="90" spans="2:18" s="2" customFormat="1" ht="9.75">
      <c r="B90" s="65" t="s">
        <v>196</v>
      </c>
      <c r="C90" s="65" t="s">
        <v>51</v>
      </c>
      <c r="D90" s="2" t="s">
        <v>197</v>
      </c>
      <c r="E90" s="1">
        <v>58</v>
      </c>
      <c r="F90" s="1">
        <v>1656</v>
      </c>
      <c r="G90" s="37">
        <v>118741.45</v>
      </c>
      <c r="H90" s="37">
        <v>118741.45</v>
      </c>
      <c r="I90" s="47">
        <v>42479</v>
      </c>
      <c r="J90" s="47">
        <v>43464</v>
      </c>
      <c r="K90" s="47">
        <v>43464</v>
      </c>
      <c r="L90" s="30">
        <v>844</v>
      </c>
      <c r="M90" s="67" t="s">
        <v>198</v>
      </c>
      <c r="N90" s="48">
        <v>985</v>
      </c>
      <c r="O90" s="48"/>
      <c r="P90" s="48"/>
      <c r="Q90" s="48"/>
      <c r="R90" s="48"/>
    </row>
    <row r="91" spans="2:18" s="2" customFormat="1" ht="9.75">
      <c r="B91" s="65" t="s">
        <v>199</v>
      </c>
      <c r="C91" s="65" t="s">
        <v>51</v>
      </c>
      <c r="D91" s="2" t="s">
        <v>200</v>
      </c>
      <c r="E91" s="1">
        <v>59</v>
      </c>
      <c r="F91" s="1">
        <v>606.8</v>
      </c>
      <c r="G91" s="37">
        <v>33346.58</v>
      </c>
      <c r="H91" s="37">
        <v>3334.66</v>
      </c>
      <c r="I91" s="47">
        <v>42479</v>
      </c>
      <c r="J91" s="47">
        <v>43464</v>
      </c>
      <c r="K91" s="47">
        <v>43464</v>
      </c>
      <c r="L91" s="30">
        <v>844</v>
      </c>
      <c r="M91" s="67" t="s">
        <v>83</v>
      </c>
      <c r="N91" s="48">
        <v>985</v>
      </c>
      <c r="O91" s="48"/>
      <c r="P91" s="48"/>
      <c r="Q91" s="48"/>
      <c r="R91" s="48"/>
    </row>
    <row r="92" spans="2:18" s="2" customFormat="1" ht="9.75">
      <c r="B92" s="65" t="s">
        <v>201</v>
      </c>
      <c r="C92" s="65" t="s">
        <v>51</v>
      </c>
      <c r="D92" s="2" t="s">
        <v>202</v>
      </c>
      <c r="E92" s="1">
        <v>43</v>
      </c>
      <c r="F92" s="1">
        <v>473.2</v>
      </c>
      <c r="G92" s="37">
        <v>21165</v>
      </c>
      <c r="H92" s="37">
        <v>2116.5</v>
      </c>
      <c r="I92" s="47">
        <v>42524</v>
      </c>
      <c r="J92" s="47">
        <v>43465</v>
      </c>
      <c r="K92" s="47">
        <v>43465</v>
      </c>
      <c r="L92" s="30">
        <v>845</v>
      </c>
      <c r="M92" s="67" t="s">
        <v>83</v>
      </c>
      <c r="N92" s="48">
        <v>941</v>
      </c>
      <c r="O92" s="48"/>
      <c r="P92" s="48"/>
      <c r="Q92" s="48"/>
      <c r="R92" s="48"/>
    </row>
    <row r="93" spans="2:18" s="2" customFormat="1" ht="9.75">
      <c r="B93" s="65" t="s">
        <v>203</v>
      </c>
      <c r="C93" s="65" t="s">
        <v>51</v>
      </c>
      <c r="D93" s="2" t="s">
        <v>204</v>
      </c>
      <c r="E93" s="1">
        <v>226</v>
      </c>
      <c r="F93" s="1">
        <v>1984.6</v>
      </c>
      <c r="G93" s="37">
        <v>165317.1</v>
      </c>
      <c r="H93" s="37">
        <v>16531.71</v>
      </c>
      <c r="I93" s="47">
        <v>42454</v>
      </c>
      <c r="J93" s="47">
        <v>43465</v>
      </c>
      <c r="K93" s="47">
        <v>43465</v>
      </c>
      <c r="L93" s="30">
        <v>845</v>
      </c>
      <c r="M93" s="67" t="s">
        <v>205</v>
      </c>
      <c r="N93" s="48">
        <v>1011</v>
      </c>
      <c r="O93" s="48"/>
      <c r="P93" s="48"/>
      <c r="Q93" s="48"/>
      <c r="R93" s="48"/>
    </row>
    <row r="94" spans="2:18" s="2" customFormat="1" ht="9.75">
      <c r="B94" s="65" t="s">
        <v>206</v>
      </c>
      <c r="C94" s="65" t="s">
        <v>51</v>
      </c>
      <c r="D94" s="2" t="s">
        <v>207</v>
      </c>
      <c r="E94" s="1">
        <v>204</v>
      </c>
      <c r="F94" s="1">
        <v>1760.2</v>
      </c>
      <c r="G94" s="37">
        <v>216779.97</v>
      </c>
      <c r="H94" s="37">
        <v>21678</v>
      </c>
      <c r="I94" s="47">
        <v>42500</v>
      </c>
      <c r="J94" s="47">
        <v>43465</v>
      </c>
      <c r="K94" s="47">
        <v>43465</v>
      </c>
      <c r="L94" s="30">
        <v>845</v>
      </c>
      <c r="M94" s="67" t="s">
        <v>208</v>
      </c>
      <c r="N94" s="48">
        <v>965</v>
      </c>
      <c r="O94" s="48"/>
      <c r="P94" s="48"/>
      <c r="Q94" s="48"/>
      <c r="R94" s="48"/>
    </row>
    <row r="95" spans="2:18" s="2" customFormat="1" ht="9.75">
      <c r="B95" s="65" t="s">
        <v>209</v>
      </c>
      <c r="C95" s="65" t="s">
        <v>51</v>
      </c>
      <c r="D95" s="2" t="s">
        <v>210</v>
      </c>
      <c r="E95" s="1">
        <v>161</v>
      </c>
      <c r="F95" s="1">
        <v>1181.2</v>
      </c>
      <c r="G95" s="37">
        <v>126693.9</v>
      </c>
      <c r="H95" s="37">
        <v>65247.36</v>
      </c>
      <c r="I95" s="47">
        <v>42381</v>
      </c>
      <c r="J95" s="47">
        <v>43465</v>
      </c>
      <c r="K95" s="47">
        <v>43465</v>
      </c>
      <c r="L95" s="30">
        <v>845</v>
      </c>
      <c r="M95" s="67" t="s">
        <v>184</v>
      </c>
      <c r="N95" s="48">
        <v>1084</v>
      </c>
      <c r="O95" s="48"/>
      <c r="P95" s="48"/>
      <c r="Q95" s="48"/>
      <c r="R95" s="48"/>
    </row>
    <row r="96" spans="2:18" s="2" customFormat="1" ht="9.75">
      <c r="B96" s="65" t="s">
        <v>211</v>
      </c>
      <c r="C96" s="65" t="s">
        <v>51</v>
      </c>
      <c r="D96" s="2" t="s">
        <v>212</v>
      </c>
      <c r="E96" s="1">
        <v>230</v>
      </c>
      <c r="F96" s="1">
        <v>2122</v>
      </c>
      <c r="G96" s="37">
        <v>295879.58</v>
      </c>
      <c r="H96" s="37">
        <v>295879.58</v>
      </c>
      <c r="I96" s="47">
        <v>42395</v>
      </c>
      <c r="J96" s="47">
        <v>43465</v>
      </c>
      <c r="K96" s="47">
        <v>43465</v>
      </c>
      <c r="L96" s="30">
        <v>845</v>
      </c>
      <c r="M96" s="67" t="s">
        <v>148</v>
      </c>
      <c r="N96" s="48">
        <v>1070</v>
      </c>
      <c r="O96" s="48"/>
      <c r="P96" s="48"/>
      <c r="Q96" s="48"/>
      <c r="R96" s="48"/>
    </row>
    <row r="97" spans="2:18" s="2" customFormat="1" ht="9.75">
      <c r="B97" s="65" t="s">
        <v>213</v>
      </c>
      <c r="C97" s="65" t="s">
        <v>51</v>
      </c>
      <c r="D97" s="2" t="s">
        <v>214</v>
      </c>
      <c r="E97" s="1">
        <v>41</v>
      </c>
      <c r="F97" s="1">
        <v>326</v>
      </c>
      <c r="G97" s="37">
        <v>19332</v>
      </c>
      <c r="H97" s="37">
        <v>1933.2</v>
      </c>
      <c r="I97" s="47">
        <v>42381</v>
      </c>
      <c r="J97" s="47">
        <v>43465</v>
      </c>
      <c r="K97" s="47">
        <v>43465</v>
      </c>
      <c r="L97" s="30">
        <v>845</v>
      </c>
      <c r="M97" s="67" t="s">
        <v>195</v>
      </c>
      <c r="N97" s="48">
        <v>1084</v>
      </c>
      <c r="O97" s="48"/>
      <c r="P97" s="48"/>
      <c r="Q97" s="48"/>
      <c r="R97" s="48"/>
    </row>
    <row r="98" spans="2:18" s="2" customFormat="1" ht="9.75">
      <c r="B98" s="65" t="s">
        <v>215</v>
      </c>
      <c r="C98" s="65" t="s">
        <v>51</v>
      </c>
      <c r="D98" s="2" t="s">
        <v>216</v>
      </c>
      <c r="E98" s="1">
        <v>159</v>
      </c>
      <c r="F98" s="1">
        <v>811</v>
      </c>
      <c r="G98" s="37">
        <v>85708.6</v>
      </c>
      <c r="H98" s="37">
        <v>85708.6</v>
      </c>
      <c r="I98" s="47">
        <v>42500</v>
      </c>
      <c r="J98" s="47">
        <v>43465</v>
      </c>
      <c r="K98" s="47">
        <v>43465</v>
      </c>
      <c r="L98" s="30">
        <v>845</v>
      </c>
      <c r="M98" s="67" t="s">
        <v>127</v>
      </c>
      <c r="N98" s="48">
        <v>965</v>
      </c>
      <c r="O98" s="48"/>
      <c r="P98" s="48"/>
      <c r="Q98" s="48"/>
      <c r="R98" s="48"/>
    </row>
    <row r="99" spans="2:18" s="2" customFormat="1" ht="9.75">
      <c r="B99" s="65" t="s">
        <v>217</v>
      </c>
      <c r="C99" s="65" t="s">
        <v>51</v>
      </c>
      <c r="D99" s="2" t="s">
        <v>218</v>
      </c>
      <c r="E99" s="1">
        <v>77</v>
      </c>
      <c r="F99" s="1">
        <v>643.2</v>
      </c>
      <c r="G99" s="37">
        <v>90994</v>
      </c>
      <c r="H99" s="37">
        <v>9099.4</v>
      </c>
      <c r="I99" s="47">
        <v>42402</v>
      </c>
      <c r="J99" s="47">
        <v>43465</v>
      </c>
      <c r="K99" s="47">
        <v>43465</v>
      </c>
      <c r="L99" s="30">
        <v>845</v>
      </c>
      <c r="M99" s="67" t="s">
        <v>124</v>
      </c>
      <c r="N99" s="48">
        <v>1063</v>
      </c>
      <c r="O99" s="48"/>
      <c r="P99" s="48"/>
      <c r="Q99" s="48"/>
      <c r="R99" s="48"/>
    </row>
    <row r="100" spans="2:18" s="2" customFormat="1" ht="9.75">
      <c r="B100" s="65" t="s">
        <v>219</v>
      </c>
      <c r="C100" s="65" t="s">
        <v>51</v>
      </c>
      <c r="D100" s="2" t="s">
        <v>220</v>
      </c>
      <c r="E100" s="1">
        <v>51</v>
      </c>
      <c r="F100" s="1">
        <v>920</v>
      </c>
      <c r="G100" s="37">
        <v>103489.55</v>
      </c>
      <c r="H100" s="37">
        <v>10348.96</v>
      </c>
      <c r="I100" s="47">
        <v>42395</v>
      </c>
      <c r="J100" s="47">
        <v>43465</v>
      </c>
      <c r="K100" s="47">
        <v>43465</v>
      </c>
      <c r="L100" s="30">
        <v>845</v>
      </c>
      <c r="M100" s="67" t="s">
        <v>148</v>
      </c>
      <c r="N100" s="48">
        <v>1070</v>
      </c>
      <c r="O100" s="48"/>
      <c r="P100" s="48"/>
      <c r="Q100" s="48"/>
      <c r="R100" s="48"/>
    </row>
    <row r="101" spans="2:18" s="2" customFormat="1" ht="9.75">
      <c r="B101" s="65" t="s">
        <v>221</v>
      </c>
      <c r="C101" s="65" t="s">
        <v>51</v>
      </c>
      <c r="D101" s="2" t="s">
        <v>222</v>
      </c>
      <c r="E101" s="1">
        <v>87</v>
      </c>
      <c r="F101" s="1">
        <v>1387</v>
      </c>
      <c r="G101" s="37">
        <v>202112.6</v>
      </c>
      <c r="H101" s="37">
        <v>20211.26</v>
      </c>
      <c r="I101" s="47">
        <v>42500</v>
      </c>
      <c r="J101" s="47">
        <v>43465</v>
      </c>
      <c r="K101" s="47">
        <v>43465</v>
      </c>
      <c r="L101" s="30">
        <v>845</v>
      </c>
      <c r="M101" s="67" t="s">
        <v>96</v>
      </c>
      <c r="N101" s="48">
        <v>965</v>
      </c>
      <c r="O101" s="48"/>
      <c r="P101" s="48"/>
      <c r="Q101" s="48"/>
      <c r="R101" s="48"/>
    </row>
    <row r="102" spans="2:18" s="2" customFormat="1" ht="9.75">
      <c r="B102" s="65" t="s">
        <v>223</v>
      </c>
      <c r="C102" s="65" t="s">
        <v>51</v>
      </c>
      <c r="D102" s="2" t="s">
        <v>224</v>
      </c>
      <c r="E102" s="1">
        <v>65</v>
      </c>
      <c r="F102" s="1">
        <v>190</v>
      </c>
      <c r="G102" s="37">
        <v>21120</v>
      </c>
      <c r="H102" s="37">
        <v>21120</v>
      </c>
      <c r="I102" s="47">
        <v>42402</v>
      </c>
      <c r="J102" s="47">
        <v>43465</v>
      </c>
      <c r="K102" s="47">
        <v>43465</v>
      </c>
      <c r="L102" s="30">
        <v>845</v>
      </c>
      <c r="M102" s="67" t="s">
        <v>127</v>
      </c>
      <c r="N102" s="48">
        <v>1063</v>
      </c>
      <c r="O102" s="48"/>
      <c r="P102" s="48"/>
      <c r="Q102" s="48"/>
      <c r="R102" s="48"/>
    </row>
    <row r="103" spans="2:18" s="2" customFormat="1" ht="9.75">
      <c r="B103" s="65" t="s">
        <v>225</v>
      </c>
      <c r="C103" s="65" t="s">
        <v>51</v>
      </c>
      <c r="D103" s="2" t="s">
        <v>226</v>
      </c>
      <c r="E103" s="1">
        <v>14</v>
      </c>
      <c r="F103" s="1">
        <v>90.4</v>
      </c>
      <c r="G103" s="37">
        <v>7667</v>
      </c>
      <c r="H103" s="37">
        <v>3834.5</v>
      </c>
      <c r="I103" s="47">
        <v>42402</v>
      </c>
      <c r="J103" s="47">
        <v>43465</v>
      </c>
      <c r="K103" s="47">
        <v>43465</v>
      </c>
      <c r="L103" s="30">
        <v>845</v>
      </c>
      <c r="M103" s="67" t="s">
        <v>158</v>
      </c>
      <c r="N103" s="48">
        <v>1063</v>
      </c>
      <c r="O103" s="48"/>
      <c r="P103" s="48"/>
      <c r="Q103" s="48"/>
      <c r="R103" s="48"/>
    </row>
    <row r="104" spans="2:18" s="2" customFormat="1" ht="9.75">
      <c r="B104" s="65" t="s">
        <v>227</v>
      </c>
      <c r="C104" s="65" t="s">
        <v>51</v>
      </c>
      <c r="D104" s="2" t="s">
        <v>228</v>
      </c>
      <c r="E104" s="1">
        <v>121</v>
      </c>
      <c r="F104" s="1">
        <v>587</v>
      </c>
      <c r="G104" s="37">
        <v>32690.35</v>
      </c>
      <c r="H104" s="37">
        <v>3269.04</v>
      </c>
      <c r="I104" s="47">
        <v>42479</v>
      </c>
      <c r="J104" s="47">
        <v>43465</v>
      </c>
      <c r="K104" s="47">
        <v>43465</v>
      </c>
      <c r="L104" s="30">
        <v>845</v>
      </c>
      <c r="M104" s="67" t="s">
        <v>198</v>
      </c>
      <c r="N104" s="48">
        <v>986</v>
      </c>
      <c r="O104" s="48"/>
      <c r="P104" s="48"/>
      <c r="Q104" s="48"/>
      <c r="R104" s="48"/>
    </row>
    <row r="105" spans="2:18" s="2" customFormat="1" ht="9.75">
      <c r="B105" s="65" t="s">
        <v>229</v>
      </c>
      <c r="C105" s="65" t="s">
        <v>51</v>
      </c>
      <c r="D105" s="2" t="s">
        <v>230</v>
      </c>
      <c r="E105" s="1">
        <v>77</v>
      </c>
      <c r="F105" s="1">
        <v>1444</v>
      </c>
      <c r="G105" s="37">
        <v>73590.55</v>
      </c>
      <c r="H105" s="37">
        <v>7359.06</v>
      </c>
      <c r="I105" s="47">
        <v>42514</v>
      </c>
      <c r="J105" s="47">
        <v>43646</v>
      </c>
      <c r="K105" s="47">
        <v>43646</v>
      </c>
      <c r="L105" s="30">
        <v>1026</v>
      </c>
      <c r="M105" s="67" t="s">
        <v>231</v>
      </c>
      <c r="N105" s="48">
        <v>1132</v>
      </c>
      <c r="O105" s="48"/>
      <c r="P105" s="48"/>
      <c r="Q105" s="48"/>
      <c r="R105" s="48"/>
    </row>
    <row r="106" spans="2:18" s="2" customFormat="1" ht="9.75">
      <c r="B106" s="65" t="s">
        <v>232</v>
      </c>
      <c r="C106" s="65" t="s">
        <v>63</v>
      </c>
      <c r="D106" s="2" t="s">
        <v>233</v>
      </c>
      <c r="E106" s="1">
        <v>206</v>
      </c>
      <c r="F106" s="1">
        <v>5925</v>
      </c>
      <c r="G106" s="37">
        <v>84230.3</v>
      </c>
      <c r="H106" s="37">
        <v>8423.03</v>
      </c>
      <c r="I106" s="47">
        <v>42592</v>
      </c>
      <c r="J106" s="47">
        <v>43646</v>
      </c>
      <c r="K106" s="47">
        <v>43646</v>
      </c>
      <c r="L106" s="30">
        <v>1026</v>
      </c>
      <c r="M106" s="67" t="s">
        <v>170</v>
      </c>
      <c r="N106" s="48">
        <v>1054</v>
      </c>
      <c r="O106" s="48"/>
      <c r="P106" s="48"/>
      <c r="Q106" s="48"/>
      <c r="R106" s="48"/>
    </row>
    <row r="107" spans="2:18" s="2" customFormat="1" ht="9.75">
      <c r="B107" s="65" t="s">
        <v>234</v>
      </c>
      <c r="C107" s="65" t="s">
        <v>51</v>
      </c>
      <c r="D107" s="2" t="s">
        <v>235</v>
      </c>
      <c r="E107" s="1">
        <v>157</v>
      </c>
      <c r="F107" s="1">
        <v>1543.6</v>
      </c>
      <c r="G107" s="37">
        <v>164153.4</v>
      </c>
      <c r="H107" s="37">
        <v>16415.34</v>
      </c>
      <c r="I107" s="47">
        <v>42500</v>
      </c>
      <c r="J107" s="47">
        <v>43646</v>
      </c>
      <c r="K107" s="47">
        <v>43646</v>
      </c>
      <c r="L107" s="30">
        <v>1026</v>
      </c>
      <c r="M107" s="67" t="s">
        <v>127</v>
      </c>
      <c r="N107" s="48">
        <v>1146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2016-09-09T00:52:31Z</dcterms:modified>
  <cp:category/>
  <cp:version/>
  <cp:contentType/>
  <cp:contentStatus/>
</cp:coreProperties>
</file>