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<sst xmlns="http://schemas.openxmlformats.org/spreadsheetml/2006/main" count="392" uniqueCount="240">
  <si>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</si>
  <si>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</si>
  <si>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</si>
  <si>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</si>
  <si>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</si>
  <si>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</si>
  <si>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</si>
  <si>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</si>
  <si>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</si>
  <si>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</si>
  <si>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</si>
  <si>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</si>
  <si>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</si>
  <si>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</si>
  <si>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</si>
  <si>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</si>
  <si>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</si>
  <si>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</si>
  <si>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</si>
  <si>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</si>
  <si>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</si>
  <si>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</si>
  <si>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</si>
  <si>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</si>
  <si>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</si>
  <si>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</si>
  <si>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</si>
  <si>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</si>
  <si>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</si>
  <si>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</si>
  <si>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</si>
  <si>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</si>
  <si>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</si>
  <si>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</si>
  <si>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</si>
  <si>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</si>
  <si>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</si>
  <si>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</si>
  <si>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</si>
  <si>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</si>
  <si>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</si>
  <si>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</si>
  <si>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</si>
  <si>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</si>
  <si>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</si>
  <si>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</si>
  <si>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</si>
  <si>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</si>
  <si>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</si>
  <si>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</si>
  <si>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451101001</t>
  </si>
  <si>
    <t>1</t>
  </si>
  <si>
    <t>SEVEN BRIDGES MIX</t>
  </si>
  <si>
    <t>ZELLAR EXCAVATING, INC.</t>
  </si>
  <si>
    <t>451211001</t>
  </si>
  <si>
    <t>CLUB LINE MIX</t>
  </si>
  <si>
    <t>JACK GRIBBELL LOGGING</t>
  </si>
  <si>
    <t>450041101</t>
  </si>
  <si>
    <t>PLYWOOD CAMP HARDWOOD</t>
  </si>
  <si>
    <t>GRADE A" LOGGING"</t>
  </si>
  <si>
    <t>450051701</t>
  </si>
  <si>
    <t>SLASH MOUNTAIN MWR</t>
  </si>
  <si>
    <t>WJZ &amp; SONS HARVESTING, INC.</t>
  </si>
  <si>
    <t>450121301</t>
  </si>
  <si>
    <t>BAY CITY ROCK AND ROLL-ERS</t>
  </si>
  <si>
    <t>450131501</t>
  </si>
  <si>
    <t>9 MILE ASH</t>
  </si>
  <si>
    <t>LULUBELL'S LUMBER MILL, INC.</t>
  </si>
  <si>
    <t>451041701</t>
  </si>
  <si>
    <t>TOOTHSOME HARDWOOD - MWR</t>
  </si>
  <si>
    <t>DUBERVILLE LOGGING, LLC</t>
  </si>
  <si>
    <t>451051701</t>
  </si>
  <si>
    <t>HALLOWED HARDWOOD - MWR</t>
  </si>
  <si>
    <t>MANISTIQUE SPENCER FOREST PRODUCTS OF</t>
  </si>
  <si>
    <t>451151401</t>
  </si>
  <si>
    <t>DINKY WEASEL MIX</t>
  </si>
  <si>
    <t>TAKALA ENTERPRISES INC</t>
  </si>
  <si>
    <t>450071201</t>
  </si>
  <si>
    <t>RUDYARD SCHOOL MIX</t>
  </si>
  <si>
    <t>450151001</t>
  </si>
  <si>
    <t>RUFFED GROUSE REGATTA</t>
  </si>
  <si>
    <t>SHEPARD'S FORESTRY ENT INC</t>
  </si>
  <si>
    <t>451121501</t>
  </si>
  <si>
    <t>TWO PRONGED MIX-SBW</t>
  </si>
  <si>
    <t>PRECISION FORESTRY INC</t>
  </si>
  <si>
    <t>450021601</t>
  </si>
  <si>
    <t>CORNBEECH JUNCTION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</si>
  <si>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</si>
  <si>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</si>
  <si>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</si>
  <si>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</si>
  <si>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</si>
  <si>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</si>
  <si>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</si>
  <si>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ZELLAR EXCAVATING &amp; SONS, INC</t>
  </si>
  <si>
    <t>451031401</t>
  </si>
  <si>
    <t>2</t>
  </si>
  <si>
    <t>TOWN HALL HARDWOOD</t>
  </si>
  <si>
    <t>CUTTING EDGE FOREST PRODUCTS</t>
  </si>
  <si>
    <t>451041501</t>
  </si>
  <si>
    <t>STREETER ROAD HARDWOOD</t>
  </si>
  <si>
    <t>GRIBBELL HARVESTING &amp; TRUCKING</t>
  </si>
  <si>
    <t>451091501</t>
  </si>
  <si>
    <t>TROYERVILLE HARDWOOD</t>
  </si>
  <si>
    <t>451111501</t>
  </si>
  <si>
    <t>TILDEN PINE</t>
  </si>
  <si>
    <t>451171401</t>
  </si>
  <si>
    <t>HUNTERS HIGHWAY</t>
  </si>
  <si>
    <t>451191501</t>
  </si>
  <si>
    <t>SANDTOWN FIREWOOD</t>
  </si>
  <si>
    <t>RICHARD COUSINEAU</t>
  </si>
  <si>
    <t>450011601</t>
  </si>
  <si>
    <t>CRANBERRY HARDWOOD TAKE II</t>
  </si>
  <si>
    <t>BENNETT &amp; SON LOGGING, INC.</t>
  </si>
  <si>
    <t>450041501</t>
  </si>
  <si>
    <t>OLD MACK MIX</t>
  </si>
  <si>
    <t>POTLATCHDELTIC LAND &amp; LUMBER L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</si>
  <si>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</si>
  <si>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</si>
  <si>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</si>
  <si>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</si>
  <si>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</si>
  <si>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</si>
  <si>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</si>
  <si>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</si>
  <si>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</si>
  <si>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</si>
  <si>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</si>
  <si>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</si>
  <si>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</si>
  <si>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</si>
  <si>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</si>
  <si>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</si>
  <si>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</si>
  <si>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</si>
  <si>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</si>
  <si>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</si>
  <si>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</si>
  <si>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</si>
  <si>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</si>
  <si>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</si>
  <si>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</si>
  <si>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</si>
  <si>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</si>
  <si>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</si>
  <si>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</si>
  <si>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</si>
  <si>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</si>
  <si>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451181401</t>
  </si>
  <si>
    <t>LONG LIFE MIX</t>
  </si>
  <si>
    <t>458101601</t>
  </si>
  <si>
    <t>GNA AUSSIE ASPEN</t>
  </si>
  <si>
    <t>451151601</t>
  </si>
  <si>
    <t>FANTASTIC FORTY PINE</t>
  </si>
  <si>
    <t>TRIEST FOREST PRODUCTS, INC.</t>
  </si>
  <si>
    <t>451171601</t>
  </si>
  <si>
    <t>NORTHERN FRINGE MIX</t>
  </si>
  <si>
    <t>450071501</t>
  </si>
  <si>
    <t>ALL ABOUT THE BEECH</t>
  </si>
  <si>
    <t>MQ HARVESTING, INC.</t>
  </si>
  <si>
    <t>450081401</t>
  </si>
  <si>
    <t>SECOND LAKE BEECH</t>
  </si>
  <si>
    <t>450121701</t>
  </si>
  <si>
    <t>CHAIN LINK OAK</t>
  </si>
  <si>
    <t>UP FOREST MANAGEMENT</t>
  </si>
  <si>
    <t>451011601</t>
  </si>
  <si>
    <t>ALL-SEASON HARDWOOD</t>
  </si>
  <si>
    <t>TIMBER PRODUCTS CO.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</si>
  <si>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</si>
  <si>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</si>
  <si>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</si>
  <si>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</si>
  <si>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</si>
  <si>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</si>
  <si>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</si>
  <si>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</si>
  <si>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</si>
  <si>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</si>
  <si>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</si>
  <si>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</si>
  <si>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</si>
  <si>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KALNBACH SUSTAINABLE FORESTRY</t>
  </si>
  <si>
    <t>451181601</t>
  </si>
  <si>
    <t>PENSION PINE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</si>
  <si>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</si>
  <si>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</si>
  <si>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</si>
  <si>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</si>
  <si>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</si>
  <si>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</si>
  <si>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</si>
  <si>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</si>
  <si>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</si>
  <si>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</si>
  <si>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</si>
  <si>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</si>
  <si>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</si>
  <si>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</si>
  <si>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</si>
  <si>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</si>
  <si>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</si>
  <si>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</si>
  <si>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</si>
  <si>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</si>
  <si>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</si>
  <si>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</si>
  <si>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451141701</t>
  </si>
  <si>
    <t>OVERWATCH PINE</t>
  </si>
  <si>
    <t>451151701</t>
  </si>
  <si>
    <t>TROUT LAKE MIX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</si>
  <si>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</si>
  <si>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</si>
  <si>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</si>
  <si>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</si>
  <si>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</si>
  <si>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</si>
  <si>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</si>
  <si>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</si>
  <si>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451101701</t>
  </si>
  <si>
    <t>BORGSTROM ASPEN</t>
  </si>
  <si>
    <t>451121701</t>
  </si>
  <si>
    <t>ARROW HEAD RED PINE</t>
  </si>
  <si>
    <t>BEAR CREEK LOGGING LLC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</si>
  <si>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</si>
  <si>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</si>
  <si>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</si>
  <si>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</si>
  <si>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</si>
  <si>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</si>
  <si>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</si>
  <si>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</si>
  <si>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451011701</t>
  </si>
  <si>
    <t>RICHARDSON ROAD HARDWOOD</t>
  </si>
  <si>
    <t>451061701</t>
  </si>
  <si>
    <t>SLEDGEHAMMER MIX</t>
  </si>
  <si>
    <t>451111701</t>
  </si>
  <si>
    <t>TIMBER CHICKEN ATTACKS</t>
  </si>
  <si>
    <t>451091701</t>
  </si>
  <si>
    <t>LAKE BREEZE MAPLE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</si>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</sst>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9913.8</v>
      </c>
      <c r="L17" s="30"/>
    </row>
    <row r="18" spans="4:12" ht="12.75">
      <c r="D18" s="12" t="s">
        <v>37</v>
      </c>
      <c r="G18" s="21">
        <f>DSUM(DATABASE,5,U15:U16)</f>
        <v>120371.9</v>
      </c>
      <c r="L18" s="30"/>
    </row>
    <row r="19" spans="4:12" ht="12.75">
      <c r="D19" s="12" t="s">
        <v>34</v>
      </c>
      <c r="G19" s="18">
        <f>DSUM(DATABASE,6,V15:V16)</f>
        <v>5388933.99</v>
      </c>
      <c r="L19" s="30"/>
    </row>
    <row r="20" spans="4:12" ht="12.75">
      <c r="D20" s="12" t="s">
        <v>38</v>
      </c>
      <c r="G20" s="18">
        <f>DSUM(DATABASE,7,W15:W16)</f>
        <v>2357931.1700000004</v>
      </c>
      <c r="L20" s="30"/>
    </row>
    <row r="21" spans="4:12" ht="12.75">
      <c r="D21" s="12" t="s">
        <v>35</v>
      </c>
      <c r="E21" s="22"/>
      <c r="F21" s="22"/>
      <c r="G21" s="18">
        <f>+G19-G20</f>
        <v>3031002.82</v>
      </c>
      <c r="L21" s="30"/>
    </row>
    <row r="22" spans="4:12" ht="12.75">
      <c r="D22" s="12" t="s">
        <v>44</v>
      </c>
      <c r="E22" s="22"/>
      <c r="F22" s="22"/>
      <c r="G22" s="45">
        <f>+G20/G19</f>
        <v>0.43755057574939793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3.815640714409572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215</v>
      </c>
      <c r="F31" s="1">
        <v>3562.2</v>
      </c>
      <c r="G31" s="37">
        <v>93732.25</v>
      </c>
      <c r="H31" s="37">
        <v>22006.71</v>
      </c>
      <c r="I31" s="47">
        <v>40673</v>
      </c>
      <c r="J31" s="47">
        <v>41820</v>
      </c>
      <c r="K31" s="47">
        <v>42551</v>
      </c>
      <c r="L31" s="30">
        <v>-758</v>
      </c>
      <c r="M31" s="67" t="s">
        <v>53</v>
      </c>
      <c r="N31" s="48">
        <v>1878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78</v>
      </c>
      <c r="F32" s="1">
        <v>493</v>
      </c>
      <c r="G32" s="37">
        <v>10971.92</v>
      </c>
      <c r="H32" s="37">
        <v>10971.92</v>
      </c>
      <c r="I32" s="47">
        <v>41254</v>
      </c>
      <c r="J32" s="47">
        <v>42369</v>
      </c>
      <c r="K32" s="47">
        <v>43100</v>
      </c>
      <c r="L32" s="30">
        <v>-209</v>
      </c>
      <c r="M32" s="67" t="s">
        <v>56</v>
      </c>
      <c r="N32" s="48">
        <v>1846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230</v>
      </c>
      <c r="F33" s="1">
        <v>1784.9</v>
      </c>
      <c r="G33" s="37">
        <v>68883.06</v>
      </c>
      <c r="H33" s="37">
        <v>30531.72</v>
      </c>
      <c r="I33" s="47">
        <v>41834</v>
      </c>
      <c r="J33" s="47">
        <v>42916</v>
      </c>
      <c r="K33" s="47">
        <v>43281</v>
      </c>
      <c r="L33" s="30">
        <v>-28</v>
      </c>
      <c r="M33" s="67" t="s">
        <v>59</v>
      </c>
      <c r="N33" s="48">
        <v>1447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29</v>
      </c>
      <c r="F34" s="1">
        <v>160</v>
      </c>
      <c r="G34" s="37">
        <v>12214.86</v>
      </c>
      <c r="H34" s="37">
        <v>12214.86</v>
      </c>
      <c r="I34" s="47">
        <v>42892</v>
      </c>
      <c r="J34" s="47">
        <v>43281</v>
      </c>
      <c r="K34" s="47">
        <v>43281</v>
      </c>
      <c r="L34" s="30">
        <v>-28</v>
      </c>
      <c r="M34" s="67" t="s">
        <v>62</v>
      </c>
      <c r="N34" s="48">
        <v>389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125</v>
      </c>
      <c r="F35" s="1">
        <v>2167</v>
      </c>
      <c r="G35" s="37">
        <v>68458.45</v>
      </c>
      <c r="H35" s="37">
        <v>51427.26</v>
      </c>
      <c r="I35" s="47">
        <v>41886</v>
      </c>
      <c r="J35" s="47">
        <v>42916</v>
      </c>
      <c r="K35" s="47">
        <v>43281</v>
      </c>
      <c r="L35" s="30">
        <v>-28</v>
      </c>
      <c r="M35" s="67" t="s">
        <v>59</v>
      </c>
      <c r="N35" s="48">
        <v>1395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47</v>
      </c>
      <c r="F36" s="1">
        <v>570</v>
      </c>
      <c r="G36" s="37">
        <v>11918.78</v>
      </c>
      <c r="H36" s="37">
        <v>1191.88</v>
      </c>
      <c r="I36" s="47">
        <v>42290</v>
      </c>
      <c r="J36" s="47">
        <v>42916</v>
      </c>
      <c r="K36" s="47">
        <v>43281</v>
      </c>
      <c r="L36" s="30">
        <v>-28</v>
      </c>
      <c r="M36" s="67" t="s">
        <v>67</v>
      </c>
      <c r="N36" s="48">
        <v>991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30.5</v>
      </c>
      <c r="F37" s="1">
        <v>245</v>
      </c>
      <c r="G37" s="37">
        <v>61543</v>
      </c>
      <c r="H37" s="37">
        <v>61543</v>
      </c>
      <c r="I37" s="47">
        <v>42927</v>
      </c>
      <c r="J37" s="47">
        <v>43281</v>
      </c>
      <c r="K37" s="47">
        <v>43281</v>
      </c>
      <c r="L37" s="30">
        <v>-28</v>
      </c>
      <c r="M37" s="67" t="s">
        <v>70</v>
      </c>
      <c r="N37" s="48">
        <v>354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58.7</v>
      </c>
      <c r="F38" s="1">
        <v>687</v>
      </c>
      <c r="G38" s="37">
        <v>33695</v>
      </c>
      <c r="H38" s="37">
        <v>33695</v>
      </c>
      <c r="I38" s="47">
        <v>42969</v>
      </c>
      <c r="J38" s="47">
        <v>43281</v>
      </c>
      <c r="K38" s="47">
        <v>43281</v>
      </c>
      <c r="L38" s="30">
        <v>-28</v>
      </c>
      <c r="M38" s="67" t="s">
        <v>73</v>
      </c>
      <c r="N38" s="48">
        <v>312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43</v>
      </c>
      <c r="F39" s="1">
        <v>717</v>
      </c>
      <c r="G39" s="37">
        <v>13811.9</v>
      </c>
      <c r="H39" s="37">
        <v>6353.47</v>
      </c>
      <c r="I39" s="47">
        <v>42038</v>
      </c>
      <c r="J39" s="47">
        <v>43281</v>
      </c>
      <c r="K39" s="47">
        <v>43281</v>
      </c>
      <c r="L39" s="30">
        <v>-28</v>
      </c>
      <c r="M39" s="67" t="s">
        <v>76</v>
      </c>
      <c r="N39" s="48">
        <v>1243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178</v>
      </c>
      <c r="F40" s="1">
        <v>3521.2</v>
      </c>
      <c r="G40" s="37">
        <v>99891.76</v>
      </c>
      <c r="H40" s="37">
        <v>76243.42</v>
      </c>
      <c r="I40" s="47">
        <v>41417</v>
      </c>
      <c r="J40" s="47">
        <v>42947</v>
      </c>
      <c r="K40" s="47">
        <v>43312</v>
      </c>
      <c r="L40" s="30">
        <v>3</v>
      </c>
      <c r="M40" s="67" t="s">
        <v>59</v>
      </c>
      <c r="N40" s="48">
        <v>1895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478</v>
      </c>
      <c r="F41" s="1">
        <v>7588.7</v>
      </c>
      <c r="G41" s="37">
        <v>191389.82</v>
      </c>
      <c r="H41" s="37">
        <v>136639.81</v>
      </c>
      <c r="I41" s="47">
        <v>41148</v>
      </c>
      <c r="J41" s="47">
        <v>42947</v>
      </c>
      <c r="K41" s="47">
        <v>43312</v>
      </c>
      <c r="L41" s="5">
        <v>3</v>
      </c>
      <c r="M41" s="46" t="s">
        <v>81</v>
      </c>
      <c r="N41" s="2">
        <v>2164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74</v>
      </c>
      <c r="F42" s="1">
        <v>858.4</v>
      </c>
      <c r="G42" s="37">
        <v>44395.2</v>
      </c>
      <c r="H42" s="37">
        <v>4439.52</v>
      </c>
      <c r="I42" s="47">
        <v>42479</v>
      </c>
      <c r="J42" s="47">
        <v>43464</v>
      </c>
      <c r="K42" s="47">
        <v>43464</v>
      </c>
      <c r="L42" s="30">
        <v>155</v>
      </c>
      <c r="M42" s="67" t="s">
        <v>84</v>
      </c>
      <c r="N42" s="48">
        <v>985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148</v>
      </c>
      <c r="F43" s="1">
        <v>554</v>
      </c>
      <c r="G43" s="37">
        <v>3937.5</v>
      </c>
      <c r="H43" s="37">
        <v>393.75</v>
      </c>
      <c r="I43" s="47">
        <v>42680</v>
      </c>
      <c r="J43" s="47">
        <v>43465</v>
      </c>
      <c r="K43" s="47">
        <v>43465</v>
      </c>
      <c r="L43" s="30">
        <v>156</v>
      </c>
      <c r="M43" s="67" t="s">
        <v>81</v>
      </c>
      <c r="N43" s="48">
        <v>785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493</v>
      </c>
      <c r="F44" s="1">
        <v>2366</v>
      </c>
      <c r="G44" s="37">
        <v>17123.05</v>
      </c>
      <c r="H44" s="37">
        <v>2910.91</v>
      </c>
      <c r="I44" s="47">
        <v>42690</v>
      </c>
      <c r="J44" s="47">
        <v>43465</v>
      </c>
      <c r="K44" s="47">
        <v>43465</v>
      </c>
      <c r="L44" s="30">
        <v>156</v>
      </c>
      <c r="M44" s="67" t="s">
        <v>81</v>
      </c>
      <c r="N44" s="48">
        <v>775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89</v>
      </c>
      <c r="F45" s="1">
        <v>851</v>
      </c>
      <c r="G45" s="37">
        <v>23841.44</v>
      </c>
      <c r="H45" s="37">
        <v>7372.87</v>
      </c>
      <c r="I45" s="47">
        <v>41806</v>
      </c>
      <c r="J45" s="47">
        <v>42735</v>
      </c>
      <c r="K45" s="47">
        <v>43465</v>
      </c>
      <c r="L45" s="30">
        <v>156</v>
      </c>
      <c r="M45" s="67" t="s">
        <v>91</v>
      </c>
      <c r="N45" s="48">
        <v>1659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204</v>
      </c>
      <c r="F46" s="1">
        <v>1760.2</v>
      </c>
      <c r="G46" s="37">
        <v>216779.97</v>
      </c>
      <c r="H46" s="37">
        <v>121396.79</v>
      </c>
      <c r="I46" s="47">
        <v>42500</v>
      </c>
      <c r="J46" s="47">
        <v>43465</v>
      </c>
      <c r="K46" s="47">
        <v>43465</v>
      </c>
      <c r="L46" s="30">
        <v>156</v>
      </c>
      <c r="M46" s="67" t="s">
        <v>94</v>
      </c>
      <c r="N46" s="48">
        <v>965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96</v>
      </c>
      <c r="D47" s="2" t="s">
        <v>97</v>
      </c>
      <c r="E47" s="1">
        <v>158</v>
      </c>
      <c r="F47" s="1">
        <v>575.4</v>
      </c>
      <c r="G47" s="37">
        <v>49655</v>
      </c>
      <c r="H47" s="37">
        <v>46675.7</v>
      </c>
      <c r="I47" s="47">
        <v>42010</v>
      </c>
      <c r="J47" s="47">
        <v>43100</v>
      </c>
      <c r="K47" s="47">
        <v>43465</v>
      </c>
      <c r="L47" s="30">
        <v>156</v>
      </c>
      <c r="M47" s="67" t="s">
        <v>98</v>
      </c>
      <c r="N47" s="48">
        <v>1455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161</v>
      </c>
      <c r="F48" s="1">
        <v>1181.2</v>
      </c>
      <c r="G48" s="37">
        <v>126693.9</v>
      </c>
      <c r="H48" s="37">
        <v>98821.24</v>
      </c>
      <c r="I48" s="47">
        <v>42381</v>
      </c>
      <c r="J48" s="47">
        <v>43465</v>
      </c>
      <c r="K48" s="47">
        <v>43465</v>
      </c>
      <c r="L48" s="30">
        <v>156</v>
      </c>
      <c r="M48" s="67" t="s">
        <v>101</v>
      </c>
      <c r="N48" s="48">
        <v>1084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77</v>
      </c>
      <c r="F49" s="1">
        <v>643.2</v>
      </c>
      <c r="G49" s="37">
        <v>90994</v>
      </c>
      <c r="H49" s="37">
        <v>90994</v>
      </c>
      <c r="I49" s="47">
        <v>42402</v>
      </c>
      <c r="J49" s="47">
        <v>43465</v>
      </c>
      <c r="K49" s="47">
        <v>43465</v>
      </c>
      <c r="L49" s="30">
        <v>156</v>
      </c>
      <c r="M49" s="67" t="s">
        <v>76</v>
      </c>
      <c r="N49" s="48">
        <v>1063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87</v>
      </c>
      <c r="F50" s="1">
        <v>1387</v>
      </c>
      <c r="G50" s="37">
        <v>202112.6</v>
      </c>
      <c r="H50" s="37">
        <v>202112.6</v>
      </c>
      <c r="I50" s="47">
        <v>42500</v>
      </c>
      <c r="J50" s="47">
        <v>43465</v>
      </c>
      <c r="K50" s="47">
        <v>43465</v>
      </c>
      <c r="L50" s="30">
        <v>156</v>
      </c>
      <c r="M50" s="67" t="s">
        <v>98</v>
      </c>
      <c r="N50" s="48">
        <v>965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96</v>
      </c>
      <c r="D51" s="2" t="s">
        <v>107</v>
      </c>
      <c r="E51" s="1">
        <v>70</v>
      </c>
      <c r="F51" s="1">
        <v>559.8</v>
      </c>
      <c r="G51" s="37">
        <v>49522.8</v>
      </c>
      <c r="H51" s="37">
        <v>4952.28</v>
      </c>
      <c r="I51" s="47">
        <v>42136</v>
      </c>
      <c r="J51" s="47">
        <v>43100</v>
      </c>
      <c r="K51" s="47">
        <v>43465</v>
      </c>
      <c r="L51" s="30">
        <v>156</v>
      </c>
      <c r="M51" s="67" t="s">
        <v>98</v>
      </c>
      <c r="N51" s="48">
        <v>1329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14</v>
      </c>
      <c r="F52" s="1">
        <v>90.4</v>
      </c>
      <c r="G52" s="37">
        <v>7667</v>
      </c>
      <c r="H52" s="37">
        <v>7667</v>
      </c>
      <c r="I52" s="47">
        <v>42402</v>
      </c>
      <c r="J52" s="47">
        <v>43465</v>
      </c>
      <c r="K52" s="47">
        <v>43465</v>
      </c>
      <c r="L52" s="30">
        <v>156</v>
      </c>
      <c r="M52" s="67" t="s">
        <v>110</v>
      </c>
      <c r="N52" s="48">
        <v>1063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138.2</v>
      </c>
      <c r="F53" s="1">
        <v>1948</v>
      </c>
      <c r="G53" s="37">
        <v>32804.71</v>
      </c>
      <c r="H53" s="37">
        <v>3280.47</v>
      </c>
      <c r="I53" s="47">
        <v>42892</v>
      </c>
      <c r="J53" s="47">
        <v>43646</v>
      </c>
      <c r="K53" s="47">
        <v>43646</v>
      </c>
      <c r="L53" s="30">
        <v>337</v>
      </c>
      <c r="M53" s="67" t="s">
        <v>113</v>
      </c>
      <c r="N53" s="48">
        <v>754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77</v>
      </c>
      <c r="F54" s="1">
        <v>1444</v>
      </c>
      <c r="G54" s="37">
        <v>73590.55</v>
      </c>
      <c r="H54" s="37">
        <v>32379.84</v>
      </c>
      <c r="I54" s="47">
        <v>42514</v>
      </c>
      <c r="J54" s="47">
        <v>43646</v>
      </c>
      <c r="K54" s="47">
        <v>43646</v>
      </c>
      <c r="L54" s="30">
        <v>337</v>
      </c>
      <c r="M54" s="67" t="s">
        <v>116</v>
      </c>
      <c r="N54" s="48">
        <v>1132</v>
      </c>
      <c r="O54" s="48"/>
      <c r="P54" s="48"/>
      <c r="Q54" s="48"/>
      <c r="R54" s="48"/>
    </row>
    <row r="55" spans="2:18" s="2" customFormat="1" ht="11.25">
      <c r="B55" s="65" t="s">
        <v>117</v>
      </c>
      <c r="C55" s="65" t="s">
        <v>51</v>
      </c>
      <c r="D55" s="2" t="s">
        <v>118</v>
      </c>
      <c r="E55" s="1">
        <v>51</v>
      </c>
      <c r="F55" s="1">
        <v>1280</v>
      </c>
      <c r="G55" s="37">
        <v>26572.1</v>
      </c>
      <c r="H55" s="37">
        <v>13610.1</v>
      </c>
      <c r="I55" s="47">
        <v>42151</v>
      </c>
      <c r="J55" s="47">
        <v>43281</v>
      </c>
      <c r="K55" s="47">
        <v>43646</v>
      </c>
      <c r="L55" s="30">
        <v>337</v>
      </c>
      <c r="M55" s="67" t="s">
        <v>119</v>
      </c>
      <c r="N55" s="48">
        <v>1495</v>
      </c>
      <c r="O55" s="48"/>
      <c r="P55" s="48"/>
      <c r="Q55" s="48"/>
      <c r="R55" s="48"/>
    </row>
    <row r="56" spans="2:18" s="2" customFormat="1" ht="11.25">
      <c r="B56" s="65" t="s">
        <v>120</v>
      </c>
      <c r="C56" s="65" t="s">
        <v>51</v>
      </c>
      <c r="D56" s="2" t="s">
        <v>121</v>
      </c>
      <c r="E56" s="1">
        <v>22.1</v>
      </c>
      <c r="F56" s="1">
        <v>397</v>
      </c>
      <c r="G56" s="37">
        <v>9628.05</v>
      </c>
      <c r="H56" s="37">
        <v>962.81</v>
      </c>
      <c r="I56" s="47">
        <v>42892</v>
      </c>
      <c r="J56" s="47">
        <v>43646</v>
      </c>
      <c r="K56" s="47">
        <v>43646</v>
      </c>
      <c r="L56" s="30">
        <v>337</v>
      </c>
      <c r="M56" s="67" t="s">
        <v>113</v>
      </c>
      <c r="N56" s="48">
        <v>754</v>
      </c>
      <c r="O56" s="48"/>
      <c r="P56" s="48"/>
      <c r="Q56" s="48"/>
      <c r="R56" s="48"/>
    </row>
    <row r="57" spans="2:18" s="2" customFormat="1" ht="11.25">
      <c r="B57" s="65" t="s">
        <v>122</v>
      </c>
      <c r="C57" s="65" t="s">
        <v>96</v>
      </c>
      <c r="D57" s="2" t="s">
        <v>123</v>
      </c>
      <c r="E57" s="1">
        <v>206</v>
      </c>
      <c r="F57" s="1">
        <v>5925</v>
      </c>
      <c r="G57" s="37">
        <v>84230.3</v>
      </c>
      <c r="H57" s="37">
        <v>25269.09</v>
      </c>
      <c r="I57" s="47">
        <v>42592</v>
      </c>
      <c r="J57" s="47">
        <v>43646</v>
      </c>
      <c r="K57" s="47">
        <v>43646</v>
      </c>
      <c r="L57" s="30">
        <v>337</v>
      </c>
      <c r="M57" s="67" t="s">
        <v>84</v>
      </c>
      <c r="N57" s="48">
        <v>1054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51</v>
      </c>
      <c r="D58" s="2" t="s">
        <v>125</v>
      </c>
      <c r="E58" s="1">
        <v>127.7</v>
      </c>
      <c r="F58" s="1">
        <v>1028</v>
      </c>
      <c r="G58" s="37">
        <v>8527.95</v>
      </c>
      <c r="H58" s="37">
        <v>852.8</v>
      </c>
      <c r="I58" s="47">
        <v>42943</v>
      </c>
      <c r="J58" s="47">
        <v>43646</v>
      </c>
      <c r="K58" s="47">
        <v>43646</v>
      </c>
      <c r="L58" s="30">
        <v>337</v>
      </c>
      <c r="M58" s="67" t="s">
        <v>126</v>
      </c>
      <c r="N58" s="48">
        <v>703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51</v>
      </c>
      <c r="D59" s="2" t="s">
        <v>128</v>
      </c>
      <c r="E59" s="1">
        <v>46</v>
      </c>
      <c r="F59" s="1">
        <v>547</v>
      </c>
      <c r="G59" s="37">
        <v>12339.58</v>
      </c>
      <c r="H59" s="37">
        <v>2243.56</v>
      </c>
      <c r="I59" s="47">
        <v>41886</v>
      </c>
      <c r="J59" s="47">
        <v>42916</v>
      </c>
      <c r="K59" s="47">
        <v>43646</v>
      </c>
      <c r="L59" s="30">
        <v>337</v>
      </c>
      <c r="M59" s="67" t="s">
        <v>113</v>
      </c>
      <c r="N59" s="48">
        <v>1760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51</v>
      </c>
      <c r="D60" s="2" t="s">
        <v>130</v>
      </c>
      <c r="E60" s="1">
        <v>159</v>
      </c>
      <c r="F60" s="1">
        <v>2149</v>
      </c>
      <c r="G60" s="37">
        <v>43427.8</v>
      </c>
      <c r="H60" s="37">
        <v>4342.78</v>
      </c>
      <c r="I60" s="47">
        <v>42748</v>
      </c>
      <c r="J60" s="47">
        <v>43646</v>
      </c>
      <c r="K60" s="47">
        <v>43646</v>
      </c>
      <c r="L60" s="30">
        <v>337</v>
      </c>
      <c r="M60" s="67" t="s">
        <v>126</v>
      </c>
      <c r="N60" s="48">
        <v>898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69</v>
      </c>
      <c r="F61" s="1">
        <v>856</v>
      </c>
      <c r="G61" s="37">
        <v>16175.99</v>
      </c>
      <c r="H61" s="37">
        <v>2310.86</v>
      </c>
      <c r="I61" s="47">
        <v>42130</v>
      </c>
      <c r="J61" s="47">
        <v>43281</v>
      </c>
      <c r="K61" s="47">
        <v>43646</v>
      </c>
      <c r="L61" s="30">
        <v>337</v>
      </c>
      <c r="M61" s="67" t="s">
        <v>133</v>
      </c>
      <c r="N61" s="48">
        <v>1516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51</v>
      </c>
      <c r="D62" s="2" t="s">
        <v>135</v>
      </c>
      <c r="E62" s="1">
        <v>157</v>
      </c>
      <c r="F62" s="1">
        <v>1543.6</v>
      </c>
      <c r="G62" s="37">
        <v>164153.4</v>
      </c>
      <c r="H62" s="37">
        <v>113265.85</v>
      </c>
      <c r="I62" s="47">
        <v>42500</v>
      </c>
      <c r="J62" s="47">
        <v>43646</v>
      </c>
      <c r="K62" s="47">
        <v>43646</v>
      </c>
      <c r="L62" s="30">
        <v>337</v>
      </c>
      <c r="M62" s="67" t="s">
        <v>73</v>
      </c>
      <c r="N62" s="48">
        <v>1146</v>
      </c>
      <c r="O62" s="48"/>
      <c r="P62" s="48"/>
      <c r="Q62" s="48"/>
      <c r="R62" s="48"/>
    </row>
    <row r="63" spans="2:18" s="2" customFormat="1" ht="11.25">
      <c r="B63" s="65" t="s">
        <v>136</v>
      </c>
      <c r="C63" s="65" t="s">
        <v>51</v>
      </c>
      <c r="D63" s="2" t="s">
        <v>137</v>
      </c>
      <c r="E63" s="1">
        <v>120.5</v>
      </c>
      <c r="F63" s="1">
        <v>2994</v>
      </c>
      <c r="G63" s="37">
        <v>66448.77</v>
      </c>
      <c r="H63" s="37">
        <v>6644.88</v>
      </c>
      <c r="I63" s="47">
        <v>42808</v>
      </c>
      <c r="J63" s="47">
        <v>43646</v>
      </c>
      <c r="K63" s="47">
        <v>43646</v>
      </c>
      <c r="L63" s="30">
        <v>337</v>
      </c>
      <c r="M63" s="67" t="s">
        <v>94</v>
      </c>
      <c r="N63" s="48">
        <v>838</v>
      </c>
      <c r="O63" s="48"/>
      <c r="P63" s="48"/>
      <c r="Q63" s="48"/>
      <c r="R63" s="48"/>
    </row>
    <row r="64" spans="2:18" s="2" customFormat="1" ht="11.25">
      <c r="B64" s="65" t="s">
        <v>138</v>
      </c>
      <c r="C64" s="65" t="s">
        <v>51</v>
      </c>
      <c r="D64" s="2" t="s">
        <v>139</v>
      </c>
      <c r="E64" s="1">
        <v>282.7</v>
      </c>
      <c r="F64" s="1">
        <v>3826</v>
      </c>
      <c r="G64" s="37">
        <v>114144.79</v>
      </c>
      <c r="H64" s="37">
        <v>13045.61</v>
      </c>
      <c r="I64" s="47">
        <v>42892</v>
      </c>
      <c r="J64" s="47">
        <v>43646</v>
      </c>
      <c r="K64" s="47">
        <v>43646</v>
      </c>
      <c r="L64" s="30">
        <v>337</v>
      </c>
      <c r="M64" s="67" t="s">
        <v>62</v>
      </c>
      <c r="N64" s="48">
        <v>754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58</v>
      </c>
      <c r="F65" s="1">
        <v>1849</v>
      </c>
      <c r="G65" s="37">
        <v>124137.8</v>
      </c>
      <c r="H65" s="37">
        <v>12413.78</v>
      </c>
      <c r="I65" s="47">
        <v>42808</v>
      </c>
      <c r="J65" s="47">
        <v>43646</v>
      </c>
      <c r="K65" s="47">
        <v>43646</v>
      </c>
      <c r="L65" s="30">
        <v>337</v>
      </c>
      <c r="M65" s="67" t="s">
        <v>84</v>
      </c>
      <c r="N65" s="48">
        <v>838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209.9</v>
      </c>
      <c r="F66" s="1">
        <v>1362</v>
      </c>
      <c r="G66" s="37">
        <v>142122.61</v>
      </c>
      <c r="H66" s="37">
        <v>14212.26</v>
      </c>
      <c r="I66" s="47">
        <v>42955</v>
      </c>
      <c r="J66" s="47">
        <v>43646</v>
      </c>
      <c r="K66" s="47">
        <v>43646</v>
      </c>
      <c r="L66" s="30">
        <v>337</v>
      </c>
      <c r="M66" s="67" t="s">
        <v>94</v>
      </c>
      <c r="N66" s="48">
        <v>691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80.4</v>
      </c>
      <c r="F67" s="1">
        <v>1530</v>
      </c>
      <c r="G67" s="37">
        <v>36022.22</v>
      </c>
      <c r="H67" s="37">
        <v>3602.22</v>
      </c>
      <c r="I67" s="47">
        <v>42927</v>
      </c>
      <c r="J67" s="47">
        <v>43646</v>
      </c>
      <c r="K67" s="47">
        <v>43646</v>
      </c>
      <c r="L67" s="30">
        <v>337</v>
      </c>
      <c r="M67" s="67" t="s">
        <v>94</v>
      </c>
      <c r="N67" s="48">
        <v>719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202</v>
      </c>
      <c r="F68" s="1">
        <v>1267.2</v>
      </c>
      <c r="G68" s="37">
        <v>67227.4</v>
      </c>
      <c r="H68" s="37">
        <v>38319.62</v>
      </c>
      <c r="I68" s="47">
        <v>42038</v>
      </c>
      <c r="J68" s="47">
        <v>43281</v>
      </c>
      <c r="K68" s="47">
        <v>43646</v>
      </c>
      <c r="L68" s="30">
        <v>337</v>
      </c>
      <c r="M68" s="67" t="s">
        <v>76</v>
      </c>
      <c r="N68" s="48">
        <v>1608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48</v>
      </c>
      <c r="F69" s="1">
        <v>843.4</v>
      </c>
      <c r="G69" s="37">
        <v>66806.01</v>
      </c>
      <c r="H69" s="37">
        <v>9881.79</v>
      </c>
      <c r="I69" s="47">
        <v>42122</v>
      </c>
      <c r="J69" s="47">
        <v>42916</v>
      </c>
      <c r="K69" s="47">
        <v>43646</v>
      </c>
      <c r="L69" s="30">
        <v>337</v>
      </c>
      <c r="M69" s="67" t="s">
        <v>73</v>
      </c>
      <c r="N69" s="48">
        <v>1524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186.3</v>
      </c>
      <c r="F70" s="1">
        <v>3802</v>
      </c>
      <c r="G70" s="37">
        <v>127236.9</v>
      </c>
      <c r="H70" s="37">
        <v>64364.06</v>
      </c>
      <c r="I70" s="47">
        <v>42748</v>
      </c>
      <c r="J70" s="47">
        <v>43646</v>
      </c>
      <c r="K70" s="47">
        <v>43646</v>
      </c>
      <c r="L70" s="30">
        <v>337</v>
      </c>
      <c r="M70" s="67" t="s">
        <v>126</v>
      </c>
      <c r="N70" s="48">
        <v>898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32.9</v>
      </c>
      <c r="F71" s="1">
        <v>747</v>
      </c>
      <c r="G71" s="37">
        <v>68293.89</v>
      </c>
      <c r="H71" s="37">
        <v>6829.39</v>
      </c>
      <c r="I71" s="47">
        <v>42878</v>
      </c>
      <c r="J71" s="47">
        <v>43829</v>
      </c>
      <c r="K71" s="47">
        <v>43829</v>
      </c>
      <c r="L71" s="30">
        <v>520</v>
      </c>
      <c r="M71" s="67" t="s">
        <v>154</v>
      </c>
      <c r="N71" s="48">
        <v>951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23.9</v>
      </c>
      <c r="F72" s="1">
        <v>329</v>
      </c>
      <c r="G72" s="37">
        <v>7003.3</v>
      </c>
      <c r="H72" s="37">
        <v>700.13</v>
      </c>
      <c r="I72" s="47">
        <v>42850</v>
      </c>
      <c r="J72" s="47">
        <v>43829</v>
      </c>
      <c r="K72" s="47">
        <v>43829</v>
      </c>
      <c r="L72" s="30">
        <v>520</v>
      </c>
      <c r="M72" s="67" t="s">
        <v>56</v>
      </c>
      <c r="N72" s="48">
        <v>979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286</v>
      </c>
      <c r="F73" s="1">
        <v>1707.7</v>
      </c>
      <c r="G73" s="37">
        <v>13489.15</v>
      </c>
      <c r="H73" s="37">
        <v>3372.29</v>
      </c>
      <c r="I73" s="47">
        <v>42810</v>
      </c>
      <c r="J73" s="47">
        <v>43830</v>
      </c>
      <c r="K73" s="47">
        <v>43830</v>
      </c>
      <c r="L73" s="30">
        <v>521</v>
      </c>
      <c r="M73" s="67" t="s">
        <v>159</v>
      </c>
      <c r="N73" s="48">
        <v>1020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178</v>
      </c>
      <c r="F74" s="1">
        <v>1003</v>
      </c>
      <c r="G74" s="37">
        <v>7345</v>
      </c>
      <c r="H74" s="37">
        <v>3966.3</v>
      </c>
      <c r="I74" s="47">
        <v>42810</v>
      </c>
      <c r="J74" s="47">
        <v>43830</v>
      </c>
      <c r="K74" s="47">
        <v>43830</v>
      </c>
      <c r="L74" s="30">
        <v>521</v>
      </c>
      <c r="M74" s="67" t="s">
        <v>159</v>
      </c>
      <c r="N74" s="48">
        <v>1020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15.5</v>
      </c>
      <c r="F75" s="1">
        <v>295</v>
      </c>
      <c r="G75" s="37">
        <v>14034</v>
      </c>
      <c r="H75" s="37">
        <v>1403.41</v>
      </c>
      <c r="I75" s="47">
        <v>42948</v>
      </c>
      <c r="J75" s="47">
        <v>43830</v>
      </c>
      <c r="K75" s="47">
        <v>43830</v>
      </c>
      <c r="L75" s="30">
        <v>521</v>
      </c>
      <c r="M75" s="67" t="s">
        <v>164</v>
      </c>
      <c r="N75" s="48">
        <v>882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170.2</v>
      </c>
      <c r="F76" s="1">
        <v>1500.2</v>
      </c>
      <c r="G76" s="37">
        <v>130018.1</v>
      </c>
      <c r="H76" s="37">
        <v>130018.1</v>
      </c>
      <c r="I76" s="47">
        <v>42808</v>
      </c>
      <c r="J76" s="47">
        <v>43830</v>
      </c>
      <c r="K76" s="47">
        <v>43830</v>
      </c>
      <c r="L76" s="30">
        <v>521</v>
      </c>
      <c r="M76" s="67" t="s">
        <v>167</v>
      </c>
      <c r="N76" s="48">
        <v>1022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113.3</v>
      </c>
      <c r="F77" s="1">
        <v>1024</v>
      </c>
      <c r="G77" s="37">
        <v>63496</v>
      </c>
      <c r="H77" s="37">
        <v>63496</v>
      </c>
      <c r="I77" s="47">
        <v>42850</v>
      </c>
      <c r="J77" s="47">
        <v>43830</v>
      </c>
      <c r="K77" s="47">
        <v>43830</v>
      </c>
      <c r="L77" s="30">
        <v>521</v>
      </c>
      <c r="M77" s="67" t="s">
        <v>62</v>
      </c>
      <c r="N77" s="48">
        <v>980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121.2</v>
      </c>
      <c r="F78" s="1">
        <v>742</v>
      </c>
      <c r="G78" s="37">
        <v>97009.9</v>
      </c>
      <c r="H78" s="37">
        <v>9700.99</v>
      </c>
      <c r="I78" s="47">
        <v>42878</v>
      </c>
      <c r="J78" s="47">
        <v>43830</v>
      </c>
      <c r="K78" s="47">
        <v>43830</v>
      </c>
      <c r="L78" s="30">
        <v>521</v>
      </c>
      <c r="M78" s="67" t="s">
        <v>172</v>
      </c>
      <c r="N78" s="48">
        <v>952</v>
      </c>
      <c r="O78" s="48"/>
      <c r="P78" s="48"/>
      <c r="Q78" s="48"/>
      <c r="R78" s="48"/>
    </row>
    <row r="79" spans="2:18" s="2" customFormat="1" ht="11.25">
      <c r="B79" s="65" t="s">
        <v>173</v>
      </c>
      <c r="C79" s="65" t="s">
        <v>51</v>
      </c>
      <c r="D79" s="2" t="s">
        <v>174</v>
      </c>
      <c r="E79" s="1">
        <v>248.6</v>
      </c>
      <c r="F79" s="1">
        <v>3290</v>
      </c>
      <c r="G79" s="37">
        <v>318406.8</v>
      </c>
      <c r="H79" s="37">
        <v>31840.68</v>
      </c>
      <c r="I79" s="47">
        <v>42850</v>
      </c>
      <c r="J79" s="47">
        <v>43830</v>
      </c>
      <c r="K79" s="47">
        <v>43830</v>
      </c>
      <c r="L79" s="30">
        <v>521</v>
      </c>
      <c r="M79" s="67" t="s">
        <v>70</v>
      </c>
      <c r="N79" s="48">
        <v>980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51</v>
      </c>
      <c r="D80" s="2" t="s">
        <v>176</v>
      </c>
      <c r="E80" s="1">
        <v>119.2</v>
      </c>
      <c r="F80" s="1">
        <v>2203</v>
      </c>
      <c r="G80" s="37">
        <v>188207.16</v>
      </c>
      <c r="H80" s="37">
        <v>150580.78</v>
      </c>
      <c r="I80" s="47">
        <v>42850</v>
      </c>
      <c r="J80" s="47">
        <v>43830</v>
      </c>
      <c r="K80" s="47">
        <v>43830</v>
      </c>
      <c r="L80" s="30">
        <v>521</v>
      </c>
      <c r="M80" s="67" t="s">
        <v>62</v>
      </c>
      <c r="N80" s="48">
        <v>980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31.2</v>
      </c>
      <c r="F81" s="1">
        <v>481</v>
      </c>
      <c r="G81" s="37">
        <v>40235.65</v>
      </c>
      <c r="H81" s="37">
        <v>40235.65</v>
      </c>
      <c r="I81" s="47">
        <v>42892</v>
      </c>
      <c r="J81" s="47">
        <v>43830</v>
      </c>
      <c r="K81" s="47">
        <v>43830</v>
      </c>
      <c r="L81" s="30">
        <v>521</v>
      </c>
      <c r="M81" s="67" t="s">
        <v>126</v>
      </c>
      <c r="N81" s="48">
        <v>938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52.2</v>
      </c>
      <c r="F82" s="1">
        <v>937</v>
      </c>
      <c r="G82" s="37">
        <v>108195.39</v>
      </c>
      <c r="H82" s="37">
        <v>10819.54</v>
      </c>
      <c r="I82" s="47">
        <v>42443</v>
      </c>
      <c r="J82" s="47">
        <v>43830</v>
      </c>
      <c r="K82" s="47">
        <v>43830</v>
      </c>
      <c r="L82" s="30">
        <v>521</v>
      </c>
      <c r="M82" s="67" t="s">
        <v>181</v>
      </c>
      <c r="N82" s="48">
        <v>1387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46.3</v>
      </c>
      <c r="F83" s="1">
        <v>697</v>
      </c>
      <c r="G83" s="37">
        <v>72348.6</v>
      </c>
      <c r="H83" s="37">
        <v>72348.6</v>
      </c>
      <c r="I83" s="47">
        <v>42527</v>
      </c>
      <c r="J83" s="47">
        <v>43830</v>
      </c>
      <c r="K83" s="47">
        <v>43830</v>
      </c>
      <c r="L83" s="30">
        <v>521</v>
      </c>
      <c r="M83" s="67" t="s">
        <v>126</v>
      </c>
      <c r="N83" s="48">
        <v>1303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51</v>
      </c>
      <c r="D84" s="2" t="s">
        <v>185</v>
      </c>
      <c r="E84" s="1">
        <v>146.1</v>
      </c>
      <c r="F84" s="1">
        <v>2676</v>
      </c>
      <c r="G84" s="37">
        <v>87886.77</v>
      </c>
      <c r="H84" s="37">
        <v>41225.93</v>
      </c>
      <c r="I84" s="47">
        <v>42969</v>
      </c>
      <c r="J84" s="47">
        <v>43099</v>
      </c>
      <c r="K84" s="47">
        <v>43830</v>
      </c>
      <c r="L84" s="30">
        <v>521</v>
      </c>
      <c r="M84" s="67" t="s">
        <v>101</v>
      </c>
      <c r="N84" s="48">
        <v>861</v>
      </c>
      <c r="O84" s="48"/>
      <c r="P84" s="48"/>
      <c r="Q84" s="48"/>
      <c r="R84" s="48"/>
    </row>
    <row r="85" spans="2:18" s="2" customFormat="1" ht="11.25">
      <c r="B85" s="65" t="s">
        <v>186</v>
      </c>
      <c r="C85" s="65" t="s">
        <v>51</v>
      </c>
      <c r="D85" s="2" t="s">
        <v>187</v>
      </c>
      <c r="E85" s="1">
        <v>42.3</v>
      </c>
      <c r="F85" s="1">
        <v>534</v>
      </c>
      <c r="G85" s="37">
        <v>19285</v>
      </c>
      <c r="H85" s="37">
        <v>1928.5</v>
      </c>
      <c r="I85" s="47">
        <v>42955</v>
      </c>
      <c r="J85" s="47">
        <v>43830</v>
      </c>
      <c r="K85" s="47">
        <v>43830</v>
      </c>
      <c r="L85" s="30">
        <v>521</v>
      </c>
      <c r="M85" s="67" t="s">
        <v>101</v>
      </c>
      <c r="N85" s="48">
        <v>875</v>
      </c>
      <c r="O85" s="48"/>
      <c r="P85" s="48"/>
      <c r="Q85" s="48"/>
      <c r="R85" s="48"/>
    </row>
    <row r="86" spans="2:18" s="2" customFormat="1" ht="11.25">
      <c r="B86" s="65" t="s">
        <v>188</v>
      </c>
      <c r="C86" s="65" t="s">
        <v>51</v>
      </c>
      <c r="D86" s="2" t="s">
        <v>189</v>
      </c>
      <c r="E86" s="1">
        <v>4.8</v>
      </c>
      <c r="F86" s="1">
        <v>24</v>
      </c>
      <c r="G86" s="37">
        <v>830.4</v>
      </c>
      <c r="H86" s="37">
        <v>830.4</v>
      </c>
      <c r="I86" s="47">
        <v>42940</v>
      </c>
      <c r="J86" s="47">
        <v>43830</v>
      </c>
      <c r="K86" s="47">
        <v>43830</v>
      </c>
      <c r="L86" s="30">
        <v>521</v>
      </c>
      <c r="M86" s="67" t="s">
        <v>190</v>
      </c>
      <c r="N86" s="48">
        <v>890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121.2</v>
      </c>
      <c r="F87" s="1">
        <v>1600</v>
      </c>
      <c r="G87" s="37">
        <v>50238.6</v>
      </c>
      <c r="H87" s="37">
        <v>26272.28</v>
      </c>
      <c r="I87" s="47">
        <v>42955</v>
      </c>
      <c r="J87" s="47">
        <v>43830</v>
      </c>
      <c r="K87" s="47">
        <v>43830</v>
      </c>
      <c r="L87" s="30">
        <v>521</v>
      </c>
      <c r="M87" s="67" t="s">
        <v>76</v>
      </c>
      <c r="N87" s="48">
        <v>875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66.7</v>
      </c>
      <c r="F88" s="1">
        <v>522</v>
      </c>
      <c r="G88" s="37">
        <v>17569.54</v>
      </c>
      <c r="H88" s="37">
        <v>6931.19</v>
      </c>
      <c r="I88" s="47">
        <v>42955</v>
      </c>
      <c r="J88" s="47">
        <v>43830</v>
      </c>
      <c r="K88" s="47">
        <v>43830</v>
      </c>
      <c r="L88" s="30">
        <v>521</v>
      </c>
      <c r="M88" s="67" t="s">
        <v>101</v>
      </c>
      <c r="N88" s="48">
        <v>875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51</v>
      </c>
      <c r="D89" s="2" t="s">
        <v>196</v>
      </c>
      <c r="E89" s="1">
        <v>183.6</v>
      </c>
      <c r="F89" s="1">
        <v>2336</v>
      </c>
      <c r="G89" s="37">
        <v>46495.09</v>
      </c>
      <c r="H89" s="37">
        <v>40292.28</v>
      </c>
      <c r="I89" s="47">
        <v>42940</v>
      </c>
      <c r="J89" s="47">
        <v>44012</v>
      </c>
      <c r="K89" s="47">
        <v>44012</v>
      </c>
      <c r="L89" s="30">
        <v>703</v>
      </c>
      <c r="M89" s="67" t="s">
        <v>91</v>
      </c>
      <c r="N89" s="48">
        <v>1072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63.1</v>
      </c>
      <c r="F90" s="1">
        <v>855</v>
      </c>
      <c r="G90" s="37">
        <v>33537.03</v>
      </c>
      <c r="H90" s="37">
        <v>3353.7</v>
      </c>
      <c r="I90" s="47">
        <v>43102</v>
      </c>
      <c r="J90" s="47">
        <v>44012</v>
      </c>
      <c r="K90" s="47">
        <v>44012</v>
      </c>
      <c r="L90" s="30">
        <v>703</v>
      </c>
      <c r="M90" s="67" t="s">
        <v>81</v>
      </c>
      <c r="N90" s="48">
        <v>910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76.7</v>
      </c>
      <c r="F91" s="1">
        <v>1101</v>
      </c>
      <c r="G91" s="37">
        <v>26348.87</v>
      </c>
      <c r="H91" s="37">
        <v>26348.87</v>
      </c>
      <c r="I91" s="47">
        <v>43082</v>
      </c>
      <c r="J91" s="47">
        <v>44012</v>
      </c>
      <c r="K91" s="47">
        <v>44012</v>
      </c>
      <c r="L91" s="30">
        <v>703</v>
      </c>
      <c r="M91" s="67" t="s">
        <v>133</v>
      </c>
      <c r="N91" s="48">
        <v>930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103</v>
      </c>
      <c r="F92" s="1">
        <v>1194</v>
      </c>
      <c r="G92" s="37">
        <v>38862.55</v>
      </c>
      <c r="H92" s="37">
        <v>16322.28</v>
      </c>
      <c r="I92" s="47">
        <v>42755</v>
      </c>
      <c r="J92" s="47">
        <v>44012</v>
      </c>
      <c r="K92" s="47">
        <v>44012</v>
      </c>
      <c r="L92" s="30">
        <v>703</v>
      </c>
      <c r="M92" s="67" t="s">
        <v>203</v>
      </c>
      <c r="N92" s="48">
        <v>1257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24.7</v>
      </c>
      <c r="F93" s="1">
        <v>448</v>
      </c>
      <c r="G93" s="37">
        <v>13005.5</v>
      </c>
      <c r="H93" s="37">
        <v>1300.55</v>
      </c>
      <c r="I93" s="47">
        <v>43186</v>
      </c>
      <c r="J93" s="47">
        <v>44012</v>
      </c>
      <c r="K93" s="47">
        <v>44012</v>
      </c>
      <c r="L93" s="30">
        <v>703</v>
      </c>
      <c r="M93" s="67" t="s">
        <v>56</v>
      </c>
      <c r="N93" s="48">
        <v>826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87.7</v>
      </c>
      <c r="F94" s="1">
        <v>1370</v>
      </c>
      <c r="G94" s="37">
        <v>130698.12</v>
      </c>
      <c r="H94" s="37">
        <v>13069.81</v>
      </c>
      <c r="I94" s="47">
        <v>43207</v>
      </c>
      <c r="J94" s="47">
        <v>44195</v>
      </c>
      <c r="K94" s="47">
        <v>44195</v>
      </c>
      <c r="L94" s="30">
        <v>886</v>
      </c>
      <c r="M94" s="67" t="s">
        <v>62</v>
      </c>
      <c r="N94" s="48">
        <v>988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53.1</v>
      </c>
      <c r="F95" s="1">
        <v>649</v>
      </c>
      <c r="G95" s="37">
        <v>20917.7</v>
      </c>
      <c r="H95" s="37">
        <v>2510.54</v>
      </c>
      <c r="I95" s="47">
        <v>43186</v>
      </c>
      <c r="J95" s="47">
        <v>44195</v>
      </c>
      <c r="K95" s="47">
        <v>44195</v>
      </c>
      <c r="L95" s="30">
        <v>886</v>
      </c>
      <c r="M95" s="67" t="s">
        <v>76</v>
      </c>
      <c r="N95" s="48">
        <v>1009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239.3</v>
      </c>
      <c r="F96" s="1">
        <v>5602</v>
      </c>
      <c r="G96" s="37">
        <v>105698.2</v>
      </c>
      <c r="H96" s="37">
        <v>53325.8</v>
      </c>
      <c r="I96" s="47">
        <v>43146</v>
      </c>
      <c r="J96" s="47">
        <v>44196</v>
      </c>
      <c r="K96" s="47">
        <v>44196</v>
      </c>
      <c r="L96" s="30">
        <v>887</v>
      </c>
      <c r="M96" s="67" t="s">
        <v>126</v>
      </c>
      <c r="N96" s="48">
        <v>1050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196</v>
      </c>
      <c r="F97" s="1">
        <v>817.2</v>
      </c>
      <c r="G97" s="37">
        <v>7504.45</v>
      </c>
      <c r="H97" s="37">
        <v>750.45</v>
      </c>
      <c r="I97" s="47">
        <v>43004</v>
      </c>
      <c r="J97" s="47">
        <v>44196</v>
      </c>
      <c r="K97" s="47">
        <v>44196</v>
      </c>
      <c r="L97" s="30">
        <v>887</v>
      </c>
      <c r="M97" s="67" t="s">
        <v>126</v>
      </c>
      <c r="N97" s="48">
        <v>1192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290.6</v>
      </c>
      <c r="F98" s="1">
        <v>2503</v>
      </c>
      <c r="G98" s="37">
        <v>44691.3</v>
      </c>
      <c r="H98" s="37">
        <v>4469.13</v>
      </c>
      <c r="I98" s="47">
        <v>43146</v>
      </c>
      <c r="J98" s="47">
        <v>44196</v>
      </c>
      <c r="K98" s="47">
        <v>44196</v>
      </c>
      <c r="L98" s="30">
        <v>887</v>
      </c>
      <c r="M98" s="67" t="s">
        <v>126</v>
      </c>
      <c r="N98" s="48">
        <v>1050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177.1</v>
      </c>
      <c r="F99" s="1">
        <v>2621</v>
      </c>
      <c r="G99" s="37">
        <v>48156</v>
      </c>
      <c r="H99" s="37">
        <v>4815.6</v>
      </c>
      <c r="I99" s="47">
        <v>43280</v>
      </c>
      <c r="J99" s="47">
        <v>44196</v>
      </c>
      <c r="K99" s="47">
        <v>44196</v>
      </c>
      <c r="L99" s="30">
        <v>887</v>
      </c>
      <c r="M99" s="67" t="s">
        <v>167</v>
      </c>
      <c r="N99" s="48">
        <v>916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58.3</v>
      </c>
      <c r="F100" s="1">
        <v>0</v>
      </c>
      <c r="G100" s="37">
        <v>4796.34</v>
      </c>
      <c r="H100" s="37">
        <v>479.63</v>
      </c>
      <c r="I100" s="47">
        <v>43186</v>
      </c>
      <c r="J100" s="47">
        <v>44196</v>
      </c>
      <c r="K100" s="47">
        <v>44196</v>
      </c>
      <c r="L100" s="30">
        <v>887</v>
      </c>
      <c r="M100" s="67" t="s">
        <v>70</v>
      </c>
      <c r="N100" s="48">
        <v>1010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78.6</v>
      </c>
      <c r="F101" s="1">
        <v>808</v>
      </c>
      <c r="G101" s="37">
        <v>81599.92</v>
      </c>
      <c r="H101" s="37">
        <v>81599.92</v>
      </c>
      <c r="I101" s="47">
        <v>43236</v>
      </c>
      <c r="J101" s="47">
        <v>44196</v>
      </c>
      <c r="K101" s="47">
        <v>44196</v>
      </c>
      <c r="L101" s="30">
        <v>887</v>
      </c>
      <c r="M101" s="67" t="s">
        <v>222</v>
      </c>
      <c r="N101" s="48">
        <v>960</v>
      </c>
      <c r="O101" s="48"/>
      <c r="P101" s="48"/>
      <c r="Q101" s="48"/>
      <c r="R101" s="48"/>
    </row>
    <row r="102" spans="2:18" s="2" customFormat="1" ht="11.25">
      <c r="B102" s="65" t="s">
        <v>223</v>
      </c>
      <c r="C102" s="65" t="s">
        <v>51</v>
      </c>
      <c r="D102" s="2" t="s">
        <v>224</v>
      </c>
      <c r="E102" s="1">
        <v>182.7</v>
      </c>
      <c r="F102" s="1">
        <v>1518</v>
      </c>
      <c r="G102" s="37">
        <v>59118.4</v>
      </c>
      <c r="H102" s="37">
        <v>5911.84</v>
      </c>
      <c r="I102" s="47">
        <v>43242</v>
      </c>
      <c r="J102" s="47">
        <v>44196</v>
      </c>
      <c r="K102" s="47">
        <v>44196</v>
      </c>
      <c r="L102" s="30">
        <v>887</v>
      </c>
      <c r="M102" s="67" t="s">
        <v>70</v>
      </c>
      <c r="N102" s="48">
        <v>954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51</v>
      </c>
      <c r="D103" s="2" t="s">
        <v>226</v>
      </c>
      <c r="E103" s="1">
        <v>30</v>
      </c>
      <c r="F103" s="1">
        <v>168</v>
      </c>
      <c r="G103" s="37">
        <v>8323.4</v>
      </c>
      <c r="H103" s="37">
        <v>832.34</v>
      </c>
      <c r="I103" s="47">
        <v>43186</v>
      </c>
      <c r="J103" s="47">
        <v>44196</v>
      </c>
      <c r="K103" s="47">
        <v>44196</v>
      </c>
      <c r="L103" s="30">
        <v>887</v>
      </c>
      <c r="M103" s="67" t="s">
        <v>73</v>
      </c>
      <c r="N103" s="48">
        <v>1010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30.2</v>
      </c>
      <c r="F104" s="1">
        <v>662</v>
      </c>
      <c r="G104" s="37">
        <v>30690</v>
      </c>
      <c r="H104" s="37">
        <v>3069</v>
      </c>
      <c r="I104" s="47">
        <v>43257</v>
      </c>
      <c r="J104" s="47">
        <v>44196</v>
      </c>
      <c r="K104" s="47">
        <v>44196</v>
      </c>
      <c r="L104" s="30">
        <v>887</v>
      </c>
      <c r="M104" s="67" t="s">
        <v>73</v>
      </c>
      <c r="N104" s="48">
        <v>939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110.4</v>
      </c>
      <c r="F105" s="1">
        <v>2835</v>
      </c>
      <c r="G105" s="37">
        <v>63621.65</v>
      </c>
      <c r="H105" s="37">
        <v>6362.17</v>
      </c>
      <c r="I105" s="47">
        <v>43256</v>
      </c>
      <c r="J105" s="47">
        <v>44196</v>
      </c>
      <c r="K105" s="47">
        <v>44196</v>
      </c>
      <c r="L105" s="30">
        <v>887</v>
      </c>
      <c r="M105" s="67" t="s">
        <v>101</v>
      </c>
      <c r="N105" s="48">
        <v>940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403.1</v>
      </c>
      <c r="F106" s="1">
        <v>3526</v>
      </c>
      <c r="G106" s="37">
        <v>232501.19</v>
      </c>
      <c r="H106" s="37">
        <v>23250.12</v>
      </c>
      <c r="I106" s="47">
        <v>43242</v>
      </c>
      <c r="J106" s="47">
        <v>44377</v>
      </c>
      <c r="K106" s="47">
        <v>44377</v>
      </c>
      <c r="L106" s="30">
        <v>1068</v>
      </c>
      <c r="M106" s="67" t="s">
        <v>70</v>
      </c>
      <c r="N106" s="48">
        <v>1135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90.5</v>
      </c>
      <c r="F107" s="1">
        <v>826</v>
      </c>
      <c r="G107" s="37">
        <v>42716</v>
      </c>
      <c r="H107" s="37">
        <v>42716</v>
      </c>
      <c r="I107" s="47">
        <v>43256</v>
      </c>
      <c r="J107" s="47">
        <v>44377</v>
      </c>
      <c r="K107" s="47">
        <v>44377</v>
      </c>
      <c r="L107" s="30">
        <v>1068</v>
      </c>
      <c r="M107" s="67" t="s">
        <v>73</v>
      </c>
      <c r="N107" s="48">
        <v>1121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226.7</v>
      </c>
      <c r="F108" s="1">
        <v>2894</v>
      </c>
      <c r="G108" s="37">
        <v>304506.68</v>
      </c>
      <c r="H108" s="37">
        <v>30450.67</v>
      </c>
      <c r="I108" s="47">
        <v>43207</v>
      </c>
      <c r="J108" s="47">
        <v>44561</v>
      </c>
      <c r="K108" s="47">
        <v>44561</v>
      </c>
      <c r="L108" s="30">
        <v>1252</v>
      </c>
      <c r="M108" s="67" t="s">
        <v>98</v>
      </c>
      <c r="N108" s="48">
        <v>1354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60.8</v>
      </c>
      <c r="F109" s="1">
        <v>413</v>
      </c>
      <c r="G109" s="37">
        <v>26422.16</v>
      </c>
      <c r="H109" s="37">
        <v>2642.22</v>
      </c>
      <c r="I109" s="47">
        <v>43256</v>
      </c>
      <c r="J109" s="47">
        <v>69763</v>
      </c>
      <c r="K109" s="47">
        <v>69763</v>
      </c>
      <c r="L109" s="30">
        <v>26454</v>
      </c>
      <c r="M109" s="67" t="s">
        <v>222</v>
      </c>
      <c r="N109" s="48">
        <v>26507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2018-07-29T20:50:32Z</dcterms:modified>
  <cp:category/>
  <cp:version/>
  <cp:contentType/>
  <cp:contentStatus/>
</cp:coreProperties>
</file>