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<sst xmlns="http://schemas.openxmlformats.org/spreadsheetml/2006/main" count="344" uniqueCount="214">
  <si>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</si>
  <si>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</si>
  <si>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</si>
  <si>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</si>
  <si>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</si>
  <si>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</si>
  <si>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</si>
  <si>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</si>
  <si>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</si>
  <si>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</si>
  <si>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</si>
  <si>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</si>
  <si>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</si>
  <si>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</si>
  <si>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</si>
  <si>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</si>
  <si>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</si>
  <si>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</si>
  <si>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</si>
  <si>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</si>
  <si>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</si>
  <si>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</si>
  <si>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</si>
  <si>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</si>
  <si>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</si>
  <si>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</si>
  <si>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</si>
  <si>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</si>
  <si>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</si>
  <si>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</si>
  <si>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</si>
  <si>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</si>
  <si>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</si>
  <si>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</si>
  <si>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</si>
  <si>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</si>
  <si>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</si>
  <si>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</si>
  <si>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</si>
  <si>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</si>
  <si>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</si>
  <si>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</si>
  <si>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</si>
  <si>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</si>
  <si>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</si>
  <si>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</si>
  <si>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</si>
  <si>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</si>
  <si>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</si>
  <si>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</si>
  <si>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451041701</t>
  </si>
  <si>
    <t>1</t>
  </si>
  <si>
    <t>TOOTHSOME HARDWOOD - MWR</t>
  </si>
  <si>
    <t>DUBERVILLE LOGGING, LLC</t>
  </si>
  <si>
    <t>451051701</t>
  </si>
  <si>
    <t>HALLOWED HARDWOOD - MWR</t>
  </si>
  <si>
    <t>MANISTIQUE SPENCER FOREST PRODUCTS OF</t>
  </si>
  <si>
    <t>451121501</t>
  </si>
  <si>
    <t>TWO PRONGED MIX-SBW</t>
  </si>
  <si>
    <t>PRECISION FORESTRY INC</t>
  </si>
  <si>
    <t>450021601</t>
  </si>
  <si>
    <t>CORNBEECH JUNCTION</t>
  </si>
  <si>
    <t>SHEPARD'S FORESTRY ENT INC</t>
  </si>
  <si>
    <t>450041601</t>
  </si>
  <si>
    <t>LOYALS LAKE BEECH</t>
  </si>
  <si>
    <t>450051301</t>
  </si>
  <si>
    <t>BAILEY FARM MIX</t>
  </si>
  <si>
    <t>TLN ENTERPRISES</t>
  </si>
  <si>
    <t>451021501</t>
  </si>
  <si>
    <t>KINGDOMS JOUST</t>
  </si>
  <si>
    <t>ZELLAR EXCAVATING &amp; SONS, INC</t>
  </si>
  <si>
    <t>451031401</t>
  </si>
  <si>
    <t>2</t>
  </si>
  <si>
    <t>TOWN HALL HARDWOOD</t>
  </si>
  <si>
    <t>CUTTING EDGE FOREST PRODUCTS</t>
  </si>
  <si>
    <t>451041501</t>
  </si>
  <si>
    <t>STREETER ROAD HARDWOOD</t>
  </si>
  <si>
    <t>GRIBBELL HARVESTING &amp; TRUCKING</t>
  </si>
  <si>
    <t>451171401</t>
  </si>
  <si>
    <t>HUNTERS HIGHWAY</t>
  </si>
  <si>
    <t>451191501</t>
  </si>
  <si>
    <t>SANDTOWN FIREWOOD</t>
  </si>
  <si>
    <t>RICHARD COUSINEAU</t>
  </si>
  <si>
    <t>451211001</t>
  </si>
  <si>
    <t>CLUB LINE MIX</t>
  </si>
  <si>
    <t>JACK GRIBBELL LOGGING</t>
  </si>
  <si>
    <t>450011601</t>
  </si>
  <si>
    <t>CRANBERRY HARDWOOD TAKE II</t>
  </si>
  <si>
    <t>BENNETT &amp; SON LOGGING, INC.</t>
  </si>
  <si>
    <t>450041101</t>
  </si>
  <si>
    <t>PLYWOOD CAMP HARDWOOD</t>
  </si>
  <si>
    <t>GRADE A" LOGGING"</t>
  </si>
  <si>
    <t>450041501</t>
  </si>
  <si>
    <t>OLD MACK MIX</t>
  </si>
  <si>
    <t>POTLATCHDELTIC LAND &amp; LUMBER L</t>
  </si>
  <si>
    <t>450051501</t>
  </si>
  <si>
    <t>18 MILE ASPEN</t>
  </si>
  <si>
    <t>TITAN TIMBER, INC.</t>
  </si>
  <si>
    <t>450061701</t>
  </si>
  <si>
    <t>DUCK, DUCK, SPRUCE SBW</t>
  </si>
  <si>
    <t>450081501</t>
  </si>
  <si>
    <t>GEM OF THE ISLAND</t>
  </si>
  <si>
    <t>450081601</t>
  </si>
  <si>
    <t>CLEAR LAKE BEECH AND SBW</t>
  </si>
  <si>
    <t>RON PAPIN GRADE A LOGGING LLC</t>
  </si>
  <si>
    <t>450131301</t>
  </si>
  <si>
    <t>ROVER SPRUCE</t>
  </si>
  <si>
    <t>450151501</t>
  </si>
  <si>
    <t>TAYLOR CREEK WEST (SBW)</t>
  </si>
  <si>
    <t>450171401</t>
  </si>
  <si>
    <t>TAYLOR CREEK NORTH</t>
  </si>
  <si>
    <t>BEACOM ENTERPRISES, INC.</t>
  </si>
  <si>
    <t>451011501</t>
  </si>
  <si>
    <t>LONG LAKE HARDWOOD</t>
  </si>
  <si>
    <t>451021601</t>
  </si>
  <si>
    <t>LOOK BEFORE YOU LEAP</t>
  </si>
  <si>
    <t>451031601</t>
  </si>
  <si>
    <t>HALF MARATHON MIX</t>
  </si>
  <si>
    <t>WJZ &amp; SONS HARVESTING, INC.</t>
  </si>
  <si>
    <t>451041601</t>
  </si>
  <si>
    <t>FIBORN MIX SBW</t>
  </si>
  <si>
    <t>451111601</t>
  </si>
  <si>
    <t>HAWKEYE HARDWOOD</t>
  </si>
  <si>
    <t>451121601</t>
  </si>
  <si>
    <t>SINGLE SHOT MIX</t>
  </si>
  <si>
    <t>451141401</t>
  </si>
  <si>
    <t>OLD OIL CAN MIX</t>
  </si>
  <si>
    <t>TAKALA ENTERPRISES INC</t>
  </si>
  <si>
    <t>451181401</t>
  </si>
  <si>
    <t>LONG LIFE MIX</t>
  </si>
  <si>
    <t>458101601</t>
  </si>
  <si>
    <t>GNA AUSSIE ASPEN</t>
  </si>
  <si>
    <t>450151001</t>
  </si>
  <si>
    <t>RUFFED GROUSE REGATTA</t>
  </si>
  <si>
    <t>451151601</t>
  </si>
  <si>
    <t>FANTASTIC FORTY PINE</t>
  </si>
  <si>
    <t>TRIEST FOREST PRODUCTS, INC.</t>
  </si>
  <si>
    <t>451171601</t>
  </si>
  <si>
    <t>NORTHERN FRINGE MIX</t>
  </si>
  <si>
    <t>450071501</t>
  </si>
  <si>
    <t>ALL ABOUT THE BEECH</t>
  </si>
  <si>
    <t>MQ HARVESTING, INC.</t>
  </si>
  <si>
    <t>450081401</t>
  </si>
  <si>
    <t>SECOND LAKE BEECH</t>
  </si>
  <si>
    <t>450121701</t>
  </si>
  <si>
    <t>CHAIN LINK OAK</t>
  </si>
  <si>
    <t>UP FOREST MANAGEMENT</t>
  </si>
  <si>
    <t>451071601</t>
  </si>
  <si>
    <t>METEOR MIX</t>
  </si>
  <si>
    <t>451081601</t>
  </si>
  <si>
    <t>PARTRIDGE PINE</t>
  </si>
  <si>
    <t>DUBERVILLE LOGGING</t>
  </si>
  <si>
    <t>451091601</t>
  </si>
  <si>
    <t>PREDATOR PINE</t>
  </si>
  <si>
    <t>451101601</t>
  </si>
  <si>
    <t>BLIND PINE MIX</t>
  </si>
  <si>
    <t>451161601</t>
  </si>
  <si>
    <t>DIAPER DANDY PINE</t>
  </si>
  <si>
    <t>KALNBACH SUSTAINABLE FORESTRY</t>
  </si>
  <si>
    <t>451191601</t>
  </si>
  <si>
    <t>LOUD HOUND ASPEN MIX</t>
  </si>
  <si>
    <t>451201601</t>
  </si>
  <si>
    <t>SOGGY SPRUCE</t>
  </si>
  <si>
    <t>451211601</t>
  </si>
  <si>
    <t>REXTON FIREWOOD</t>
  </si>
  <si>
    <t>HOWARD VARTY</t>
  </si>
  <si>
    <t>451221601</t>
  </si>
  <si>
    <t>GEM STONE ASPEN</t>
  </si>
  <si>
    <t>451231601</t>
  </si>
  <si>
    <t>EEVEE MIX</t>
  </si>
  <si>
    <t>450071601</t>
  </si>
  <si>
    <t>SPRUCE BUDWORM MIX</t>
  </si>
  <si>
    <t>450081701</t>
  </si>
  <si>
    <t>LAIDLER MIX</t>
  </si>
  <si>
    <t>450101701</t>
  </si>
  <si>
    <t>BREAK-UP MIX</t>
  </si>
  <si>
    <t>451051602</t>
  </si>
  <si>
    <t>LILY LAKE MIX SBW</t>
  </si>
  <si>
    <t>PRECISION EXCAVATING</t>
  </si>
  <si>
    <t>451191701</t>
  </si>
  <si>
    <t>RAILROAD MIX - SBW</t>
  </si>
  <si>
    <t>451141701</t>
  </si>
  <si>
    <t>OVERWATCH PINE</t>
  </si>
  <si>
    <t>451151701</t>
  </si>
  <si>
    <t>TROUT LAKE MIX</t>
  </si>
  <si>
    <t>450011701</t>
  </si>
  <si>
    <t>COMPARTMENT LINE MIX SBW</t>
  </si>
  <si>
    <t>450031601</t>
  </si>
  <si>
    <t>SHEEP RANCH BEECH AND SBW</t>
  </si>
  <si>
    <t>450071701</t>
  </si>
  <si>
    <t>CLEAR LAKE MIX</t>
  </si>
  <si>
    <t>450131701</t>
  </si>
  <si>
    <t>ALGONQUIN MIX</t>
  </si>
  <si>
    <t>TIMBER PRODUCTS CO.</t>
  </si>
  <si>
    <t>451101701</t>
  </si>
  <si>
    <t>BORGSTROM ASPEN</t>
  </si>
  <si>
    <t>451131701</t>
  </si>
  <si>
    <t>DEADZONE MIX</t>
  </si>
  <si>
    <t>451171701</t>
  </si>
  <si>
    <t>CAFFEY EXPRESS</t>
  </si>
  <si>
    <t>451181701</t>
  </si>
  <si>
    <t>ROADSIDE MIX - SBW</t>
  </si>
  <si>
    <t>451201701</t>
  </si>
  <si>
    <t>CRANBERRY RUN MIX</t>
  </si>
  <si>
    <t>450031801</t>
  </si>
  <si>
    <t>SPLIT ROCK ASPEN</t>
  </si>
  <si>
    <t>451011701</t>
  </si>
  <si>
    <t>RICHARDSON ROAD HARDWOOD</t>
  </si>
  <si>
    <t>451111701</t>
  </si>
  <si>
    <t>TIMBER CHICKEN ATTACKS</t>
  </si>
  <si>
    <t>451091701</t>
  </si>
  <si>
    <t>LAKE BREEZE MAPLE</t>
  </si>
  <si>
    <t>BEAR CREEK LOGGING LLC</t>
  </si>
  <si>
    <t xml:space="preserve">                                  as of October 10,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</si>
</sst>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8877.800000000001</v>
      </c>
      <c r="L17" s="30"/>
    </row>
    <row r="18" spans="4:12" ht="12.75">
      <c r="D18" s="12" t="s">
        <v>37</v>
      </c>
      <c r="G18" s="21">
        <f>DSUM(DATABASE,5,U15:U16)</f>
        <v>106063.09999999999</v>
      </c>
      <c r="L18" s="30"/>
    </row>
    <row r="19" spans="4:12" ht="12.75">
      <c r="D19" s="12" t="s">
        <v>34</v>
      </c>
      <c r="G19" s="18">
        <f>DSUM(DATABASE,6,V15:V16)</f>
        <v>4477565.97</v>
      </c>
      <c r="L19" s="30"/>
    </row>
    <row r="20" spans="4:12" ht="12.75">
      <c r="D20" s="12" t="s">
        <v>38</v>
      </c>
      <c r="G20" s="18">
        <f>DSUM(DATABASE,7,W15:W16)</f>
        <v>1653256.0400000005</v>
      </c>
      <c r="L20" s="30"/>
    </row>
    <row r="21" spans="4:12" ht="12.75">
      <c r="D21" s="12" t="s">
        <v>35</v>
      </c>
      <c r="E21" s="22"/>
      <c r="F21" s="22"/>
      <c r="G21" s="18">
        <f>+G19-G20</f>
        <v>2824309.9299999992</v>
      </c>
      <c r="L21" s="30"/>
    </row>
    <row r="22" spans="4:12" ht="12.75">
      <c r="D22" s="12" t="s">
        <v>44</v>
      </c>
      <c r="E22" s="22"/>
      <c r="F22" s="22"/>
      <c r="G22" s="45">
        <f>+G20/G19</f>
        <v>0.36923097305029784</v>
      </c>
      <c r="L22" s="30"/>
    </row>
    <row r="23" spans="4:12" ht="12.75">
      <c r="D23" s="12" t="s">
        <v>40</v>
      </c>
      <c r="E23" s="22"/>
      <c r="F23" s="22"/>
      <c r="G23" s="59">
        <v>43383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3.966796156205275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30.5</v>
      </c>
      <c r="F31" s="1">
        <v>245</v>
      </c>
      <c r="G31" s="37">
        <v>61543</v>
      </c>
      <c r="H31" s="37">
        <v>61543</v>
      </c>
      <c r="I31" s="47">
        <v>42927</v>
      </c>
      <c r="J31" s="47">
        <v>43281</v>
      </c>
      <c r="K31" s="47">
        <v>43281</v>
      </c>
      <c r="L31" s="30">
        <v>-102</v>
      </c>
      <c r="M31" s="67" t="s">
        <v>53</v>
      </c>
      <c r="N31" s="48">
        <v>354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58.7</v>
      </c>
      <c r="F32" s="1">
        <v>687</v>
      </c>
      <c r="G32" s="37">
        <v>33695</v>
      </c>
      <c r="H32" s="37">
        <v>33695</v>
      </c>
      <c r="I32" s="47">
        <v>42969</v>
      </c>
      <c r="J32" s="47">
        <v>43281</v>
      </c>
      <c r="K32" s="47">
        <v>43281</v>
      </c>
      <c r="L32" s="30">
        <v>-102</v>
      </c>
      <c r="M32" s="67" t="s">
        <v>56</v>
      </c>
      <c r="N32" s="48">
        <v>312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74</v>
      </c>
      <c r="F33" s="1">
        <v>858.4</v>
      </c>
      <c r="G33" s="37">
        <v>44395.2</v>
      </c>
      <c r="H33" s="37">
        <v>4439.52</v>
      </c>
      <c r="I33" s="47">
        <v>42479</v>
      </c>
      <c r="J33" s="47">
        <v>43464</v>
      </c>
      <c r="K33" s="47">
        <v>43464</v>
      </c>
      <c r="L33" s="30">
        <v>81</v>
      </c>
      <c r="M33" s="67" t="s">
        <v>59</v>
      </c>
      <c r="N33" s="48">
        <v>985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148</v>
      </c>
      <c r="F34" s="1">
        <v>554</v>
      </c>
      <c r="G34" s="37">
        <v>3937.5</v>
      </c>
      <c r="H34" s="37">
        <v>393.75</v>
      </c>
      <c r="I34" s="47">
        <v>42680</v>
      </c>
      <c r="J34" s="47">
        <v>43465</v>
      </c>
      <c r="K34" s="47">
        <v>43465</v>
      </c>
      <c r="L34" s="30">
        <v>82</v>
      </c>
      <c r="M34" s="67" t="s">
        <v>62</v>
      </c>
      <c r="N34" s="48">
        <v>785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493</v>
      </c>
      <c r="F35" s="1">
        <v>2366</v>
      </c>
      <c r="G35" s="37">
        <v>17123.05</v>
      </c>
      <c r="H35" s="37">
        <v>7362.91</v>
      </c>
      <c r="I35" s="47">
        <v>42690</v>
      </c>
      <c r="J35" s="47">
        <v>43465</v>
      </c>
      <c r="K35" s="47">
        <v>43465</v>
      </c>
      <c r="L35" s="30">
        <v>82</v>
      </c>
      <c r="M35" s="67" t="s">
        <v>62</v>
      </c>
      <c r="N35" s="48">
        <v>775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89</v>
      </c>
      <c r="F36" s="1">
        <v>851</v>
      </c>
      <c r="G36" s="37">
        <v>23841.44</v>
      </c>
      <c r="H36" s="37">
        <v>7372.87</v>
      </c>
      <c r="I36" s="47">
        <v>41806</v>
      </c>
      <c r="J36" s="47">
        <v>42735</v>
      </c>
      <c r="K36" s="47">
        <v>43465</v>
      </c>
      <c r="L36" s="30">
        <v>82</v>
      </c>
      <c r="M36" s="67" t="s">
        <v>67</v>
      </c>
      <c r="N36" s="48">
        <v>1659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204</v>
      </c>
      <c r="F37" s="1">
        <v>1760.2</v>
      </c>
      <c r="G37" s="37">
        <v>216779.97</v>
      </c>
      <c r="H37" s="37">
        <v>121396.79</v>
      </c>
      <c r="I37" s="47">
        <v>42500</v>
      </c>
      <c r="J37" s="47">
        <v>43465</v>
      </c>
      <c r="K37" s="47">
        <v>43465</v>
      </c>
      <c r="L37" s="30">
        <v>82</v>
      </c>
      <c r="M37" s="67" t="s">
        <v>70</v>
      </c>
      <c r="N37" s="48">
        <v>965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72</v>
      </c>
      <c r="D38" s="46" t="s">
        <v>73</v>
      </c>
      <c r="E38" s="1">
        <v>158</v>
      </c>
      <c r="F38" s="1">
        <v>575.4</v>
      </c>
      <c r="G38" s="37">
        <v>49655</v>
      </c>
      <c r="H38" s="37">
        <v>46675.7</v>
      </c>
      <c r="I38" s="47">
        <v>42010</v>
      </c>
      <c r="J38" s="47">
        <v>43100</v>
      </c>
      <c r="K38" s="47">
        <v>43465</v>
      </c>
      <c r="L38" s="30">
        <v>82</v>
      </c>
      <c r="M38" s="67" t="s">
        <v>74</v>
      </c>
      <c r="N38" s="48">
        <v>1455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161</v>
      </c>
      <c r="F39" s="1">
        <v>1181.2</v>
      </c>
      <c r="G39" s="37">
        <v>126693.9</v>
      </c>
      <c r="H39" s="37">
        <v>98821.24</v>
      </c>
      <c r="I39" s="47">
        <v>42381</v>
      </c>
      <c r="J39" s="47">
        <v>43465</v>
      </c>
      <c r="K39" s="47">
        <v>43465</v>
      </c>
      <c r="L39" s="30">
        <v>82</v>
      </c>
      <c r="M39" s="67" t="s">
        <v>77</v>
      </c>
      <c r="N39" s="48">
        <v>1084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72</v>
      </c>
      <c r="D40" s="46" t="s">
        <v>79</v>
      </c>
      <c r="E40" s="1">
        <v>70</v>
      </c>
      <c r="F40" s="1">
        <v>559.8</v>
      </c>
      <c r="G40" s="37">
        <v>49522.8</v>
      </c>
      <c r="H40" s="37">
        <v>4952.28</v>
      </c>
      <c r="I40" s="47">
        <v>42136</v>
      </c>
      <c r="J40" s="47">
        <v>43100</v>
      </c>
      <c r="K40" s="47">
        <v>43465</v>
      </c>
      <c r="L40" s="30">
        <v>82</v>
      </c>
      <c r="M40" s="67" t="s">
        <v>74</v>
      </c>
      <c r="N40" s="48">
        <v>1329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14</v>
      </c>
      <c r="F41" s="1">
        <v>90.4</v>
      </c>
      <c r="G41" s="37">
        <v>7667</v>
      </c>
      <c r="H41" s="37">
        <v>7667</v>
      </c>
      <c r="I41" s="47">
        <v>42402</v>
      </c>
      <c r="J41" s="47">
        <v>43465</v>
      </c>
      <c r="K41" s="47">
        <v>43465</v>
      </c>
      <c r="L41" s="5">
        <v>82</v>
      </c>
      <c r="M41" s="46" t="s">
        <v>82</v>
      </c>
      <c r="N41" s="2">
        <v>1063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78</v>
      </c>
      <c r="F42" s="1">
        <v>493</v>
      </c>
      <c r="G42" s="37">
        <v>11954.17</v>
      </c>
      <c r="H42" s="37">
        <v>11954.17</v>
      </c>
      <c r="I42" s="47">
        <v>41254</v>
      </c>
      <c r="J42" s="47">
        <v>42369</v>
      </c>
      <c r="K42" s="47">
        <v>43465</v>
      </c>
      <c r="L42" s="30">
        <v>82</v>
      </c>
      <c r="M42" s="67" t="s">
        <v>85</v>
      </c>
      <c r="N42" s="48">
        <v>2211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138.2</v>
      </c>
      <c r="F43" s="1">
        <v>1948</v>
      </c>
      <c r="G43" s="37">
        <v>32804.71</v>
      </c>
      <c r="H43" s="37">
        <v>3280.47</v>
      </c>
      <c r="I43" s="47">
        <v>42892</v>
      </c>
      <c r="J43" s="47">
        <v>43646</v>
      </c>
      <c r="K43" s="47">
        <v>43646</v>
      </c>
      <c r="L43" s="30">
        <v>263</v>
      </c>
      <c r="M43" s="67" t="s">
        <v>88</v>
      </c>
      <c r="N43" s="48">
        <v>754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230</v>
      </c>
      <c r="F44" s="1">
        <v>1784.9</v>
      </c>
      <c r="G44" s="37">
        <v>70723.16</v>
      </c>
      <c r="H44" s="37">
        <v>32371.82</v>
      </c>
      <c r="I44" s="47">
        <v>41834</v>
      </c>
      <c r="J44" s="47">
        <v>42916</v>
      </c>
      <c r="K44" s="47">
        <v>43646</v>
      </c>
      <c r="L44" s="30">
        <v>263</v>
      </c>
      <c r="M44" s="67" t="s">
        <v>91</v>
      </c>
      <c r="N44" s="48">
        <v>1812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51</v>
      </c>
      <c r="D45" s="2" t="s">
        <v>93</v>
      </c>
      <c r="E45" s="1">
        <v>77</v>
      </c>
      <c r="F45" s="1">
        <v>1444</v>
      </c>
      <c r="G45" s="37">
        <v>73590.55</v>
      </c>
      <c r="H45" s="37">
        <v>73590.55</v>
      </c>
      <c r="I45" s="47">
        <v>42514</v>
      </c>
      <c r="J45" s="47">
        <v>43646</v>
      </c>
      <c r="K45" s="47">
        <v>43646</v>
      </c>
      <c r="L45" s="30">
        <v>263</v>
      </c>
      <c r="M45" s="67" t="s">
        <v>94</v>
      </c>
      <c r="N45" s="48">
        <v>1132</v>
      </c>
      <c r="O45" s="48"/>
      <c r="P45" s="48"/>
      <c r="Q45" s="48"/>
      <c r="R45" s="48"/>
    </row>
    <row r="46" spans="2:18" s="2" customFormat="1" ht="11.25">
      <c r="B46" s="65" t="s">
        <v>95</v>
      </c>
      <c r="C46" s="65" t="s">
        <v>51</v>
      </c>
      <c r="D46" s="2" t="s">
        <v>96</v>
      </c>
      <c r="E46" s="1">
        <v>51</v>
      </c>
      <c r="F46" s="1">
        <v>1280</v>
      </c>
      <c r="G46" s="37">
        <v>26572.1</v>
      </c>
      <c r="H46" s="37">
        <v>13610.1</v>
      </c>
      <c r="I46" s="47">
        <v>42151</v>
      </c>
      <c r="J46" s="47">
        <v>43281</v>
      </c>
      <c r="K46" s="47">
        <v>43646</v>
      </c>
      <c r="L46" s="30">
        <v>263</v>
      </c>
      <c r="M46" s="67" t="s">
        <v>97</v>
      </c>
      <c r="N46" s="48">
        <v>1495</v>
      </c>
      <c r="O46" s="48"/>
      <c r="P46" s="48"/>
      <c r="Q46" s="48"/>
      <c r="R46" s="48"/>
    </row>
    <row r="47" spans="2:18" s="2" customFormat="1" ht="11.25">
      <c r="B47" s="65" t="s">
        <v>98</v>
      </c>
      <c r="C47" s="65" t="s">
        <v>51</v>
      </c>
      <c r="D47" s="2" t="s">
        <v>99</v>
      </c>
      <c r="E47" s="1">
        <v>22.1</v>
      </c>
      <c r="F47" s="1">
        <v>397</v>
      </c>
      <c r="G47" s="37">
        <v>9628.05</v>
      </c>
      <c r="H47" s="37">
        <v>962.81</v>
      </c>
      <c r="I47" s="47">
        <v>42892</v>
      </c>
      <c r="J47" s="47">
        <v>43646</v>
      </c>
      <c r="K47" s="47">
        <v>43646</v>
      </c>
      <c r="L47" s="30">
        <v>263</v>
      </c>
      <c r="M47" s="67" t="s">
        <v>88</v>
      </c>
      <c r="N47" s="48">
        <v>754</v>
      </c>
      <c r="O47" s="48"/>
      <c r="P47" s="48"/>
      <c r="Q47" s="48"/>
      <c r="R47" s="48"/>
    </row>
    <row r="48" spans="2:18" s="2" customFormat="1" ht="11.25">
      <c r="B48" s="65" t="s">
        <v>100</v>
      </c>
      <c r="C48" s="65" t="s">
        <v>72</v>
      </c>
      <c r="D48" s="2" t="s">
        <v>101</v>
      </c>
      <c r="E48" s="1">
        <v>206</v>
      </c>
      <c r="F48" s="1">
        <v>5925</v>
      </c>
      <c r="G48" s="37">
        <v>84230.3</v>
      </c>
      <c r="H48" s="37">
        <v>25269.09</v>
      </c>
      <c r="I48" s="47">
        <v>42592</v>
      </c>
      <c r="J48" s="47">
        <v>43646</v>
      </c>
      <c r="K48" s="47">
        <v>43646</v>
      </c>
      <c r="L48" s="30">
        <v>263</v>
      </c>
      <c r="M48" s="67" t="s">
        <v>59</v>
      </c>
      <c r="N48" s="48">
        <v>1054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127.7</v>
      </c>
      <c r="F49" s="1">
        <v>1028</v>
      </c>
      <c r="G49" s="37">
        <v>8527.95</v>
      </c>
      <c r="H49" s="37">
        <v>852.8</v>
      </c>
      <c r="I49" s="47">
        <v>42943</v>
      </c>
      <c r="J49" s="47">
        <v>43646</v>
      </c>
      <c r="K49" s="47">
        <v>43646</v>
      </c>
      <c r="L49" s="30">
        <v>263</v>
      </c>
      <c r="M49" s="67" t="s">
        <v>104</v>
      </c>
      <c r="N49" s="48">
        <v>703</v>
      </c>
      <c r="O49" s="48"/>
      <c r="P49" s="48"/>
      <c r="Q49" s="48"/>
      <c r="R49" s="48"/>
    </row>
    <row r="50" spans="2:18" s="2" customFormat="1" ht="11.25">
      <c r="B50" s="65" t="s">
        <v>105</v>
      </c>
      <c r="C50" s="65" t="s">
        <v>51</v>
      </c>
      <c r="D50" s="2" t="s">
        <v>106</v>
      </c>
      <c r="E50" s="1">
        <v>46</v>
      </c>
      <c r="F50" s="1">
        <v>547</v>
      </c>
      <c r="G50" s="37">
        <v>12339.58</v>
      </c>
      <c r="H50" s="37">
        <v>2243.56</v>
      </c>
      <c r="I50" s="47">
        <v>41886</v>
      </c>
      <c r="J50" s="47">
        <v>42916</v>
      </c>
      <c r="K50" s="47">
        <v>43646</v>
      </c>
      <c r="L50" s="30">
        <v>263</v>
      </c>
      <c r="M50" s="67" t="s">
        <v>88</v>
      </c>
      <c r="N50" s="48">
        <v>1760</v>
      </c>
      <c r="O50" s="48"/>
      <c r="P50" s="48"/>
      <c r="Q50" s="48"/>
      <c r="R50" s="48"/>
    </row>
    <row r="51" spans="2:18" s="2" customFormat="1" ht="11.25">
      <c r="B51" s="65" t="s">
        <v>107</v>
      </c>
      <c r="C51" s="65" t="s">
        <v>51</v>
      </c>
      <c r="D51" s="2" t="s">
        <v>108</v>
      </c>
      <c r="E51" s="1">
        <v>159</v>
      </c>
      <c r="F51" s="1">
        <v>2149</v>
      </c>
      <c r="G51" s="37">
        <v>43427.8</v>
      </c>
      <c r="H51" s="37">
        <v>4342.78</v>
      </c>
      <c r="I51" s="47">
        <v>42748</v>
      </c>
      <c r="J51" s="47">
        <v>43646</v>
      </c>
      <c r="K51" s="47">
        <v>43646</v>
      </c>
      <c r="L51" s="30">
        <v>263</v>
      </c>
      <c r="M51" s="67" t="s">
        <v>104</v>
      </c>
      <c r="N51" s="48">
        <v>898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51</v>
      </c>
      <c r="D52" s="2" t="s">
        <v>110</v>
      </c>
      <c r="E52" s="1">
        <v>69</v>
      </c>
      <c r="F52" s="1">
        <v>856</v>
      </c>
      <c r="G52" s="37">
        <v>16175.99</v>
      </c>
      <c r="H52" s="37">
        <v>2310.86</v>
      </c>
      <c r="I52" s="47">
        <v>42130</v>
      </c>
      <c r="J52" s="47">
        <v>43281</v>
      </c>
      <c r="K52" s="47">
        <v>43646</v>
      </c>
      <c r="L52" s="30">
        <v>263</v>
      </c>
      <c r="M52" s="67" t="s">
        <v>111</v>
      </c>
      <c r="N52" s="48">
        <v>1516</v>
      </c>
      <c r="O52" s="48"/>
      <c r="P52" s="48"/>
      <c r="Q52" s="48"/>
      <c r="R52" s="48"/>
    </row>
    <row r="53" spans="2:18" s="2" customFormat="1" ht="11.25">
      <c r="B53" s="65" t="s">
        <v>112</v>
      </c>
      <c r="C53" s="65" t="s">
        <v>51</v>
      </c>
      <c r="D53" s="2" t="s">
        <v>113</v>
      </c>
      <c r="E53" s="1">
        <v>157</v>
      </c>
      <c r="F53" s="1">
        <v>1543.6</v>
      </c>
      <c r="G53" s="37">
        <v>164153.4</v>
      </c>
      <c r="H53" s="37">
        <v>113265.85</v>
      </c>
      <c r="I53" s="47">
        <v>42500</v>
      </c>
      <c r="J53" s="47">
        <v>43646</v>
      </c>
      <c r="K53" s="47">
        <v>43646</v>
      </c>
      <c r="L53" s="30">
        <v>263</v>
      </c>
      <c r="M53" s="67" t="s">
        <v>56</v>
      </c>
      <c r="N53" s="48">
        <v>1146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51</v>
      </c>
      <c r="D54" s="2" t="s">
        <v>115</v>
      </c>
      <c r="E54" s="1">
        <v>120.5</v>
      </c>
      <c r="F54" s="1">
        <v>2994</v>
      </c>
      <c r="G54" s="37">
        <v>66448.77</v>
      </c>
      <c r="H54" s="37">
        <v>6644.88</v>
      </c>
      <c r="I54" s="47">
        <v>42808</v>
      </c>
      <c r="J54" s="47">
        <v>43646</v>
      </c>
      <c r="K54" s="47">
        <v>43646</v>
      </c>
      <c r="L54" s="30">
        <v>263</v>
      </c>
      <c r="M54" s="67" t="s">
        <v>70</v>
      </c>
      <c r="N54" s="48">
        <v>838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51</v>
      </c>
      <c r="D55" s="2" t="s">
        <v>117</v>
      </c>
      <c r="E55" s="1">
        <v>282.7</v>
      </c>
      <c r="F55" s="1">
        <v>3826</v>
      </c>
      <c r="G55" s="37">
        <v>114144.79</v>
      </c>
      <c r="H55" s="37">
        <v>13045.61</v>
      </c>
      <c r="I55" s="47">
        <v>42892</v>
      </c>
      <c r="J55" s="47">
        <v>43646</v>
      </c>
      <c r="K55" s="47">
        <v>43646</v>
      </c>
      <c r="L55" s="30">
        <v>263</v>
      </c>
      <c r="M55" s="67" t="s">
        <v>118</v>
      </c>
      <c r="N55" s="48">
        <v>754</v>
      </c>
      <c r="O55" s="48"/>
      <c r="P55" s="48"/>
      <c r="Q55" s="48"/>
      <c r="R55" s="48"/>
    </row>
    <row r="56" spans="2:18" s="2" customFormat="1" ht="11.25">
      <c r="B56" s="65" t="s">
        <v>119</v>
      </c>
      <c r="C56" s="65" t="s">
        <v>51</v>
      </c>
      <c r="D56" s="2" t="s">
        <v>120</v>
      </c>
      <c r="E56" s="1">
        <v>58</v>
      </c>
      <c r="F56" s="1">
        <v>1849</v>
      </c>
      <c r="G56" s="37">
        <v>124137.8</v>
      </c>
      <c r="H56" s="37">
        <v>12413.78</v>
      </c>
      <c r="I56" s="47">
        <v>42808</v>
      </c>
      <c r="J56" s="47">
        <v>43646</v>
      </c>
      <c r="K56" s="47">
        <v>43646</v>
      </c>
      <c r="L56" s="30">
        <v>263</v>
      </c>
      <c r="M56" s="67" t="s">
        <v>59</v>
      </c>
      <c r="N56" s="48">
        <v>838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209.9</v>
      </c>
      <c r="F57" s="1">
        <v>1362</v>
      </c>
      <c r="G57" s="37">
        <v>142122.61</v>
      </c>
      <c r="H57" s="37">
        <v>14212.26</v>
      </c>
      <c r="I57" s="47">
        <v>42955</v>
      </c>
      <c r="J57" s="47">
        <v>43646</v>
      </c>
      <c r="K57" s="47">
        <v>43646</v>
      </c>
      <c r="L57" s="30">
        <v>263</v>
      </c>
      <c r="M57" s="67" t="s">
        <v>70</v>
      </c>
      <c r="N57" s="48">
        <v>691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80.4</v>
      </c>
      <c r="F58" s="1">
        <v>1530</v>
      </c>
      <c r="G58" s="37">
        <v>36022.22</v>
      </c>
      <c r="H58" s="37">
        <v>3602.22</v>
      </c>
      <c r="I58" s="47">
        <v>42927</v>
      </c>
      <c r="J58" s="47">
        <v>43646</v>
      </c>
      <c r="K58" s="47">
        <v>43646</v>
      </c>
      <c r="L58" s="30">
        <v>263</v>
      </c>
      <c r="M58" s="67" t="s">
        <v>70</v>
      </c>
      <c r="N58" s="48">
        <v>719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202</v>
      </c>
      <c r="F59" s="1">
        <v>1267.2</v>
      </c>
      <c r="G59" s="37">
        <v>67227.4</v>
      </c>
      <c r="H59" s="37">
        <v>38319.62</v>
      </c>
      <c r="I59" s="47">
        <v>42038</v>
      </c>
      <c r="J59" s="47">
        <v>43281</v>
      </c>
      <c r="K59" s="47">
        <v>43646</v>
      </c>
      <c r="L59" s="30">
        <v>263</v>
      </c>
      <c r="M59" s="67" t="s">
        <v>127</v>
      </c>
      <c r="N59" s="48">
        <v>1608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51</v>
      </c>
      <c r="D60" s="2" t="s">
        <v>129</v>
      </c>
      <c r="E60" s="1">
        <v>48</v>
      </c>
      <c r="F60" s="1">
        <v>843.4</v>
      </c>
      <c r="G60" s="37">
        <v>66806.01</v>
      </c>
      <c r="H60" s="37">
        <v>9881.79</v>
      </c>
      <c r="I60" s="47">
        <v>42122</v>
      </c>
      <c r="J60" s="47">
        <v>42916</v>
      </c>
      <c r="K60" s="47">
        <v>43646</v>
      </c>
      <c r="L60" s="30">
        <v>263</v>
      </c>
      <c r="M60" s="67" t="s">
        <v>56</v>
      </c>
      <c r="N60" s="48">
        <v>1524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51</v>
      </c>
      <c r="D61" s="2" t="s">
        <v>131</v>
      </c>
      <c r="E61" s="1">
        <v>186.3</v>
      </c>
      <c r="F61" s="1">
        <v>3802</v>
      </c>
      <c r="G61" s="37">
        <v>127236.9</v>
      </c>
      <c r="H61" s="37">
        <v>64364.06</v>
      </c>
      <c r="I61" s="47">
        <v>42748</v>
      </c>
      <c r="J61" s="47">
        <v>43646</v>
      </c>
      <c r="K61" s="47">
        <v>43646</v>
      </c>
      <c r="L61" s="30">
        <v>263</v>
      </c>
      <c r="M61" s="67" t="s">
        <v>104</v>
      </c>
      <c r="N61" s="48">
        <v>898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478</v>
      </c>
      <c r="F62" s="1">
        <v>7588.7</v>
      </c>
      <c r="G62" s="37">
        <v>196575.52</v>
      </c>
      <c r="H62" s="37">
        <v>144718.53</v>
      </c>
      <c r="I62" s="47">
        <v>41148</v>
      </c>
      <c r="J62" s="47">
        <v>42947</v>
      </c>
      <c r="K62" s="47">
        <v>43677</v>
      </c>
      <c r="L62" s="30">
        <v>294</v>
      </c>
      <c r="M62" s="67" t="s">
        <v>62</v>
      </c>
      <c r="N62" s="48">
        <v>2529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32.9</v>
      </c>
      <c r="F63" s="1">
        <v>747</v>
      </c>
      <c r="G63" s="37">
        <v>68293.89</v>
      </c>
      <c r="H63" s="37">
        <v>6829.39</v>
      </c>
      <c r="I63" s="47">
        <v>42878</v>
      </c>
      <c r="J63" s="47">
        <v>43829</v>
      </c>
      <c r="K63" s="47">
        <v>43829</v>
      </c>
      <c r="L63" s="30">
        <v>446</v>
      </c>
      <c r="M63" s="67" t="s">
        <v>136</v>
      </c>
      <c r="N63" s="48">
        <v>951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51</v>
      </c>
      <c r="D64" s="2" t="s">
        <v>138</v>
      </c>
      <c r="E64" s="1">
        <v>23.9</v>
      </c>
      <c r="F64" s="1">
        <v>329</v>
      </c>
      <c r="G64" s="37">
        <v>7003.3</v>
      </c>
      <c r="H64" s="37">
        <v>700.13</v>
      </c>
      <c r="I64" s="47">
        <v>42850</v>
      </c>
      <c r="J64" s="47">
        <v>43829</v>
      </c>
      <c r="K64" s="47">
        <v>43829</v>
      </c>
      <c r="L64" s="30">
        <v>446</v>
      </c>
      <c r="M64" s="67" t="s">
        <v>85</v>
      </c>
      <c r="N64" s="48">
        <v>979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51</v>
      </c>
      <c r="D65" s="2" t="s">
        <v>140</v>
      </c>
      <c r="E65" s="1">
        <v>286</v>
      </c>
      <c r="F65" s="1">
        <v>1707.7</v>
      </c>
      <c r="G65" s="37">
        <v>13489.15</v>
      </c>
      <c r="H65" s="37">
        <v>3372.29</v>
      </c>
      <c r="I65" s="47">
        <v>42810</v>
      </c>
      <c r="J65" s="47">
        <v>43830</v>
      </c>
      <c r="K65" s="47">
        <v>43830</v>
      </c>
      <c r="L65" s="30">
        <v>447</v>
      </c>
      <c r="M65" s="67" t="s">
        <v>141</v>
      </c>
      <c r="N65" s="48">
        <v>1020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51</v>
      </c>
      <c r="D66" s="2" t="s">
        <v>143</v>
      </c>
      <c r="E66" s="1">
        <v>178</v>
      </c>
      <c r="F66" s="1">
        <v>1003</v>
      </c>
      <c r="G66" s="37">
        <v>7345</v>
      </c>
      <c r="H66" s="37">
        <v>3966.3</v>
      </c>
      <c r="I66" s="47">
        <v>42810</v>
      </c>
      <c r="J66" s="47">
        <v>43830</v>
      </c>
      <c r="K66" s="47">
        <v>43830</v>
      </c>
      <c r="L66" s="30">
        <v>447</v>
      </c>
      <c r="M66" s="67" t="s">
        <v>141</v>
      </c>
      <c r="N66" s="48">
        <v>1020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51</v>
      </c>
      <c r="D67" s="2" t="s">
        <v>145</v>
      </c>
      <c r="E67" s="1">
        <v>15.5</v>
      </c>
      <c r="F67" s="1">
        <v>295</v>
      </c>
      <c r="G67" s="37">
        <v>14034</v>
      </c>
      <c r="H67" s="37">
        <v>1403.41</v>
      </c>
      <c r="I67" s="47">
        <v>42948</v>
      </c>
      <c r="J67" s="47">
        <v>43830</v>
      </c>
      <c r="K67" s="47">
        <v>43830</v>
      </c>
      <c r="L67" s="30">
        <v>447</v>
      </c>
      <c r="M67" s="67" t="s">
        <v>146</v>
      </c>
      <c r="N67" s="48">
        <v>882</v>
      </c>
      <c r="O67" s="48"/>
      <c r="P67" s="48"/>
      <c r="Q67" s="48"/>
      <c r="R67" s="48"/>
    </row>
    <row r="68" spans="2:18" s="2" customFormat="1" ht="11.25">
      <c r="B68" s="65" t="s">
        <v>147</v>
      </c>
      <c r="C68" s="65" t="s">
        <v>51</v>
      </c>
      <c r="D68" s="2" t="s">
        <v>148</v>
      </c>
      <c r="E68" s="1">
        <v>113.3</v>
      </c>
      <c r="F68" s="1">
        <v>1024</v>
      </c>
      <c r="G68" s="37">
        <v>63496</v>
      </c>
      <c r="H68" s="37">
        <v>63496</v>
      </c>
      <c r="I68" s="47">
        <v>42850</v>
      </c>
      <c r="J68" s="47">
        <v>43830</v>
      </c>
      <c r="K68" s="47">
        <v>43830</v>
      </c>
      <c r="L68" s="30">
        <v>447</v>
      </c>
      <c r="M68" s="67" t="s">
        <v>118</v>
      </c>
      <c r="N68" s="48">
        <v>980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51</v>
      </c>
      <c r="D69" s="2" t="s">
        <v>150</v>
      </c>
      <c r="E69" s="1">
        <v>121.2</v>
      </c>
      <c r="F69" s="1">
        <v>742</v>
      </c>
      <c r="G69" s="37">
        <v>97009.9</v>
      </c>
      <c r="H69" s="37">
        <v>9700.99</v>
      </c>
      <c r="I69" s="47">
        <v>42878</v>
      </c>
      <c r="J69" s="47">
        <v>43830</v>
      </c>
      <c r="K69" s="47">
        <v>43830</v>
      </c>
      <c r="L69" s="30">
        <v>447</v>
      </c>
      <c r="M69" s="67" t="s">
        <v>151</v>
      </c>
      <c r="N69" s="48">
        <v>952</v>
      </c>
      <c r="O69" s="48"/>
      <c r="P69" s="48"/>
      <c r="Q69" s="48"/>
      <c r="R69" s="48"/>
    </row>
    <row r="70" spans="2:18" s="2" customFormat="1" ht="11.25">
      <c r="B70" s="65" t="s">
        <v>152</v>
      </c>
      <c r="C70" s="65" t="s">
        <v>51</v>
      </c>
      <c r="D70" s="2" t="s">
        <v>153</v>
      </c>
      <c r="E70" s="1">
        <v>248.6</v>
      </c>
      <c r="F70" s="1">
        <v>3290</v>
      </c>
      <c r="G70" s="37">
        <v>318406.8</v>
      </c>
      <c r="H70" s="37">
        <v>31840.68</v>
      </c>
      <c r="I70" s="47">
        <v>42850</v>
      </c>
      <c r="J70" s="47">
        <v>43830</v>
      </c>
      <c r="K70" s="47">
        <v>43830</v>
      </c>
      <c r="L70" s="30">
        <v>447</v>
      </c>
      <c r="M70" s="67" t="s">
        <v>53</v>
      </c>
      <c r="N70" s="48">
        <v>980</v>
      </c>
      <c r="O70" s="48"/>
      <c r="P70" s="48"/>
      <c r="Q70" s="48"/>
      <c r="R70" s="48"/>
    </row>
    <row r="71" spans="2:18" s="2" customFormat="1" ht="11.25">
      <c r="B71" s="65" t="s">
        <v>154</v>
      </c>
      <c r="C71" s="65" t="s">
        <v>51</v>
      </c>
      <c r="D71" s="2" t="s">
        <v>155</v>
      </c>
      <c r="E71" s="1">
        <v>119.2</v>
      </c>
      <c r="F71" s="1">
        <v>2203</v>
      </c>
      <c r="G71" s="37">
        <v>188207.16</v>
      </c>
      <c r="H71" s="37">
        <v>150580.78</v>
      </c>
      <c r="I71" s="47">
        <v>42850</v>
      </c>
      <c r="J71" s="47">
        <v>43830</v>
      </c>
      <c r="K71" s="47">
        <v>43830</v>
      </c>
      <c r="L71" s="30">
        <v>447</v>
      </c>
      <c r="M71" s="67" t="s">
        <v>118</v>
      </c>
      <c r="N71" s="48">
        <v>980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51</v>
      </c>
      <c r="D72" s="2" t="s">
        <v>157</v>
      </c>
      <c r="E72" s="1">
        <v>52.2</v>
      </c>
      <c r="F72" s="1">
        <v>937</v>
      </c>
      <c r="G72" s="37">
        <v>108195.39</v>
      </c>
      <c r="H72" s="37">
        <v>10819.54</v>
      </c>
      <c r="I72" s="47">
        <v>42443</v>
      </c>
      <c r="J72" s="47">
        <v>43830</v>
      </c>
      <c r="K72" s="47">
        <v>43830</v>
      </c>
      <c r="L72" s="30">
        <v>447</v>
      </c>
      <c r="M72" s="67" t="s">
        <v>158</v>
      </c>
      <c r="N72" s="48">
        <v>1387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51</v>
      </c>
      <c r="D73" s="2" t="s">
        <v>160</v>
      </c>
      <c r="E73" s="1">
        <v>146.1</v>
      </c>
      <c r="F73" s="1">
        <v>2676</v>
      </c>
      <c r="G73" s="37">
        <v>87886.77</v>
      </c>
      <c r="H73" s="37">
        <v>71911.6</v>
      </c>
      <c r="I73" s="47">
        <v>42969</v>
      </c>
      <c r="J73" s="47">
        <v>43099</v>
      </c>
      <c r="K73" s="47">
        <v>43830</v>
      </c>
      <c r="L73" s="30">
        <v>447</v>
      </c>
      <c r="M73" s="67" t="s">
        <v>77</v>
      </c>
      <c r="N73" s="48">
        <v>861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51</v>
      </c>
      <c r="D74" s="2" t="s">
        <v>162</v>
      </c>
      <c r="E74" s="1">
        <v>42.3</v>
      </c>
      <c r="F74" s="1">
        <v>534</v>
      </c>
      <c r="G74" s="37">
        <v>19285</v>
      </c>
      <c r="H74" s="37">
        <v>1928.5</v>
      </c>
      <c r="I74" s="47">
        <v>42955</v>
      </c>
      <c r="J74" s="47">
        <v>43830</v>
      </c>
      <c r="K74" s="47">
        <v>43830</v>
      </c>
      <c r="L74" s="30">
        <v>447</v>
      </c>
      <c r="M74" s="67" t="s">
        <v>77</v>
      </c>
      <c r="N74" s="48">
        <v>875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4.8</v>
      </c>
      <c r="F75" s="1">
        <v>24</v>
      </c>
      <c r="G75" s="37">
        <v>830.4</v>
      </c>
      <c r="H75" s="37">
        <v>830.4</v>
      </c>
      <c r="I75" s="47">
        <v>42940</v>
      </c>
      <c r="J75" s="47">
        <v>43830</v>
      </c>
      <c r="K75" s="47">
        <v>43830</v>
      </c>
      <c r="L75" s="30">
        <v>447</v>
      </c>
      <c r="M75" s="67" t="s">
        <v>165</v>
      </c>
      <c r="N75" s="48">
        <v>890</v>
      </c>
      <c r="O75" s="48"/>
      <c r="P75" s="48"/>
      <c r="Q75" s="48"/>
      <c r="R75" s="48"/>
    </row>
    <row r="76" spans="2:18" s="2" customFormat="1" ht="11.25">
      <c r="B76" s="65" t="s">
        <v>166</v>
      </c>
      <c r="C76" s="65" t="s">
        <v>51</v>
      </c>
      <c r="D76" s="2" t="s">
        <v>167</v>
      </c>
      <c r="E76" s="1">
        <v>121.2</v>
      </c>
      <c r="F76" s="1">
        <v>1600</v>
      </c>
      <c r="G76" s="37">
        <v>50238.6</v>
      </c>
      <c r="H76" s="37">
        <v>26272.28</v>
      </c>
      <c r="I76" s="47">
        <v>42955</v>
      </c>
      <c r="J76" s="47">
        <v>43830</v>
      </c>
      <c r="K76" s="47">
        <v>43830</v>
      </c>
      <c r="L76" s="30">
        <v>447</v>
      </c>
      <c r="M76" s="67" t="s">
        <v>127</v>
      </c>
      <c r="N76" s="48">
        <v>875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66.7</v>
      </c>
      <c r="F77" s="1">
        <v>522</v>
      </c>
      <c r="G77" s="37">
        <v>17569.54</v>
      </c>
      <c r="H77" s="37">
        <v>6931.19</v>
      </c>
      <c r="I77" s="47">
        <v>42955</v>
      </c>
      <c r="J77" s="47">
        <v>43830</v>
      </c>
      <c r="K77" s="47">
        <v>43830</v>
      </c>
      <c r="L77" s="30">
        <v>447</v>
      </c>
      <c r="M77" s="67" t="s">
        <v>77</v>
      </c>
      <c r="N77" s="48">
        <v>875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183.6</v>
      </c>
      <c r="F78" s="1">
        <v>2336</v>
      </c>
      <c r="G78" s="37">
        <v>46495.09</v>
      </c>
      <c r="H78" s="37">
        <v>46495.09</v>
      </c>
      <c r="I78" s="47">
        <v>42940</v>
      </c>
      <c r="J78" s="47">
        <v>44012</v>
      </c>
      <c r="K78" s="47">
        <v>44012</v>
      </c>
      <c r="L78" s="30">
        <v>629</v>
      </c>
      <c r="M78" s="67" t="s">
        <v>67</v>
      </c>
      <c r="N78" s="48">
        <v>1072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63.1</v>
      </c>
      <c r="F79" s="1">
        <v>855</v>
      </c>
      <c r="G79" s="37">
        <v>33537.03</v>
      </c>
      <c r="H79" s="37">
        <v>3353.7</v>
      </c>
      <c r="I79" s="47">
        <v>43102</v>
      </c>
      <c r="J79" s="47">
        <v>44012</v>
      </c>
      <c r="K79" s="47">
        <v>44012</v>
      </c>
      <c r="L79" s="30">
        <v>629</v>
      </c>
      <c r="M79" s="67" t="s">
        <v>62</v>
      </c>
      <c r="N79" s="48">
        <v>910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76.7</v>
      </c>
      <c r="F80" s="1">
        <v>1101</v>
      </c>
      <c r="G80" s="37">
        <v>26348.87</v>
      </c>
      <c r="H80" s="37">
        <v>26348.87</v>
      </c>
      <c r="I80" s="47">
        <v>43082</v>
      </c>
      <c r="J80" s="47">
        <v>44012</v>
      </c>
      <c r="K80" s="47">
        <v>44012</v>
      </c>
      <c r="L80" s="30">
        <v>629</v>
      </c>
      <c r="M80" s="67" t="s">
        <v>111</v>
      </c>
      <c r="N80" s="48">
        <v>930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103</v>
      </c>
      <c r="F81" s="1">
        <v>1194</v>
      </c>
      <c r="G81" s="37">
        <v>38862.55</v>
      </c>
      <c r="H81" s="37">
        <v>16322.28</v>
      </c>
      <c r="I81" s="47">
        <v>42755</v>
      </c>
      <c r="J81" s="47">
        <v>44012</v>
      </c>
      <c r="K81" s="47">
        <v>44012</v>
      </c>
      <c r="L81" s="30">
        <v>629</v>
      </c>
      <c r="M81" s="67" t="s">
        <v>178</v>
      </c>
      <c r="N81" s="48">
        <v>1257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24.7</v>
      </c>
      <c r="F82" s="1">
        <v>448</v>
      </c>
      <c r="G82" s="37">
        <v>13005.5</v>
      </c>
      <c r="H82" s="37">
        <v>1300.55</v>
      </c>
      <c r="I82" s="47">
        <v>43186</v>
      </c>
      <c r="J82" s="47">
        <v>44012</v>
      </c>
      <c r="K82" s="47">
        <v>44012</v>
      </c>
      <c r="L82" s="30">
        <v>629</v>
      </c>
      <c r="M82" s="67" t="s">
        <v>85</v>
      </c>
      <c r="N82" s="48">
        <v>826</v>
      </c>
      <c r="O82" s="48"/>
      <c r="P82" s="48"/>
      <c r="Q82" s="48"/>
      <c r="R82" s="48"/>
    </row>
    <row r="83" spans="2:18" s="2" customFormat="1" ht="11.25">
      <c r="B83" s="65" t="s">
        <v>181</v>
      </c>
      <c r="C83" s="65" t="s">
        <v>51</v>
      </c>
      <c r="D83" s="2" t="s">
        <v>182</v>
      </c>
      <c r="E83" s="1">
        <v>87.7</v>
      </c>
      <c r="F83" s="1">
        <v>1370</v>
      </c>
      <c r="G83" s="37">
        <v>130698.12</v>
      </c>
      <c r="H83" s="37">
        <v>13069.81</v>
      </c>
      <c r="I83" s="47">
        <v>43207</v>
      </c>
      <c r="J83" s="47">
        <v>44195</v>
      </c>
      <c r="K83" s="47">
        <v>44195</v>
      </c>
      <c r="L83" s="30">
        <v>812</v>
      </c>
      <c r="M83" s="67" t="s">
        <v>118</v>
      </c>
      <c r="N83" s="48">
        <v>988</v>
      </c>
      <c r="O83" s="48"/>
      <c r="P83" s="48"/>
      <c r="Q83" s="48"/>
      <c r="R83" s="48"/>
    </row>
    <row r="84" spans="2:18" s="2" customFormat="1" ht="11.25">
      <c r="B84" s="65" t="s">
        <v>183</v>
      </c>
      <c r="C84" s="65" t="s">
        <v>51</v>
      </c>
      <c r="D84" s="2" t="s">
        <v>184</v>
      </c>
      <c r="E84" s="1">
        <v>53.1</v>
      </c>
      <c r="F84" s="1">
        <v>649</v>
      </c>
      <c r="G84" s="37">
        <v>20917.7</v>
      </c>
      <c r="H84" s="37">
        <v>2510.54</v>
      </c>
      <c r="I84" s="47">
        <v>43186</v>
      </c>
      <c r="J84" s="47">
        <v>44195</v>
      </c>
      <c r="K84" s="47">
        <v>44195</v>
      </c>
      <c r="L84" s="30">
        <v>812</v>
      </c>
      <c r="M84" s="67" t="s">
        <v>127</v>
      </c>
      <c r="N84" s="48">
        <v>1009</v>
      </c>
      <c r="O84" s="48"/>
      <c r="P84" s="48"/>
      <c r="Q84" s="48"/>
      <c r="R84" s="48"/>
    </row>
    <row r="85" spans="2:18" s="2" customFormat="1" ht="11.25">
      <c r="B85" s="65" t="s">
        <v>185</v>
      </c>
      <c r="C85" s="65" t="s">
        <v>51</v>
      </c>
      <c r="D85" s="2" t="s">
        <v>186</v>
      </c>
      <c r="E85" s="1">
        <v>239.3</v>
      </c>
      <c r="F85" s="1">
        <v>5602</v>
      </c>
      <c r="G85" s="37">
        <v>105698.2</v>
      </c>
      <c r="H85" s="37">
        <v>53325.8</v>
      </c>
      <c r="I85" s="47">
        <v>43146</v>
      </c>
      <c r="J85" s="47">
        <v>44196</v>
      </c>
      <c r="K85" s="47">
        <v>44196</v>
      </c>
      <c r="L85" s="30">
        <v>813</v>
      </c>
      <c r="M85" s="67" t="s">
        <v>104</v>
      </c>
      <c r="N85" s="48">
        <v>1050</v>
      </c>
      <c r="O85" s="48"/>
      <c r="P85" s="48"/>
      <c r="Q85" s="48"/>
      <c r="R85" s="48"/>
    </row>
    <row r="86" spans="2:18" s="2" customFormat="1" ht="11.25">
      <c r="B86" s="65" t="s">
        <v>187</v>
      </c>
      <c r="C86" s="65" t="s">
        <v>51</v>
      </c>
      <c r="D86" s="2" t="s">
        <v>188</v>
      </c>
      <c r="E86" s="1">
        <v>196</v>
      </c>
      <c r="F86" s="1">
        <v>817.2</v>
      </c>
      <c r="G86" s="37">
        <v>7504.45</v>
      </c>
      <c r="H86" s="37">
        <v>750.45</v>
      </c>
      <c r="I86" s="47">
        <v>43004</v>
      </c>
      <c r="J86" s="47">
        <v>44196</v>
      </c>
      <c r="K86" s="47">
        <v>44196</v>
      </c>
      <c r="L86" s="30">
        <v>813</v>
      </c>
      <c r="M86" s="67" t="s">
        <v>104</v>
      </c>
      <c r="N86" s="48">
        <v>1192</v>
      </c>
      <c r="O86" s="48"/>
      <c r="P86" s="48"/>
      <c r="Q86" s="48"/>
      <c r="R86" s="48"/>
    </row>
    <row r="87" spans="2:18" s="2" customFormat="1" ht="11.25">
      <c r="B87" s="65" t="s">
        <v>189</v>
      </c>
      <c r="C87" s="65" t="s">
        <v>51</v>
      </c>
      <c r="D87" s="2" t="s">
        <v>190</v>
      </c>
      <c r="E87" s="1">
        <v>290.6</v>
      </c>
      <c r="F87" s="1">
        <v>2503</v>
      </c>
      <c r="G87" s="37">
        <v>44691.3</v>
      </c>
      <c r="H87" s="37">
        <v>17977.97</v>
      </c>
      <c r="I87" s="47">
        <v>43146</v>
      </c>
      <c r="J87" s="47">
        <v>44196</v>
      </c>
      <c r="K87" s="47">
        <v>44196</v>
      </c>
      <c r="L87" s="30">
        <v>813</v>
      </c>
      <c r="M87" s="67" t="s">
        <v>104</v>
      </c>
      <c r="N87" s="48">
        <v>1050</v>
      </c>
      <c r="O87" s="48"/>
      <c r="P87" s="48"/>
      <c r="Q87" s="48"/>
      <c r="R87" s="48"/>
    </row>
    <row r="88" spans="2:18" s="2" customFormat="1" ht="11.25">
      <c r="B88" s="65" t="s">
        <v>191</v>
      </c>
      <c r="C88" s="65" t="s">
        <v>51</v>
      </c>
      <c r="D88" s="2" t="s">
        <v>192</v>
      </c>
      <c r="E88" s="1">
        <v>177.1</v>
      </c>
      <c r="F88" s="1">
        <v>2621</v>
      </c>
      <c r="G88" s="37">
        <v>48156</v>
      </c>
      <c r="H88" s="37">
        <v>11083.1</v>
      </c>
      <c r="I88" s="47">
        <v>43280</v>
      </c>
      <c r="J88" s="47">
        <v>44196</v>
      </c>
      <c r="K88" s="47">
        <v>44196</v>
      </c>
      <c r="L88" s="30">
        <v>813</v>
      </c>
      <c r="M88" s="67" t="s">
        <v>193</v>
      </c>
      <c r="N88" s="48">
        <v>916</v>
      </c>
      <c r="O88" s="48"/>
      <c r="P88" s="48"/>
      <c r="Q88" s="48"/>
      <c r="R88" s="48"/>
    </row>
    <row r="89" spans="2:18" s="2" customFormat="1" ht="11.25">
      <c r="B89" s="65" t="s">
        <v>194</v>
      </c>
      <c r="C89" s="65" t="s">
        <v>51</v>
      </c>
      <c r="D89" s="2" t="s">
        <v>195</v>
      </c>
      <c r="E89" s="1">
        <v>58.3</v>
      </c>
      <c r="F89" s="1">
        <v>0</v>
      </c>
      <c r="G89" s="37">
        <v>4796.34</v>
      </c>
      <c r="H89" s="37">
        <v>479.63</v>
      </c>
      <c r="I89" s="47">
        <v>43186</v>
      </c>
      <c r="J89" s="47">
        <v>44196</v>
      </c>
      <c r="K89" s="47">
        <v>44196</v>
      </c>
      <c r="L89" s="30">
        <v>813</v>
      </c>
      <c r="M89" s="67" t="s">
        <v>53</v>
      </c>
      <c r="N89" s="48">
        <v>1010</v>
      </c>
      <c r="O89" s="48"/>
      <c r="P89" s="48"/>
      <c r="Q89" s="48"/>
      <c r="R89" s="48"/>
    </row>
    <row r="90" spans="2:18" s="2" customFormat="1" ht="11.25">
      <c r="B90" s="65" t="s">
        <v>196</v>
      </c>
      <c r="C90" s="65" t="s">
        <v>51</v>
      </c>
      <c r="D90" s="2" t="s">
        <v>197</v>
      </c>
      <c r="E90" s="1">
        <v>182.7</v>
      </c>
      <c r="F90" s="1">
        <v>1518</v>
      </c>
      <c r="G90" s="37">
        <v>59118.4</v>
      </c>
      <c r="H90" s="37">
        <v>5911.84</v>
      </c>
      <c r="I90" s="47">
        <v>43242</v>
      </c>
      <c r="J90" s="47">
        <v>44196</v>
      </c>
      <c r="K90" s="47">
        <v>44196</v>
      </c>
      <c r="L90" s="30">
        <v>813</v>
      </c>
      <c r="M90" s="67" t="s">
        <v>53</v>
      </c>
      <c r="N90" s="48">
        <v>954</v>
      </c>
      <c r="O90" s="48"/>
      <c r="P90" s="48"/>
      <c r="Q90" s="48"/>
      <c r="R90" s="48"/>
    </row>
    <row r="91" spans="2:18" s="2" customFormat="1" ht="11.25">
      <c r="B91" s="65" t="s">
        <v>198</v>
      </c>
      <c r="C91" s="65" t="s">
        <v>51</v>
      </c>
      <c r="D91" s="2" t="s">
        <v>199</v>
      </c>
      <c r="E91" s="1">
        <v>30</v>
      </c>
      <c r="F91" s="1">
        <v>168</v>
      </c>
      <c r="G91" s="37">
        <v>8323.4</v>
      </c>
      <c r="H91" s="37">
        <v>8323.4</v>
      </c>
      <c r="I91" s="47">
        <v>43186</v>
      </c>
      <c r="J91" s="47">
        <v>44196</v>
      </c>
      <c r="K91" s="47">
        <v>44196</v>
      </c>
      <c r="L91" s="30">
        <v>813</v>
      </c>
      <c r="M91" s="67" t="s">
        <v>56</v>
      </c>
      <c r="N91" s="48">
        <v>1010</v>
      </c>
      <c r="O91" s="48"/>
      <c r="P91" s="48"/>
      <c r="Q91" s="48"/>
      <c r="R91" s="48"/>
    </row>
    <row r="92" spans="2:18" s="2" customFormat="1" ht="11.25">
      <c r="B92" s="65" t="s">
        <v>200</v>
      </c>
      <c r="C92" s="65" t="s">
        <v>51</v>
      </c>
      <c r="D92" s="2" t="s">
        <v>201</v>
      </c>
      <c r="E92" s="1">
        <v>30.2</v>
      </c>
      <c r="F92" s="1">
        <v>662</v>
      </c>
      <c r="G92" s="37">
        <v>30690</v>
      </c>
      <c r="H92" s="37">
        <v>3069</v>
      </c>
      <c r="I92" s="47">
        <v>43257</v>
      </c>
      <c r="J92" s="47">
        <v>44196</v>
      </c>
      <c r="K92" s="47">
        <v>44196</v>
      </c>
      <c r="L92" s="30">
        <v>813</v>
      </c>
      <c r="M92" s="67" t="s">
        <v>56</v>
      </c>
      <c r="N92" s="48">
        <v>939</v>
      </c>
      <c r="O92" s="48"/>
      <c r="P92" s="48"/>
      <c r="Q92" s="48"/>
      <c r="R92" s="48"/>
    </row>
    <row r="93" spans="2:18" s="2" customFormat="1" ht="11.25">
      <c r="B93" s="65" t="s">
        <v>202</v>
      </c>
      <c r="C93" s="65" t="s">
        <v>51</v>
      </c>
      <c r="D93" s="2" t="s">
        <v>203</v>
      </c>
      <c r="E93" s="1">
        <v>110.4</v>
      </c>
      <c r="F93" s="1">
        <v>2835</v>
      </c>
      <c r="G93" s="37">
        <v>63621.65</v>
      </c>
      <c r="H93" s="37">
        <v>6362.17</v>
      </c>
      <c r="I93" s="47">
        <v>43256</v>
      </c>
      <c r="J93" s="47">
        <v>44196</v>
      </c>
      <c r="K93" s="47">
        <v>44196</v>
      </c>
      <c r="L93" s="30">
        <v>813</v>
      </c>
      <c r="M93" s="67" t="s">
        <v>77</v>
      </c>
      <c r="N93" s="48">
        <v>940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181.8</v>
      </c>
      <c r="F94" s="1">
        <v>2731</v>
      </c>
      <c r="G94" s="37">
        <v>40676.8</v>
      </c>
      <c r="H94" s="37">
        <v>4067.68</v>
      </c>
      <c r="I94" s="47">
        <v>43325</v>
      </c>
      <c r="J94" s="47">
        <v>44377</v>
      </c>
      <c r="K94" s="47">
        <v>44377</v>
      </c>
      <c r="L94" s="30">
        <v>994</v>
      </c>
      <c r="M94" s="67" t="s">
        <v>104</v>
      </c>
      <c r="N94" s="48">
        <v>1052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403.1</v>
      </c>
      <c r="F95" s="1">
        <v>3526</v>
      </c>
      <c r="G95" s="37">
        <v>232501.19</v>
      </c>
      <c r="H95" s="37">
        <v>23250.12</v>
      </c>
      <c r="I95" s="47">
        <v>43242</v>
      </c>
      <c r="J95" s="47">
        <v>44377</v>
      </c>
      <c r="K95" s="47">
        <v>44377</v>
      </c>
      <c r="L95" s="30">
        <v>994</v>
      </c>
      <c r="M95" s="67" t="s">
        <v>53</v>
      </c>
      <c r="N95" s="48">
        <v>1135</v>
      </c>
      <c r="O95" s="48"/>
      <c r="P95" s="48"/>
      <c r="Q95" s="48"/>
      <c r="R95" s="48"/>
    </row>
    <row r="96" spans="2:18" s="2" customFormat="1" ht="11.25">
      <c r="B96" s="65" t="s">
        <v>208</v>
      </c>
      <c r="C96" s="65" t="s">
        <v>51</v>
      </c>
      <c r="D96" s="2" t="s">
        <v>209</v>
      </c>
      <c r="E96" s="1">
        <v>226.7</v>
      </c>
      <c r="F96" s="1">
        <v>2894</v>
      </c>
      <c r="G96" s="37">
        <v>304506.68</v>
      </c>
      <c r="H96" s="37">
        <v>30450.67</v>
      </c>
      <c r="I96" s="47">
        <v>43207</v>
      </c>
      <c r="J96" s="47">
        <v>44561</v>
      </c>
      <c r="K96" s="47">
        <v>44561</v>
      </c>
      <c r="L96" s="30">
        <v>1178</v>
      </c>
      <c r="M96" s="67" t="s">
        <v>74</v>
      </c>
      <c r="N96" s="48">
        <v>1354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51</v>
      </c>
      <c r="D97" s="2" t="s">
        <v>211</v>
      </c>
      <c r="E97" s="1">
        <v>60.8</v>
      </c>
      <c r="F97" s="1">
        <v>413</v>
      </c>
      <c r="G97" s="37">
        <v>26422.16</v>
      </c>
      <c r="H97" s="37">
        <v>2642.22</v>
      </c>
      <c r="I97" s="47">
        <v>43256</v>
      </c>
      <c r="J97" s="47">
        <v>69763</v>
      </c>
      <c r="K97" s="47">
        <v>69763</v>
      </c>
      <c r="L97" s="30">
        <v>26380</v>
      </c>
      <c r="M97" s="67" t="s">
        <v>212</v>
      </c>
      <c r="N97" s="48">
        <v>26507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2018-10-11T13:23:00Z</dcterms:modified>
  <cp:category/>
  <cp:version/>
  <cp:contentType/>
  <cp:contentStatus/>
</cp:coreProperties>
</file>