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<sst xmlns="http://schemas.openxmlformats.org/spreadsheetml/2006/main" count="4960" uniqueCount="2730">
  <si>
    <t xml:space="preserve">MCMULLAN LAKES PINE           </t>
  </si>
  <si>
    <t>420320301</t>
  </si>
  <si>
    <t xml:space="preserve">MIDDLE LINTON MIX             </t>
  </si>
  <si>
    <t>420020401</t>
  </si>
  <si>
    <t xml:space="preserve">MITTEN JACK PINE              </t>
  </si>
  <si>
    <t>451020301</t>
  </si>
  <si>
    <t xml:space="preserve">NINETY SIX MIX                </t>
  </si>
  <si>
    <t>530070402</t>
  </si>
  <si>
    <t xml:space="preserve">OAK HILLS AGAIN               </t>
  </si>
  <si>
    <t xml:space="preserve">DAVID C. HASKILL                       </t>
  </si>
  <si>
    <t>330080301</t>
  </si>
  <si>
    <t xml:space="preserve">OBTUSE SNAPPER                </t>
  </si>
  <si>
    <t>720230301</t>
  </si>
  <si>
    <t xml:space="preserve">ORV-SNOW OAK                  </t>
  </si>
  <si>
    <t>451100201</t>
  </si>
  <si>
    <t xml:space="preserve">PELLET PINE                   </t>
  </si>
  <si>
    <t>420280301</t>
  </si>
  <si>
    <t xml:space="preserve">PENNY CREEK MIX               </t>
  </si>
  <si>
    <t>410390301</t>
  </si>
  <si>
    <t xml:space="preserve">PINE IN THE DUTCH             </t>
  </si>
  <si>
    <t>540040301</t>
  </si>
  <si>
    <t xml:space="preserve">POISON OAK                    </t>
  </si>
  <si>
    <t xml:space="preserve">ADVANCED FORESTRY CORP        </t>
  </si>
  <si>
    <t>521040401</t>
  </si>
  <si>
    <t xml:space="preserve">PROTUBERANCE RED PINE         </t>
  </si>
  <si>
    <t>420080401</t>
  </si>
  <si>
    <t xml:space="preserve">RABBIT PATCH JACK PINE        </t>
  </si>
  <si>
    <t>521050401</t>
  </si>
  <si>
    <t xml:space="preserve">RAMSHACKLE RED PINE           </t>
  </si>
  <si>
    <t>451160201</t>
  </si>
  <si>
    <t xml:space="preserve">RIGHT SIDE PINE               </t>
  </si>
  <si>
    <t>720180401</t>
  </si>
  <si>
    <t xml:space="preserve">SCRANNEL JACK PINE            </t>
  </si>
  <si>
    <t>420340301</t>
  </si>
  <si>
    <t xml:space="preserve">SHELLDRAKE JACK PINE          </t>
  </si>
  <si>
    <t>521160201</t>
  </si>
  <si>
    <t xml:space="preserve">SKILLET TOO HARDWOOD          </t>
  </si>
  <si>
    <t>420170301</t>
  </si>
  <si>
    <t xml:space="preserve">SOUTH RAINBOW PINE            </t>
  </si>
  <si>
    <t>410240201</t>
  </si>
  <si>
    <t xml:space="preserve">SUNKEN ROTTEN DECKS           </t>
  </si>
  <si>
    <t>420090401</t>
  </si>
  <si>
    <t xml:space="preserve">TRIANGLE MIX JACK PINE        </t>
  </si>
  <si>
    <t xml:space="preserve">DEHAAN FOREST PRODUCTS, INC   </t>
  </si>
  <si>
    <t>420180301</t>
  </si>
  <si>
    <t xml:space="preserve">TWO-HEARTED JACK PINE         </t>
  </si>
  <si>
    <t>420070401</t>
  </si>
  <si>
    <t xml:space="preserve">VETERANS DAY JACK PINE        </t>
  </si>
  <si>
    <t>420390301</t>
  </si>
  <si>
    <t xml:space="preserve">WEST BRUCKER PINE             </t>
  </si>
  <si>
    <t>530150301</t>
  </si>
  <si>
    <t xml:space="preserve">WEST FISHERMAN HARDWOOD       </t>
  </si>
  <si>
    <t>410320301</t>
  </si>
  <si>
    <t xml:space="preserve">WESTSHORE RED PINE            </t>
  </si>
  <si>
    <t>420370301</t>
  </si>
  <si>
    <t xml:space="preserve">WHITEFISH RED PINE            </t>
  </si>
  <si>
    <t>330220401</t>
  </si>
  <si>
    <t xml:space="preserve">47 MILE CONIFER               </t>
  </si>
  <si>
    <t>730230301</t>
  </si>
  <si>
    <t xml:space="preserve">GRIM OAK RIDGES               </t>
  </si>
  <si>
    <t>720140301</t>
  </si>
  <si>
    <t xml:space="preserve">MILITARY &amp; KING ROAD OAK      </t>
  </si>
  <si>
    <t>610620301</t>
  </si>
  <si>
    <t xml:space="preserve">MY LAST SALE                  </t>
  </si>
  <si>
    <t>730010401</t>
  </si>
  <si>
    <t xml:space="preserve">NUMBER ONE ASPEN              </t>
  </si>
  <si>
    <t>420310301</t>
  </si>
  <si>
    <t xml:space="preserve">CAMP 8 MIX                    </t>
  </si>
  <si>
    <t>420150301</t>
  </si>
  <si>
    <t xml:space="preserve">END OF THE SAGE MIX           </t>
  </si>
  <si>
    <t>420430301</t>
  </si>
  <si>
    <t xml:space="preserve">KNEELAND BIGELOW MIX          </t>
  </si>
  <si>
    <t>420400301</t>
  </si>
  <si>
    <t xml:space="preserve">NORTH MIDDLE LINTON MIX       </t>
  </si>
  <si>
    <t>420440301</t>
  </si>
  <si>
    <t xml:space="preserve">SOUTH TOONERVILLE MIX         </t>
  </si>
  <si>
    <t>420450301</t>
  </si>
  <si>
    <t xml:space="preserve">WOLF RUN MIX                  </t>
  </si>
  <si>
    <t>321230301</t>
  </si>
  <si>
    <t xml:space="preserve">CAMP 11 CREEK SALE            </t>
  </si>
  <si>
    <t>451200301</t>
  </si>
  <si>
    <t xml:space="preserve">10 YEARS AFTER                </t>
  </si>
  <si>
    <t>451050301</t>
  </si>
  <si>
    <t xml:space="preserve">BEAR HAVEN PINE SPRUCE MIX    </t>
  </si>
  <si>
    <t>410290301</t>
  </si>
  <si>
    <t xml:space="preserve">CARLEY'S CORNER HARDWOODS     </t>
  </si>
  <si>
    <t>420420301</t>
  </si>
  <si>
    <t xml:space="preserve">CULHANE GRADE PINE            </t>
  </si>
  <si>
    <t>451060201</t>
  </si>
  <si>
    <t xml:space="preserve">CULVERT SET HARDWOOD          </t>
  </si>
  <si>
    <t>730260301</t>
  </si>
  <si>
    <t xml:space="preserve">ESTEY SELECTIONS              </t>
  </si>
  <si>
    <t>451010401</t>
  </si>
  <si>
    <t xml:space="preserve">FLUSHED SPRUCE                </t>
  </si>
  <si>
    <t>410100401</t>
  </si>
  <si>
    <t xml:space="preserve">FOX 13-14 JP                  </t>
  </si>
  <si>
    <t>410010301</t>
  </si>
  <si>
    <t xml:space="preserve">HAW II RE-DO                  </t>
  </si>
  <si>
    <t>451080301</t>
  </si>
  <si>
    <t xml:space="preserve">HAZEL HAVEN                   </t>
  </si>
  <si>
    <t>451180301</t>
  </si>
  <si>
    <t xml:space="preserve">HEMLOCK GROVE HARDWOOD        </t>
  </si>
  <si>
    <t>730110401</t>
  </si>
  <si>
    <t xml:space="preserve">LAKESHORE POWER               </t>
  </si>
  <si>
    <t>410120301</t>
  </si>
  <si>
    <t xml:space="preserve">OLEO DOWN UNDER               </t>
  </si>
  <si>
    <t>120100401</t>
  </si>
  <si>
    <t xml:space="preserve">PALLUCONI SALE                </t>
  </si>
  <si>
    <t>540210101</t>
  </si>
  <si>
    <t xml:space="preserve">REPUBLIC POP 16               </t>
  </si>
  <si>
    <t>120030301</t>
  </si>
  <si>
    <t xml:space="preserve">SCHULTZ ROAD HARDWOOD         </t>
  </si>
  <si>
    <t>451160301</t>
  </si>
  <si>
    <t xml:space="preserve">SMITH CREEK MIX               </t>
  </si>
  <si>
    <t>410130201</t>
  </si>
  <si>
    <t xml:space="preserve">STAR CREEK HARDWOODS          </t>
  </si>
  <si>
    <t>410430301</t>
  </si>
  <si>
    <t xml:space="preserve">WEST 188 HARDWOODS            </t>
  </si>
  <si>
    <t>730130301</t>
  </si>
  <si>
    <t xml:space="preserve">WILDWOOD ASPEN                </t>
  </si>
  <si>
    <t>330210401</t>
  </si>
  <si>
    <t xml:space="preserve">356 ASPEN                     </t>
  </si>
  <si>
    <t>720100201</t>
  </si>
  <si>
    <t xml:space="preserve">LOVELLS RED PINE              </t>
  </si>
  <si>
    <t>120090401</t>
  </si>
  <si>
    <t xml:space="preserve">TWO DEGREES                   </t>
  </si>
  <si>
    <t>321130401</t>
  </si>
  <si>
    <t xml:space="preserve">FLOODWOOD ELF ASPEN SALE      </t>
  </si>
  <si>
    <t>321110401</t>
  </si>
  <si>
    <t xml:space="preserve">FLOODWOOD JACK PINE SALE      </t>
  </si>
  <si>
    <t>320280302</t>
  </si>
  <si>
    <t xml:space="preserve">GA BLOCK                      </t>
  </si>
  <si>
    <t xml:space="preserve">MICHAEL SHIRK                         </t>
  </si>
  <si>
    <t>451220201</t>
  </si>
  <si>
    <t xml:space="preserve">DOGMATIC LINE MIX             </t>
  </si>
  <si>
    <t>451130201</t>
  </si>
  <si>
    <t xml:space="preserve">SHORT-TIMER HARDWOOD SALE     </t>
  </si>
  <si>
    <t>451140301</t>
  </si>
  <si>
    <t xml:space="preserve">BLACK FLY HARDWOOD            </t>
  </si>
  <si>
    <t>451150301</t>
  </si>
  <si>
    <t xml:space="preserve">BLIZZARD LINE HARDWOOD        </t>
  </si>
  <si>
    <t xml:space="preserve">DOMTAR INDUSTRIES INC.        </t>
  </si>
  <si>
    <t>451210201</t>
  </si>
  <si>
    <t xml:space="preserve">BLUE DOT MIX                  </t>
  </si>
  <si>
    <t>451110301</t>
  </si>
  <si>
    <t xml:space="preserve">BLUFF CHARGE HARDWOOD         </t>
  </si>
  <si>
    <t>451120301</t>
  </si>
  <si>
    <t xml:space="preserve">BORGSTROM CHIP                </t>
  </si>
  <si>
    <t>451020401</t>
  </si>
  <si>
    <t xml:space="preserve">BROKEN BUCK HARDWOOD          </t>
  </si>
  <si>
    <t>720200301</t>
  </si>
  <si>
    <t xml:space="preserve">CICADA OAK                    </t>
  </si>
  <si>
    <t>420110401</t>
  </si>
  <si>
    <t xml:space="preserve">CO RD 423 JACK PINE           </t>
  </si>
  <si>
    <t>410300301</t>
  </si>
  <si>
    <t xml:space="preserve">DANAHER STAR RED PINE         </t>
  </si>
  <si>
    <t>410340301</t>
  </si>
  <si>
    <t xml:space="preserve">ECKLUND 23 HARDWOODS          </t>
  </si>
  <si>
    <t>410400301</t>
  </si>
  <si>
    <t xml:space="preserve">ECKLUND SOFTWOODS             </t>
  </si>
  <si>
    <t>451070301</t>
  </si>
  <si>
    <t xml:space="preserve">FISH BOX PINE                 </t>
  </si>
  <si>
    <t>451200201</t>
  </si>
  <si>
    <t xml:space="preserve">HEADWATER'S HARDWOOD          </t>
  </si>
  <si>
    <t>720240301</t>
  </si>
  <si>
    <t xml:space="preserve">HILLY BUT NICE OAK            </t>
  </si>
  <si>
    <t>451060301</t>
  </si>
  <si>
    <t xml:space="preserve">HUNGRY HORSE HARDWOOD         </t>
  </si>
  <si>
    <t>521230301</t>
  </si>
  <si>
    <t xml:space="preserve">LITTLE HELPER HARDWOOD        </t>
  </si>
  <si>
    <t>451090301</t>
  </si>
  <si>
    <t xml:space="preserve">LONE TRACK HARDWOOD           </t>
  </si>
  <si>
    <t>410310301</t>
  </si>
  <si>
    <t xml:space="preserve">MELSTRAND RIDGED HARDWOODS    </t>
  </si>
  <si>
    <t>540320301</t>
  </si>
  <si>
    <t xml:space="preserve">MUSHROOM POP                  </t>
  </si>
  <si>
    <t>420100401</t>
  </si>
  <si>
    <t xml:space="preserve">N. PIKE LAKE ROAD JACK PINE   </t>
  </si>
  <si>
    <t>451170301</t>
  </si>
  <si>
    <t xml:space="preserve">OLD DECK HARDWOOD             </t>
  </si>
  <si>
    <t>410420301</t>
  </si>
  <si>
    <t xml:space="preserve">OLD SENEY ROAD HARDWOOD       </t>
  </si>
  <si>
    <t>420120401</t>
  </si>
  <si>
    <t xml:space="preserve">PATCHWORK JACK PINE           </t>
  </si>
  <si>
    <t>410410301</t>
  </si>
  <si>
    <t xml:space="preserve">S. DRIGGS BOUNDARY            </t>
  </si>
  <si>
    <t>451100301</t>
  </si>
  <si>
    <t xml:space="preserve">SAND FIX HARDWOOD             </t>
  </si>
  <si>
    <t>451190301</t>
  </si>
  <si>
    <t xml:space="preserve">SUMMERS END HARDWOOD          </t>
  </si>
  <si>
    <t>410330301</t>
  </si>
  <si>
    <t xml:space="preserve">SKUNKED HUNTER HARDWOODS      </t>
  </si>
  <si>
    <t xml:space="preserve">                                  as of August 11, 2004</t>
  </si>
  <si>
    <t>540210201</t>
  </si>
  <si>
    <t xml:space="preserve">JACKGRASS                     </t>
  </si>
  <si>
    <t>GROSSMAN FOREST PRODUCTS, INC.</t>
  </si>
  <si>
    <t>120680301</t>
  </si>
  <si>
    <t xml:space="preserve">KELSO JUNCTION                </t>
  </si>
  <si>
    <t>110180201</t>
  </si>
  <si>
    <t xml:space="preserve">LAHTI ROAD HDWD               </t>
  </si>
  <si>
    <t>451010101</t>
  </si>
  <si>
    <t xml:space="preserve">LAPINE GRADE RETRY            </t>
  </si>
  <si>
    <t>120650301</t>
  </si>
  <si>
    <t xml:space="preserve">LIVER LAKE SALE               </t>
  </si>
  <si>
    <t>530130101</t>
  </si>
  <si>
    <t xml:space="preserve">LLOYD LAKE HARDWOOD BLOCK     </t>
  </si>
  <si>
    <t>120110201</t>
  </si>
  <si>
    <t xml:space="preserve">LOST QUARTER                  </t>
  </si>
  <si>
    <t>720170201</t>
  </si>
  <si>
    <t xml:space="preserve">MANISTEE RED PINE &amp; ASPEN     </t>
  </si>
  <si>
    <t>720250201</t>
  </si>
  <si>
    <t xml:space="preserve">MC ARTHUR ASPEN OAK           </t>
  </si>
  <si>
    <t>120200101</t>
  </si>
  <si>
    <t xml:space="preserve">MC QUILLINIP HDWD             </t>
  </si>
  <si>
    <t xml:space="preserve">USHER LOGGING L.L.C.          </t>
  </si>
  <si>
    <t>410220101</t>
  </si>
  <si>
    <t xml:space="preserve">MEAD CREEK EVERGREEN          </t>
  </si>
  <si>
    <t>730230101</t>
  </si>
  <si>
    <t xml:space="preserve">MIXED BAG HARVEST             </t>
  </si>
  <si>
    <t>730060201</t>
  </si>
  <si>
    <t xml:space="preserve">MOSQUITO CROSSING             </t>
  </si>
  <si>
    <t>110220201</t>
  </si>
  <si>
    <t xml:space="preserve">MOUSE TRAP HDWD               </t>
  </si>
  <si>
    <t xml:space="preserve">SHAMCO INC                    </t>
  </si>
  <si>
    <t>410360201</t>
  </si>
  <si>
    <t xml:space="preserve">MUD CREEK MIX                 </t>
  </si>
  <si>
    <t>521060301</t>
  </si>
  <si>
    <t xml:space="preserve">MUGWUMP RED PINE              </t>
  </si>
  <si>
    <t>610610201</t>
  </si>
  <si>
    <t xml:space="preserve">N WHEELER LAKE HARDWOODS      </t>
  </si>
  <si>
    <t>540300201</t>
  </si>
  <si>
    <t xml:space="preserve">NARROW RED PINE               </t>
  </si>
  <si>
    <t>120700201</t>
  </si>
  <si>
    <t xml:space="preserve">NARROW ROAD                   </t>
  </si>
  <si>
    <t>630540101</t>
  </si>
  <si>
    <t xml:space="preserve">NELSON ASPEN                  </t>
  </si>
  <si>
    <t>120720301</t>
  </si>
  <si>
    <t xml:space="preserve">NESTING GROUSE SALE           </t>
  </si>
  <si>
    <t>120550101</t>
  </si>
  <si>
    <t xml:space="preserve">NEWBERG ROAD SALE             </t>
  </si>
  <si>
    <t>521280201</t>
  </si>
  <si>
    <t xml:space="preserve">NOMO RED PINE                 </t>
  </si>
  <si>
    <t>730390101</t>
  </si>
  <si>
    <t xml:space="preserve">NORTH CLARE AVE               </t>
  </si>
  <si>
    <t>120230201</t>
  </si>
  <si>
    <t xml:space="preserve">NORWEGIAN WOOD                </t>
  </si>
  <si>
    <t xml:space="preserve">K-B ENTERPRIZES               </t>
  </si>
  <si>
    <t>110290201</t>
  </si>
  <si>
    <t xml:space="preserve">OFF ROAD HDWD                 </t>
  </si>
  <si>
    <t>610760201</t>
  </si>
  <si>
    <t xml:space="preserve">OLD M-72 PINE                 </t>
  </si>
  <si>
    <t>451020101</t>
  </si>
  <si>
    <t xml:space="preserve">PAQUIN MOOSE MIX              </t>
  </si>
  <si>
    <t>451080001</t>
  </si>
  <si>
    <t xml:space="preserve">PEENTING FIR MIX              </t>
  </si>
  <si>
    <t>530040101</t>
  </si>
  <si>
    <t xml:space="preserve">PINE GROVE MIX                </t>
  </si>
  <si>
    <t>610210201</t>
  </si>
  <si>
    <t xml:space="preserve">POWERLINE ASPEN               </t>
  </si>
  <si>
    <t>540300301</t>
  </si>
  <si>
    <t xml:space="preserve">PYRAMID SCHEME ALPHA          </t>
  </si>
  <si>
    <t>451120001</t>
  </si>
  <si>
    <t xml:space="preserve">QUALITY CAFFEY MIX            </t>
  </si>
  <si>
    <t>630430201</t>
  </si>
  <si>
    <t xml:space="preserve">RED HAND HARDWOOD             </t>
  </si>
  <si>
    <t>410340201</t>
  </si>
  <si>
    <t xml:space="preserve">RETURN OF JOLLY RD            </t>
  </si>
  <si>
    <t xml:space="preserve">KORENICH LOGGING              </t>
  </si>
  <si>
    <t>410090402</t>
  </si>
  <si>
    <t xml:space="preserve">RILEY ROAD DOC                </t>
  </si>
  <si>
    <t>410080201</t>
  </si>
  <si>
    <t xml:space="preserve">RIVER ROAD ASPEN              </t>
  </si>
  <si>
    <t xml:space="preserve">LAWRENCE ALDRICH &amp; SONS INC.  </t>
  </si>
  <si>
    <t>530070301</t>
  </si>
  <si>
    <t xml:space="preserve">ROAD 8 RED PINE               </t>
  </si>
  <si>
    <t>110200201</t>
  </si>
  <si>
    <t xml:space="preserve">ROAD BLOCK HDWD               </t>
  </si>
  <si>
    <t>120810301</t>
  </si>
  <si>
    <t xml:space="preserve">ROCK LAKE CONGLOMERANT        </t>
  </si>
  <si>
    <t>410170301</t>
  </si>
  <si>
    <t xml:space="preserve">SALVAGE JACK PINE             </t>
  </si>
  <si>
    <t>720080201</t>
  </si>
  <si>
    <t>540080201</t>
  </si>
  <si>
    <t xml:space="preserve">SECTION ONE REMOVAL           </t>
  </si>
  <si>
    <t>630160201</t>
  </si>
  <si>
    <t xml:space="preserve">SEVEN POINT ASPEN             </t>
  </si>
  <si>
    <t>451220001</t>
  </si>
  <si>
    <t xml:space="preserve">SKI TRAIL HARDWOOD            </t>
  </si>
  <si>
    <t>410160201</t>
  </si>
  <si>
    <t xml:space="preserve">SMITH LAKE HARDWOOD           </t>
  </si>
  <si>
    <t xml:space="preserve">CLIFFORD COTA WOODS WORK      </t>
  </si>
  <si>
    <t>451020201</t>
  </si>
  <si>
    <t xml:space="preserve">SOGGY STALKS HARDWOODS        </t>
  </si>
  <si>
    <t>610090301</t>
  </si>
  <si>
    <t xml:space="preserve">SPEEDWAY JACK                 </t>
  </si>
  <si>
    <t>410289801</t>
  </si>
  <si>
    <t xml:space="preserve">SPRAY CREEK COMPLEX           </t>
  </si>
  <si>
    <t>451170101</t>
  </si>
  <si>
    <t xml:space="preserve">SPRING RELIEF HARDWOODS       </t>
  </si>
  <si>
    <t>610220301</t>
  </si>
  <si>
    <t xml:space="preserve">SPRINGBREAK WHITE             </t>
  </si>
  <si>
    <t>630410201</t>
  </si>
  <si>
    <t xml:space="preserve">STACKPOLE RED PINE            </t>
  </si>
  <si>
    <t>730020401</t>
  </si>
  <si>
    <t xml:space="preserve">STT FIRE SALE                 </t>
  </si>
  <si>
    <t>530120301</t>
  </si>
  <si>
    <t xml:space="preserve">SWAMP EDGE PINE               </t>
  </si>
  <si>
    <t xml:space="preserve">WOODTIC LOGGING               </t>
  </si>
  <si>
    <t>120630301</t>
  </si>
  <si>
    <t xml:space="preserve">THE CLASSMATE SALE            </t>
  </si>
  <si>
    <t>451320001</t>
  </si>
  <si>
    <t xml:space="preserve">THROBBING FINGER HARDWOOD     </t>
  </si>
  <si>
    <t>110200301</t>
  </si>
  <si>
    <t xml:space="preserve">TICK OAK                      </t>
  </si>
  <si>
    <t xml:space="preserve">JOHN &amp; ARTHUR PENEGOR, INC    </t>
  </si>
  <si>
    <t>120110301</t>
  </si>
  <si>
    <t xml:space="preserve">TICKNOWLEDGY ASP              </t>
  </si>
  <si>
    <t>610350201</t>
  </si>
  <si>
    <t xml:space="preserve">TRAIL CAMP                    </t>
  </si>
  <si>
    <t>630100201</t>
  </si>
  <si>
    <t xml:space="preserve">TRUFFLE PINE                  </t>
  </si>
  <si>
    <t>120120201</t>
  </si>
  <si>
    <t xml:space="preserve">TURNER FIRE SALE              </t>
  </si>
  <si>
    <t>720390001</t>
  </si>
  <si>
    <t xml:space="preserve">TWO BUCK HILL OAK             </t>
  </si>
  <si>
    <t>610670201</t>
  </si>
  <si>
    <t xml:space="preserve">WALLIN RED PINE               </t>
  </si>
  <si>
    <t>610060301</t>
  </si>
  <si>
    <t xml:space="preserve">WEEVILED WHITE                </t>
  </si>
  <si>
    <t>410160101</t>
  </si>
  <si>
    <t xml:space="preserve">WEST BRANCH MARSH             </t>
  </si>
  <si>
    <t>410190201</t>
  </si>
  <si>
    <t xml:space="preserve">WEST BRANCH WHITE PINE        </t>
  </si>
  <si>
    <t>610240201</t>
  </si>
  <si>
    <t xml:space="preserve">WINTER COVEY                  </t>
  </si>
  <si>
    <t>120620301</t>
  </si>
  <si>
    <t xml:space="preserve">WOLF COUNTRY SALE             </t>
  </si>
  <si>
    <t>610590301</t>
  </si>
  <si>
    <t xml:space="preserve">115 RED JACK                  </t>
  </si>
  <si>
    <t>330410201</t>
  </si>
  <si>
    <t xml:space="preserve">54-61 BLOCK                   </t>
  </si>
  <si>
    <t>630240301</t>
  </si>
  <si>
    <t xml:space="preserve">7 MILE WP                     </t>
  </si>
  <si>
    <t>630250301</t>
  </si>
  <si>
    <t xml:space="preserve">87 RP PIECES                  </t>
  </si>
  <si>
    <t>630390402</t>
  </si>
  <si>
    <t xml:space="preserve">ADD-ON RP                     </t>
  </si>
  <si>
    <t>521020401</t>
  </si>
  <si>
    <t xml:space="preserve">ALLEGRO ASPEN                 </t>
  </si>
  <si>
    <t>521020301</t>
  </si>
  <si>
    <t xml:space="preserve">APPLE BLOSSOM ASPEN           </t>
  </si>
  <si>
    <t>110100301</t>
  </si>
  <si>
    <t xml:space="preserve">BAILY ROAD FIR                </t>
  </si>
  <si>
    <t xml:space="preserve">SANTTI BROTHERS, INC          </t>
  </si>
  <si>
    <t>610350301</t>
  </si>
  <si>
    <t xml:space="preserve">BEAKED HAZEL                  </t>
  </si>
  <si>
    <t>710030301</t>
  </si>
  <si>
    <t xml:space="preserve">BLOCK 1108                    </t>
  </si>
  <si>
    <t>710040301</t>
  </si>
  <si>
    <t xml:space="preserve">BLOCK 1109                    </t>
  </si>
  <si>
    <t>710070301</t>
  </si>
  <si>
    <t xml:space="preserve">BLOCK 1112                    </t>
  </si>
  <si>
    <t>710090301</t>
  </si>
  <si>
    <t xml:space="preserve">BLOCK 1114                    </t>
  </si>
  <si>
    <t>710150301</t>
  </si>
  <si>
    <t xml:space="preserve">BLOCK 1120                    </t>
  </si>
  <si>
    <t>710170301</t>
  </si>
  <si>
    <t xml:space="preserve">BLOCK 1122                    </t>
  </si>
  <si>
    <t>710180301</t>
  </si>
  <si>
    <t xml:space="preserve">BLOCK 1123                    </t>
  </si>
  <si>
    <t>710240301</t>
  </si>
  <si>
    <t xml:space="preserve">BLOCK 1129                    </t>
  </si>
  <si>
    <t>710260301</t>
  </si>
  <si>
    <t xml:space="preserve">BLOCK 1131                    </t>
  </si>
  <si>
    <t xml:space="preserve">ROGER RICE                          </t>
  </si>
  <si>
    <t>710290301</t>
  </si>
  <si>
    <t xml:space="preserve">BLOCK 1134                    </t>
  </si>
  <si>
    <t>710300301</t>
  </si>
  <si>
    <t xml:space="preserve">BLOCK 1135                    </t>
  </si>
  <si>
    <t>710320301</t>
  </si>
  <si>
    <t xml:space="preserve">BLOCK 1137                    </t>
  </si>
  <si>
    <t>710340301</t>
  </si>
  <si>
    <t xml:space="preserve">BLOCK 1139                    </t>
  </si>
  <si>
    <t>710350301</t>
  </si>
  <si>
    <t xml:space="preserve">BLOCK 1140                    </t>
  </si>
  <si>
    <t>710360301</t>
  </si>
  <si>
    <t xml:space="preserve">BLOCK 1141                    </t>
  </si>
  <si>
    <t>610410301</t>
  </si>
  <si>
    <t xml:space="preserve">BLUE LINE RED PINE            </t>
  </si>
  <si>
    <t>720440301</t>
  </si>
  <si>
    <t xml:space="preserve">BOILING SPRINGS RED PINE      </t>
  </si>
  <si>
    <t>521070401</t>
  </si>
  <si>
    <t xml:space="preserve">BONNIE'S RED PINE             </t>
  </si>
  <si>
    <t>720220201</t>
  </si>
  <si>
    <t xml:space="preserve">BOXED IN OAK BLOCK            </t>
  </si>
  <si>
    <t>330430201</t>
  </si>
  <si>
    <t xml:space="preserve">BUD'S CAMP                    </t>
  </si>
  <si>
    <t>330510201</t>
  </si>
  <si>
    <t xml:space="preserve">CAMP SPRINGS MAPLE            </t>
  </si>
  <si>
    <t>330440201</t>
  </si>
  <si>
    <t xml:space="preserve">COLLARD CREEK                 </t>
  </si>
  <si>
    <t>630050302</t>
  </si>
  <si>
    <t xml:space="preserve">CON NORTH PINE                </t>
  </si>
  <si>
    <t>630220301</t>
  </si>
  <si>
    <t xml:space="preserve">COOMBS ASPEN                  </t>
  </si>
  <si>
    <t>610210301</t>
  </si>
  <si>
    <t xml:space="preserve">DOG BONE                      </t>
  </si>
  <si>
    <t>110010401</t>
  </si>
  <si>
    <t xml:space="preserve">DONE YET PINE                 </t>
  </si>
  <si>
    <t>330450201</t>
  </si>
  <si>
    <t xml:space="preserve">DRY CREEK                     </t>
  </si>
  <si>
    <t>630150201</t>
  </si>
  <si>
    <t xml:space="preserve">DUSTY PINE                    </t>
  </si>
  <si>
    <t>610720001</t>
  </si>
  <si>
    <t xml:space="preserve">EASTLINE HARDWOOD             </t>
  </si>
  <si>
    <t xml:space="preserve">RICHARD BROWN                         </t>
  </si>
  <si>
    <t>521120201</t>
  </si>
  <si>
    <t xml:space="preserve">EXTREME ASPEN                 </t>
  </si>
  <si>
    <t>630160301</t>
  </si>
  <si>
    <t xml:space="preserve">FALMOUTH MIX                  </t>
  </si>
  <si>
    <t>630200301</t>
  </si>
  <si>
    <t xml:space="preserve">FIFE LK CRK RP                </t>
  </si>
  <si>
    <t>610070301</t>
  </si>
  <si>
    <t xml:space="preserve">HANNAH ALLEN                  </t>
  </si>
  <si>
    <t>720320201</t>
  </si>
  <si>
    <t xml:space="preserve">HARVEST 6" AND UP RED PINE    </t>
  </si>
  <si>
    <t>630260301</t>
  </si>
  <si>
    <t xml:space="preserve">HI-LO ASPEN                   </t>
  </si>
  <si>
    <t>630080301</t>
  </si>
  <si>
    <t xml:space="preserve">HOLEY SAFE                    </t>
  </si>
  <si>
    <t xml:space="preserve">MURREY FOREST PRODUCTS, INC.  </t>
  </si>
  <si>
    <t>110040201</t>
  </si>
  <si>
    <t xml:space="preserve">HOT PLATE HDWD                </t>
  </si>
  <si>
    <t>630420201</t>
  </si>
  <si>
    <t xml:space="preserve">HUNT CLUB SALE                </t>
  </si>
  <si>
    <t>540230301</t>
  </si>
  <si>
    <t xml:space="preserve">I-70     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</si>
  <si>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</si>
  <si>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</si>
  <si>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</si>
  <si>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</si>
  <si>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</si>
  <si>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</si>
  <si>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720430301</t>
  </si>
  <si>
    <t xml:space="preserve">KING ROAD JACK                </t>
  </si>
  <si>
    <t>330420201</t>
  </si>
  <si>
    <t xml:space="preserve">LONE WILLOW                   </t>
  </si>
  <si>
    <t xml:space="preserve">TONY HEIDEN FOREST PRODUCTS        </t>
  </si>
  <si>
    <t>610730201</t>
  </si>
  <si>
    <t xml:space="preserve">M-72 OAK                      </t>
  </si>
  <si>
    <t>610330301</t>
  </si>
  <si>
    <t xml:space="preserve">MANY SPURS                    </t>
  </si>
  <si>
    <t>330350201</t>
  </si>
  <si>
    <t xml:space="preserve">MARCH MADNESS                 </t>
  </si>
  <si>
    <t>610440301</t>
  </si>
  <si>
    <t xml:space="preserve">MIDDLE SECTION RED            </t>
  </si>
  <si>
    <t>521150301</t>
  </si>
  <si>
    <t xml:space="preserve">MORE EXTREME ASPEN            </t>
  </si>
  <si>
    <t>521050301</t>
  </si>
  <si>
    <t xml:space="preserve">MUNGER RED PINE               </t>
  </si>
  <si>
    <t>330470201</t>
  </si>
  <si>
    <t xml:space="preserve">NOISY ROOSTER                 </t>
  </si>
  <si>
    <t xml:space="preserve">ERICKSON, PERRY               </t>
  </si>
  <si>
    <t>730110101</t>
  </si>
  <si>
    <t xml:space="preserve">OAK INTERCHANGE               </t>
  </si>
  <si>
    <t xml:space="preserve">ELI YODER                         </t>
  </si>
  <si>
    <t>610580201</t>
  </si>
  <si>
    <t xml:space="preserve">PLAYGROUND MIX RE-ADVERTISED  </t>
  </si>
  <si>
    <t>330290301</t>
  </si>
  <si>
    <t xml:space="preserve">RALLENTANDO                   </t>
  </si>
  <si>
    <t>610160301</t>
  </si>
  <si>
    <t xml:space="preserve">RAYLE ROAD RED PINE           </t>
  </si>
  <si>
    <t>610150201</t>
  </si>
  <si>
    <t xml:space="preserve">RE-AD DOCKERY WHITE PINE      </t>
  </si>
  <si>
    <t>610140201</t>
  </si>
  <si>
    <t xml:space="preserve">RE-AD ISLAND LAKE NORTH       </t>
  </si>
  <si>
    <t>610310201</t>
  </si>
  <si>
    <t xml:space="preserve">RE-AD TAYLOR CREEK OAK        </t>
  </si>
  <si>
    <t>610320301</t>
  </si>
  <si>
    <t xml:space="preserve">RED SNOW                      </t>
  </si>
  <si>
    <t>720170302</t>
  </si>
  <si>
    <t xml:space="preserve">RESCUE OAK                    </t>
  </si>
  <si>
    <t xml:space="preserve">ED ROBINSON                      </t>
  </si>
  <si>
    <t>630230301</t>
  </si>
  <si>
    <t xml:space="preserve">RXB PINE                      </t>
  </si>
  <si>
    <t>720410402</t>
  </si>
  <si>
    <t xml:space="preserve">SALVAGE ED OAK                </t>
  </si>
  <si>
    <t>720380201</t>
  </si>
  <si>
    <t xml:space="preserve">SHABBY DEER BLIND BLOCK       </t>
  </si>
  <si>
    <t>630090301</t>
  </si>
  <si>
    <t xml:space="preserve">SQUIDWARD OAK                 </t>
  </si>
  <si>
    <t>610430301</t>
  </si>
  <si>
    <t xml:space="preserve">TOWNSHIP ROAD RED             </t>
  </si>
  <si>
    <t>330300201</t>
  </si>
  <si>
    <t xml:space="preserve">TWO CARCASS                   </t>
  </si>
  <si>
    <t>730170201</t>
  </si>
  <si>
    <t xml:space="preserve">TYLER KNIGHT                  </t>
  </si>
  <si>
    <t>610590101</t>
  </si>
  <si>
    <t xml:space="preserve">VALLEYVIEW HARDWOOD           </t>
  </si>
  <si>
    <t>720210201</t>
  </si>
  <si>
    <t xml:space="preserve">VIGOROUS OAK SMALL ACRE JACK  </t>
  </si>
  <si>
    <t>330500201</t>
  </si>
  <si>
    <t xml:space="preserve">WESTMAN BRIDGE                </t>
  </si>
  <si>
    <t>320040301</t>
  </si>
  <si>
    <t xml:space="preserve">2 ISLAND HARDWOOD             </t>
  </si>
  <si>
    <t xml:space="preserve">LAFLEUR FOREST PRODUCTS       </t>
  </si>
  <si>
    <t>320180301</t>
  </si>
  <si>
    <t xml:space="preserve">96 TICKS                      </t>
  </si>
  <si>
    <t>321020201</t>
  </si>
  <si>
    <t xml:space="preserve">AAA JACK PINE SALE            </t>
  </si>
  <si>
    <t>321080301</t>
  </si>
  <si>
    <t xml:space="preserve">BARNHARDT MIX                 </t>
  </si>
  <si>
    <t xml:space="preserve">HEIDTMAN LOGGING, INC.        </t>
  </si>
  <si>
    <t>321110201</t>
  </si>
  <si>
    <t xml:space="preserve">BRYAN CREEK RD JACK PINE WEST </t>
  </si>
  <si>
    <t>321100201</t>
  </si>
  <si>
    <t>BRYAN CREEK RD/ FENCELINE SALE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</si>
  <si>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</si>
  <si>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</si>
  <si>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</si>
  <si>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</si>
  <si>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</si>
  <si>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</si>
  <si>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</si>
  <si>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</si>
  <si>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</si>
  <si>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320010201</t>
  </si>
  <si>
    <t xml:space="preserve">CARLSHEND HARDWOODS           </t>
  </si>
  <si>
    <t>320050201</t>
  </si>
  <si>
    <t xml:space="preserve">DEER CREEK HARDWOOD           </t>
  </si>
  <si>
    <t>320030201</t>
  </si>
  <si>
    <t xml:space="preserve">EAST "K" HARDWOODS            </t>
  </si>
  <si>
    <t>320230201</t>
  </si>
  <si>
    <t xml:space="preserve">EAST CABLES MIX               </t>
  </si>
  <si>
    <t>321230201</t>
  </si>
  <si>
    <t xml:space="preserve">EAST SIDE HARDWOODS           </t>
  </si>
  <si>
    <t>321170301</t>
  </si>
  <si>
    <t xml:space="preserve">ESCANABA RIVER PINE SALE      </t>
  </si>
  <si>
    <t>320160301</t>
  </si>
  <si>
    <t xml:space="preserve">FOX SNAKE MIX                 </t>
  </si>
  <si>
    <t>320190201</t>
  </si>
  <si>
    <t xml:space="preserve">HANILTON HOMESTEAD WEST       </t>
  </si>
  <si>
    <t>321220301</t>
  </si>
  <si>
    <t xml:space="preserve">HEMMINGS/CO.RD.565 SALE       </t>
  </si>
  <si>
    <t>320310301</t>
  </si>
  <si>
    <t xml:space="preserve">KATES GRADE SPRUCE            </t>
  </si>
  <si>
    <t>320240201</t>
  </si>
  <si>
    <t xml:space="preserve">KUIVINEN ROAD #2 SALE         </t>
  </si>
  <si>
    <t>320120201</t>
  </si>
  <si>
    <t xml:space="preserve">MOTORHEAD SALE                </t>
  </si>
  <si>
    <t>320110201</t>
  </si>
  <si>
    <t xml:space="preserve">NORTH CONFLUENCE SALE         </t>
  </si>
  <si>
    <t xml:space="preserve">C.J. LOGGING                  </t>
  </si>
  <si>
    <t>320020301</t>
  </si>
  <si>
    <t xml:space="preserve">NORTH MASHEK HARDWOOD         </t>
  </si>
  <si>
    <t>321130301</t>
  </si>
  <si>
    <t xml:space="preserve">PERCH PINE SALE               </t>
  </si>
  <si>
    <t>320020201</t>
  </si>
  <si>
    <t xml:space="preserve">RACK ATTACK HARDWOODS         </t>
  </si>
  <si>
    <t>320220201</t>
  </si>
  <si>
    <t xml:space="preserve">RAMBLING RUSS                 </t>
  </si>
  <si>
    <t>320170301</t>
  </si>
  <si>
    <t xml:space="preserve">RUNNING DUCKLING              </t>
  </si>
  <si>
    <t>321220101</t>
  </si>
  <si>
    <t xml:space="preserve">SAND RIVER "V" SALE           </t>
  </si>
  <si>
    <t>320140201</t>
  </si>
  <si>
    <t xml:space="preserve">SAWMILL WEST HARDWOOD         </t>
  </si>
  <si>
    <t>320120301</t>
  </si>
  <si>
    <t xml:space="preserve">SPUR END ASPEN                </t>
  </si>
  <si>
    <t>320150301</t>
  </si>
  <si>
    <t xml:space="preserve">WET WADERS HARDWOOD           </t>
  </si>
  <si>
    <t>320090301</t>
  </si>
  <si>
    <t xml:space="preserve">WHY BLUE ASPEN?               </t>
  </si>
  <si>
    <t>520200301</t>
  </si>
  <si>
    <t xml:space="preserve">JOBURG DETOUR PINE            </t>
  </si>
  <si>
    <t>520110301</t>
  </si>
  <si>
    <t xml:space="preserve">SAND LAKE RED PINE            </t>
  </si>
  <si>
    <t>450060301</t>
  </si>
  <si>
    <t xml:space="preserve">KINROSS MIX                   </t>
  </si>
  <si>
    <t>450050301</t>
  </si>
  <si>
    <t xml:space="preserve">KINROSS PINE                  </t>
  </si>
  <si>
    <t>HYDROLAKE LEASING &amp; SERVICE CO</t>
  </si>
  <si>
    <t>450040301</t>
  </si>
  <si>
    <t xml:space="preserve">TRAILHEAD PINE                </t>
  </si>
  <si>
    <t>631000102</t>
  </si>
  <si>
    <t xml:space="preserve">ANT HARDWOODS                 </t>
  </si>
  <si>
    <t xml:space="preserve">CHANEY CREEK CONSTRUCTION     </t>
  </si>
  <si>
    <t>120700301</t>
  </si>
  <si>
    <t xml:space="preserve">LAR'S TRAPPING SALE           </t>
  </si>
  <si>
    <t>110040301</t>
  </si>
  <si>
    <t xml:space="preserve">ORV BIRCH                     </t>
  </si>
  <si>
    <t xml:space="preserve">YOUNGGREN TIMBER COMPANY      </t>
  </si>
  <si>
    <t>120660301</t>
  </si>
  <si>
    <t xml:space="preserve">ROCK KNOB ASPEN               </t>
  </si>
  <si>
    <t>451260101</t>
  </si>
  <si>
    <t xml:space="preserve">RUNAWAY PUP HARDWOODS         </t>
  </si>
  <si>
    <t>630350201</t>
  </si>
  <si>
    <t xml:space="preserve">"ALMOST SLIPPED BY"           </t>
  </si>
  <si>
    <t>330020201</t>
  </si>
  <si>
    <t xml:space="preserve">102 PART TWO                  </t>
  </si>
  <si>
    <t>540160301</t>
  </si>
  <si>
    <t xml:space="preserve">23-23 ASPEN                   </t>
  </si>
  <si>
    <t>520190201</t>
  </si>
  <si>
    <t xml:space="preserve">3 &amp; 10 HARDWOODS              </t>
  </si>
  <si>
    <t>330370201</t>
  </si>
  <si>
    <t xml:space="preserve">551 MIX                       </t>
  </si>
  <si>
    <t>630450302</t>
  </si>
  <si>
    <t xml:space="preserve">6 CEDAR                       </t>
  </si>
  <si>
    <t xml:space="preserve">ALGER LANGWORTHY                    </t>
  </si>
  <si>
    <t>420190201</t>
  </si>
  <si>
    <t xml:space="preserve">7 MILE FINGERS                </t>
  </si>
  <si>
    <t>630150301</t>
  </si>
  <si>
    <t xml:space="preserve">ADDMORE HARDWOODS             </t>
  </si>
  <si>
    <t>521190301</t>
  </si>
  <si>
    <t xml:space="preserve">AFTON HARDWOODS               </t>
  </si>
  <si>
    <t>120560401</t>
  </si>
  <si>
    <t xml:space="preserve">ARCHIES OAK                   </t>
  </si>
  <si>
    <t>520190301</t>
  </si>
  <si>
    <t xml:space="preserve">ARLO'S OAK                    </t>
  </si>
  <si>
    <t>120760301</t>
  </si>
  <si>
    <t xml:space="preserve">ATHEIST BEAR SALE             </t>
  </si>
  <si>
    <t>610520301</t>
  </si>
  <si>
    <t xml:space="preserve">AYLSWORTH ASPEN               </t>
  </si>
  <si>
    <t>520160301</t>
  </si>
  <si>
    <t xml:space="preserve">B &amp; B ASPEN                   </t>
  </si>
  <si>
    <t>520130301</t>
  </si>
  <si>
    <t xml:space="preserve">B AND C HARDWOODS             </t>
  </si>
  <si>
    <t>120010301</t>
  </si>
  <si>
    <t xml:space="preserve">BALSAM HARDWOOD               </t>
  </si>
  <si>
    <t xml:space="preserve">M.V.A. ENTERPRISES, INC.      </t>
  </si>
  <si>
    <t>610650301</t>
  </si>
  <si>
    <t xml:space="preserve">BARRAT ROAD                   </t>
  </si>
  <si>
    <t>610480301</t>
  </si>
  <si>
    <t xml:space="preserve">BEAR BEECH HARDWOOD           </t>
  </si>
  <si>
    <t>520250201</t>
  </si>
  <si>
    <t xml:space="preserve">BEAR RUN HARDWOODS            </t>
  </si>
  <si>
    <t>630350301</t>
  </si>
  <si>
    <t xml:space="preserve">BEE NIMBLE JACK               </t>
  </si>
  <si>
    <t>610560301</t>
  </si>
  <si>
    <t xml:space="preserve">BENTLEY ROAD REDPINE          </t>
  </si>
  <si>
    <t>720410301</t>
  </si>
  <si>
    <t xml:space="preserve">BISSONETTE 5 SPOT             </t>
  </si>
  <si>
    <t>710110301</t>
  </si>
  <si>
    <t xml:space="preserve">BLOCK 1116                    </t>
  </si>
  <si>
    <t>710230301</t>
  </si>
  <si>
    <t xml:space="preserve">BLOCK 1128                    </t>
  </si>
  <si>
    <t>530080301</t>
  </si>
  <si>
    <t xml:space="preserve">BLUE LAKES OAK MIX            </t>
  </si>
  <si>
    <t>610720401</t>
  </si>
  <si>
    <t xml:space="preserve">BOARDMAN SALVAGE II           </t>
  </si>
  <si>
    <t xml:space="preserve">JEFFREY SCHERER                       </t>
  </si>
  <si>
    <t>610610301</t>
  </si>
  <si>
    <t xml:space="preserve">BORROW PIT MIX                </t>
  </si>
  <si>
    <t>630410301</t>
  </si>
  <si>
    <t xml:space="preserve">BRINKS ASPEN                  </t>
  </si>
  <si>
    <t>120730301</t>
  </si>
  <si>
    <t xml:space="preserve">BUTLER LAKE ASPEN             </t>
  </si>
  <si>
    <t>120800301</t>
  </si>
  <si>
    <t xml:space="preserve">C 8 CONSULTANT                </t>
  </si>
  <si>
    <t>120530301</t>
  </si>
  <si>
    <t xml:space="preserve">C41 CONSULTANT                </t>
  </si>
  <si>
    <t>120180301</t>
  </si>
  <si>
    <t xml:space="preserve">C89 PINE                      </t>
  </si>
  <si>
    <t>120750301</t>
  </si>
  <si>
    <t xml:space="preserve">CONFUCIUS SAY-L               </t>
  </si>
  <si>
    <t>410210201</t>
  </si>
  <si>
    <t xml:space="preserve">COOKS SCHOOL HARDWOODS        </t>
  </si>
  <si>
    <t xml:space="preserve">L&amp;L FOREST PRODUCTS INC.      </t>
  </si>
  <si>
    <t>720470201</t>
  </si>
  <si>
    <t xml:space="preserve">COUNTY ROAD 608 RED PINE      </t>
  </si>
  <si>
    <t>521120301</t>
  </si>
  <si>
    <t xml:space="preserve">CUTTHROAT RED PINE            </t>
  </si>
  <si>
    <t>420290201</t>
  </si>
  <si>
    <t xml:space="preserve">DEAD SUCKER RED PINE          </t>
  </si>
  <si>
    <t>410090302</t>
  </si>
  <si>
    <t xml:space="preserve">DOC BIRCH 2                   </t>
  </si>
  <si>
    <t>120040301</t>
  </si>
  <si>
    <t xml:space="preserve">DRIED TIME                    </t>
  </si>
  <si>
    <t>410250301</t>
  </si>
  <si>
    <t xml:space="preserve">DRIGGS REFUGE PINE            </t>
  </si>
  <si>
    <t>450110101</t>
  </si>
  <si>
    <t xml:space="preserve">DRIP II                       </t>
  </si>
  <si>
    <t>120020301</t>
  </si>
  <si>
    <t xml:space="preserve">DRY LAKE SNAKE                </t>
  </si>
  <si>
    <t>330380201</t>
  </si>
  <si>
    <t xml:space="preserve">E-1 LANE                      </t>
  </si>
  <si>
    <t>530140301</t>
  </si>
  <si>
    <t xml:space="preserve">ELK HILL NORTH PINE           </t>
  </si>
  <si>
    <t>720050301</t>
  </si>
  <si>
    <t xml:space="preserve">ELMER CEMETERY                </t>
  </si>
  <si>
    <t>630280301</t>
  </si>
  <si>
    <t xml:space="preserve">EVART MOREL HARDWOOD          </t>
  </si>
  <si>
    <t xml:space="preserve">BILLSBY LUMBER                </t>
  </si>
  <si>
    <t>720540201</t>
  </si>
  <si>
    <t xml:space="preserve">FIRE TOWER OAK                </t>
  </si>
  <si>
    <t>120210201</t>
  </si>
  <si>
    <t xml:space="preserve">FLAT ROCK PINE                </t>
  </si>
  <si>
    <t>110080301</t>
  </si>
  <si>
    <t xml:space="preserve">FLEBBA HDWD                   </t>
  </si>
  <si>
    <t>410300201</t>
  </si>
  <si>
    <t xml:space="preserve">FRED'S PINE                   </t>
  </si>
  <si>
    <t xml:space="preserve">LAWRENCE ALDRICH &amp; SONS, INC. </t>
  </si>
  <si>
    <t>610170301</t>
  </si>
  <si>
    <t xml:space="preserve">GAREY LAKE PINE               </t>
  </si>
  <si>
    <t>120530401</t>
  </si>
  <si>
    <t xml:space="preserve">GIMMEE SHELTER WOODS          </t>
  </si>
  <si>
    <t>521130301</t>
  </si>
  <si>
    <t xml:space="preserve">GOLDEN RED PINE               </t>
  </si>
  <si>
    <t>720300301</t>
  </si>
  <si>
    <t xml:space="preserve">GOOSE CREEK KW                </t>
  </si>
  <si>
    <t>420300201</t>
  </si>
  <si>
    <t xml:space="preserve">GRAND MARAIS ROAD ASPEN       </t>
  </si>
  <si>
    <t>720360201</t>
  </si>
  <si>
    <t xml:space="preserve">GRANGER RED PINE              </t>
  </si>
  <si>
    <t>530160301</t>
  </si>
  <si>
    <t xml:space="preserve">GREEN'S LANDING ASPEN         </t>
  </si>
  <si>
    <t>420220201</t>
  </si>
  <si>
    <t xml:space="preserve">GROOMER BARN JACK PINE        </t>
  </si>
  <si>
    <t>730280201</t>
  </si>
  <si>
    <t xml:space="preserve">GUERNSEY ASPEN POCKETS        </t>
  </si>
  <si>
    <t>120270201</t>
  </si>
  <si>
    <t xml:space="preserve">HALF AND HALF                 </t>
  </si>
  <si>
    <t>610400301</t>
  </si>
  <si>
    <t xml:space="preserve">HARMONY HARDWOOD              </t>
  </si>
  <si>
    <t>120130301</t>
  </si>
  <si>
    <t xml:space="preserve">HEWLETT HITES                 </t>
  </si>
  <si>
    <t>410050201</t>
  </si>
  <si>
    <t xml:space="preserve">HICKEY CREEK CONTRACTORS      </t>
  </si>
  <si>
    <t xml:space="preserve">BOSANIC, JOSEPH               </t>
  </si>
  <si>
    <t>610540201</t>
  </si>
  <si>
    <t xml:space="preserve">HIGHLAND HARDWOOD             </t>
  </si>
  <si>
    <t>410200201</t>
  </si>
  <si>
    <t xml:space="preserve">HIGHWATER PINE                </t>
  </si>
  <si>
    <t>630030201</t>
  </si>
  <si>
    <t xml:space="preserve">JIM DANDY OAK                 </t>
  </si>
  <si>
    <t>451080201</t>
  </si>
  <si>
    <t xml:space="preserve">JUNEBERRY ISLAND HARDWOODS    </t>
  </si>
  <si>
    <t>540070301</t>
  </si>
  <si>
    <t xml:space="preserve">KASPRZAK ASPEN                </t>
  </si>
  <si>
    <t>720450201</t>
  </si>
  <si>
    <t xml:space="preserve">LAKEHEAD PIPELINE LEAVE RP    </t>
  </si>
  <si>
    <t>520070301</t>
  </si>
  <si>
    <t xml:space="preserve">LANDMARK RED PINE             </t>
  </si>
  <si>
    <t>610530301</t>
  </si>
  <si>
    <t xml:space="preserve">LIME LAKE HARDWOOD            </t>
  </si>
  <si>
    <t>530020301</t>
  </si>
  <si>
    <t xml:space="preserve">LONE BULL BLOCKS              </t>
  </si>
  <si>
    <t>520010301</t>
  </si>
  <si>
    <t xml:space="preserve">LOOKING GLASS HARDWOODS       </t>
  </si>
  <si>
    <t>520080301</t>
  </si>
  <si>
    <t xml:space="preserve">LOST FAWN RED PINE            </t>
  </si>
  <si>
    <t>451230101</t>
  </si>
  <si>
    <t xml:space="preserve">LOST KNIFE PINE/HARDWOOD      </t>
  </si>
  <si>
    <t>720370301</t>
  </si>
  <si>
    <t xml:space="preserve">MANISTEE RIVER JACK           </t>
  </si>
  <si>
    <t>630310301</t>
  </si>
  <si>
    <t xml:space="preserve">MANY BUG ASPEN                </t>
  </si>
  <si>
    <t>410250101</t>
  </si>
  <si>
    <t xml:space="preserve">MARSH CREEK CONTRACT          </t>
  </si>
  <si>
    <t>720140201</t>
  </si>
  <si>
    <t xml:space="preserve">MCARTHUR OAK BLOCK            </t>
  </si>
  <si>
    <t>410150201</t>
  </si>
  <si>
    <t xml:space="preserve">MELSTRAND TT HARDWOODS        </t>
  </si>
  <si>
    <t>420200201</t>
  </si>
  <si>
    <t xml:space="preserve">MIXED FIRELANE PINE           </t>
  </si>
  <si>
    <t>410030101</t>
  </si>
  <si>
    <t xml:space="preserve">MORE DRIGGS PINE              </t>
  </si>
  <si>
    <t>420270201</t>
  </si>
  <si>
    <t xml:space="preserve">MUSKALLONGE RED PINE          </t>
  </si>
  <si>
    <t>630390301</t>
  </si>
  <si>
    <t xml:space="preserve">MUSKEGON JACK                 </t>
  </si>
  <si>
    <t>720090301</t>
  </si>
  <si>
    <t xml:space="preserve">MYSTIFIED OAK/ASPEN BLOCK     </t>
  </si>
  <si>
    <t>120120301</t>
  </si>
  <si>
    <t xml:space="preserve">NEW NAME ASPEN                </t>
  </si>
  <si>
    <t>540060301</t>
  </si>
  <si>
    <t xml:space="preserve">NORTH BEECH GROVE ASPEN       </t>
  </si>
  <si>
    <t>610680301</t>
  </si>
  <si>
    <t xml:space="preserve">NORTH OF THE LINE             </t>
  </si>
  <si>
    <t>720380302</t>
  </si>
  <si>
    <t xml:space="preserve">OAKALEY DOAKALEY OAK          </t>
  </si>
  <si>
    <t>420330201</t>
  </si>
  <si>
    <t xml:space="preserve">PERCH LAKE PINE               </t>
  </si>
  <si>
    <t>540240301</t>
  </si>
  <si>
    <t xml:space="preserve">PIOB MOR                      </t>
  </si>
  <si>
    <t>521170301</t>
  </si>
  <si>
    <t xml:space="preserve">POLYORCHIS RED PINE           </t>
  </si>
  <si>
    <t>521180301</t>
  </si>
  <si>
    <t xml:space="preserve">PURGATORY RED PINE            </t>
  </si>
  <si>
    <t>521140301</t>
  </si>
  <si>
    <t xml:space="preserve">RAINBOW RED PINE              </t>
  </si>
  <si>
    <t>720150301</t>
  </si>
  <si>
    <t xml:space="preserve">RANGE 40 ASPEN                </t>
  </si>
  <si>
    <t>720160301</t>
  </si>
  <si>
    <t xml:space="preserve">RANGE 40 HARDWOODS            </t>
  </si>
  <si>
    <t>521010401</t>
  </si>
  <si>
    <t xml:space="preserve">RAZZLE DAZZLE RED PINE        </t>
  </si>
  <si>
    <t>451220101</t>
  </si>
  <si>
    <t xml:space="preserve">RECURRING FORESTER HARDWOODS  </t>
  </si>
  <si>
    <t>630380301</t>
  </si>
  <si>
    <t xml:space="preserve">RED ANT JACK                  </t>
  </si>
  <si>
    <t>630010201</t>
  </si>
  <si>
    <t xml:space="preserve">RED DOG HARDWOODS             </t>
  </si>
  <si>
    <t>521160301</t>
  </si>
  <si>
    <t xml:space="preserve">RED ROCKET RED PINE           </t>
  </si>
  <si>
    <t>610830201</t>
  </si>
  <si>
    <t xml:space="preserve">RIVER RIDGE HARDWOOD          </t>
  </si>
  <si>
    <t>410090201</t>
  </si>
  <si>
    <t xml:space="preserve">RIVER ROAD HARDWOODS          </t>
  </si>
  <si>
    <t>630370301</t>
  </si>
  <si>
    <t xml:space="preserve">ROLLWAYS RED PINE             </t>
  </si>
  <si>
    <t>451060402</t>
  </si>
  <si>
    <t xml:space="preserve">ROVER ASPEN                   </t>
  </si>
  <si>
    <t xml:space="preserve">LEE KERRIDGE                      </t>
  </si>
  <si>
    <t>410100301</t>
  </si>
  <si>
    <t xml:space="preserve">S.CREIGHTON 2-11              </t>
  </si>
  <si>
    <t>530130301</t>
  </si>
  <si>
    <t xml:space="preserve">SAWDUST PILE ASPEN            </t>
  </si>
  <si>
    <t>120050301</t>
  </si>
  <si>
    <t xml:space="preserve">SCHWARTZ BASSWOOD             </t>
  </si>
  <si>
    <t>630420301</t>
  </si>
  <si>
    <t xml:space="preserve">SCOUNDRELL ASPEN              </t>
  </si>
  <si>
    <t>610630301</t>
  </si>
  <si>
    <t xml:space="preserve">SHENBURN ROAD RED PINE        </t>
  </si>
  <si>
    <t>521170201</t>
  </si>
  <si>
    <t xml:space="preserve">SIMMER DOWN HARDWOOD          </t>
  </si>
  <si>
    <t>120070301</t>
  </si>
  <si>
    <t xml:space="preserve">SIMPSON BIRCH                 </t>
  </si>
  <si>
    <t>410260201</t>
  </si>
  <si>
    <t xml:space="preserve">SMITH LAKE RED PINE           </t>
  </si>
  <si>
    <t>451270101</t>
  </si>
  <si>
    <t xml:space="preserve">SOUTH CHAMPION MIX            </t>
  </si>
  <si>
    <t>520260201</t>
  </si>
  <si>
    <t xml:space="preserve">SPIRIT BEAR HARDWOODS         </t>
  </si>
  <si>
    <t>420180201</t>
  </si>
  <si>
    <t xml:space="preserve">SPRING HILL LAKE RED PINE     </t>
  </si>
  <si>
    <t>720360301</t>
  </si>
  <si>
    <t xml:space="preserve">STALEY SHELTERWOOD SELECTION  </t>
  </si>
  <si>
    <t xml:space="preserve">AKIN FOREST PRODUCTS          </t>
  </si>
  <si>
    <t>420320201</t>
  </si>
  <si>
    <t xml:space="preserve">SUCKER RIVER MIX              </t>
  </si>
  <si>
    <t>720110301</t>
  </si>
  <si>
    <t xml:space="preserve">TANK TRAIL OAK II             </t>
  </si>
  <si>
    <t xml:space="preserve">STUCKMAN TREE SERVICE         </t>
  </si>
  <si>
    <t>120740301</t>
  </si>
  <si>
    <t xml:space="preserve">THE MCDUFF HARDWOOD SALE      </t>
  </si>
  <si>
    <t xml:space="preserve">TIGERTON LUMBER CO            </t>
  </si>
  <si>
    <t>520160201</t>
  </si>
  <si>
    <t xml:space="preserve">THE OLD VERNOR'S SALE         </t>
  </si>
  <si>
    <t>120670301</t>
  </si>
  <si>
    <t xml:space="preserve">THE TELEPHONE WIRE SALE       </t>
  </si>
  <si>
    <t>610640301</t>
  </si>
  <si>
    <t xml:space="preserve">THOMPSONVILLE RED PINE        </t>
  </si>
  <si>
    <t>520100301</t>
  </si>
  <si>
    <t xml:space="preserve">THREE BANDITS HARDWOOD        </t>
  </si>
  <si>
    <t>521090401</t>
  </si>
  <si>
    <t xml:space="preserve">TOWER POND REMOVAL            </t>
  </si>
  <si>
    <t>420260201</t>
  </si>
  <si>
    <t xml:space="preserve">TROUT CREEK RED PINE          </t>
  </si>
  <si>
    <t>410070301</t>
  </si>
  <si>
    <t xml:space="preserve">TURKEY TRACK ASPEN            </t>
  </si>
  <si>
    <t>120080301</t>
  </si>
  <si>
    <t xml:space="preserve">TURNER KIT PINE               </t>
  </si>
  <si>
    <t>120060301</t>
  </si>
  <si>
    <t xml:space="preserve">TWIN PEAKS                    </t>
  </si>
  <si>
    <t>420060301</t>
  </si>
  <si>
    <t xml:space="preserve">VERMILLION ROAD JACK PINE     </t>
  </si>
  <si>
    <t>420050301</t>
  </si>
  <si>
    <t xml:space="preserve">WEATHERHOG LAKES JACK PINE    </t>
  </si>
  <si>
    <t>530030301</t>
  </si>
  <si>
    <t xml:space="preserve">WEBB ROAD HARDWOOD            </t>
  </si>
  <si>
    <t>521320201</t>
  </si>
  <si>
    <t xml:space="preserve">WEBER LAKE HARDWOODS          </t>
  </si>
  <si>
    <t>521260201</t>
  </si>
  <si>
    <t xml:space="preserve">WEBER LAKE RED PINE           </t>
  </si>
  <si>
    <t>120050402</t>
  </si>
  <si>
    <t xml:space="preserve">WHITE SALE                    </t>
  </si>
  <si>
    <t xml:space="preserve">THOMAS HARTEAU                       </t>
  </si>
  <si>
    <t>520060301</t>
  </si>
  <si>
    <t xml:space="preserve">WILD TURKEYS ASPEN            </t>
  </si>
  <si>
    <t>630040302</t>
  </si>
  <si>
    <t xml:space="preserve">WILLIES ASPEN 2               </t>
  </si>
  <si>
    <t>540210301</t>
  </si>
  <si>
    <t xml:space="preserve">WILMA                         </t>
  </si>
  <si>
    <t>610600301</t>
  </si>
  <si>
    <t xml:space="preserve">WOUNDED KNEE PINE             </t>
  </si>
  <si>
    <t>730220201</t>
  </si>
  <si>
    <t xml:space="preserve">CRAZY EIGHTS HARVEST          </t>
  </si>
  <si>
    <t>730290201</t>
  </si>
  <si>
    <t xml:space="preserve">STOCKHOLM VILLAGE HARVEST     </t>
  </si>
  <si>
    <t>610580301</t>
  </si>
  <si>
    <t xml:space="preserve">115 ASPEN                     </t>
  </si>
  <si>
    <t>720100301</t>
  </si>
  <si>
    <t xml:space="preserve">612 AND RANGE RD. OAK         </t>
  </si>
  <si>
    <t>450130201</t>
  </si>
  <si>
    <t xml:space="preserve">ALPHABET HARDWOODS            </t>
  </si>
  <si>
    <t>450070201</t>
  </si>
  <si>
    <t xml:space="preserve">ALVAR ASPEN                   </t>
  </si>
  <si>
    <t>730270301</t>
  </si>
  <si>
    <t xml:space="preserve">ARNOLD LAKE OAK               </t>
  </si>
  <si>
    <t>720070301</t>
  </si>
  <si>
    <t xml:space="preserve">ARTILLARY RANGE JACK PINE     </t>
  </si>
  <si>
    <t>610270301</t>
  </si>
  <si>
    <t xml:space="preserve">BAKER ROAD HARDWOODS          </t>
  </si>
  <si>
    <t>720060301</t>
  </si>
  <si>
    <t xml:space="preserve">BALD HILL FIRE KW             </t>
  </si>
  <si>
    <t>720030301</t>
  </si>
  <si>
    <t xml:space="preserve">BALD HILL KW RED PINE         </t>
  </si>
  <si>
    <t>450140201</t>
  </si>
  <si>
    <t xml:space="preserve">BASS COVE ASPEN               </t>
  </si>
  <si>
    <t xml:space="preserve">ALEX JOHNSON                       </t>
  </si>
  <si>
    <t>330490201</t>
  </si>
  <si>
    <t xml:space="preserve">BASSWOOD HILL BLOCK           </t>
  </si>
  <si>
    <t xml:space="preserve">BRIAN CHOLEWA LOGGING         </t>
  </si>
  <si>
    <t>450070301</t>
  </si>
  <si>
    <t xml:space="preserve">BAY CITY ASPEN                </t>
  </si>
  <si>
    <t>450080301</t>
  </si>
  <si>
    <t xml:space="preserve">BAY CITY PINE                 </t>
  </si>
  <si>
    <t>630500301</t>
  </si>
  <si>
    <t xml:space="preserve">BEAR BAIT PINE                </t>
  </si>
  <si>
    <t>330040301</t>
  </si>
  <si>
    <t xml:space="preserve">BEHIND DEGRAVE'S              </t>
  </si>
  <si>
    <t>540090201</t>
  </si>
  <si>
    <t xml:space="preserve">BLUE POP HARDWOOD             </t>
  </si>
  <si>
    <t xml:space="preserve">WEYERHAUSER                   </t>
  </si>
  <si>
    <t>521110301</t>
  </si>
  <si>
    <t xml:space="preserve">BONAIRE ASPEN                 </t>
  </si>
  <si>
    <t>540200301</t>
  </si>
  <si>
    <t xml:space="preserve">BUMMER'S REMOVAL              </t>
  </si>
  <si>
    <t>450100301</t>
  </si>
  <si>
    <t xml:space="preserve">CEDAR RIDGE ASPEN             </t>
  </si>
  <si>
    <t>450090301</t>
  </si>
  <si>
    <t xml:space="preserve">CEDAR RIDGE HARDWOOD          </t>
  </si>
  <si>
    <t>730240201</t>
  </si>
  <si>
    <t xml:space="preserve">CENTERFIRE ASPEN              </t>
  </si>
  <si>
    <t>450170201</t>
  </si>
  <si>
    <t xml:space="preserve">COTTAGE PARK CONIFER          </t>
  </si>
  <si>
    <t>630300301</t>
  </si>
  <si>
    <t xml:space="preserve">CYCLE OAK                     </t>
  </si>
  <si>
    <t>520150301</t>
  </si>
  <si>
    <t xml:space="preserve">DOUGLAS LAKE ROAD OAK         </t>
  </si>
  <si>
    <t>720130401</t>
  </si>
  <si>
    <t xml:space="preserve">ELECTRIC JACK                 </t>
  </si>
  <si>
    <t>720140401</t>
  </si>
  <si>
    <t xml:space="preserve">FLETCH CORNER JACK            </t>
  </si>
  <si>
    <t>450190201</t>
  </si>
  <si>
    <t xml:space="preserve">FLOWER CREEK SOFTWOOD         </t>
  </si>
  <si>
    <t>330350301</t>
  </si>
  <si>
    <t xml:space="preserve">G-12 NORTH                    </t>
  </si>
  <si>
    <t>540170301</t>
  </si>
  <si>
    <t xml:space="preserve">GLAWE ASPEN                   </t>
  </si>
  <si>
    <t>450110201</t>
  </si>
  <si>
    <t xml:space="preserve">HILTON HODGE-PODGE            </t>
  </si>
  <si>
    <t>330260301</t>
  </si>
  <si>
    <t xml:space="preserve">HUSKY'S LESSON                </t>
  </si>
  <si>
    <t>540040001</t>
  </si>
  <si>
    <t xml:space="preserve">JARVIS CORNER                 </t>
  </si>
  <si>
    <t>630510301</t>
  </si>
  <si>
    <t xml:space="preserve">KNOTABUG ASPEN                </t>
  </si>
  <si>
    <t>540330301</t>
  </si>
  <si>
    <t xml:space="preserve">LAKE 16 ASPEN                 </t>
  </si>
  <si>
    <t>630030401</t>
  </si>
  <si>
    <t xml:space="preserve">LONG ARM OAK                  </t>
  </si>
  <si>
    <t>630460201</t>
  </si>
  <si>
    <t xml:space="preserve">LOST LINE ASPEN               </t>
  </si>
  <si>
    <t>610280301</t>
  </si>
  <si>
    <t xml:space="preserve">M-72 HARDWOODS                </t>
  </si>
  <si>
    <t>110050301</t>
  </si>
  <si>
    <t xml:space="preserve">MENGE MIX                     </t>
  </si>
  <si>
    <t>720490201</t>
  </si>
  <si>
    <t xml:space="preserve">MILITARY ASPEN                </t>
  </si>
  <si>
    <t>521290201</t>
  </si>
  <si>
    <t xml:space="preserve">MIXED BERGER                  </t>
  </si>
  <si>
    <t>720250301</t>
  </si>
  <si>
    <t xml:space="preserve">ORIENTATION POINT OAK         </t>
  </si>
  <si>
    <t>630470301</t>
  </si>
  <si>
    <t xml:space="preserve">POTHOLE PINE                  </t>
  </si>
  <si>
    <t>720030402</t>
  </si>
  <si>
    <t xml:space="preserve">POWERLINE OAK                 </t>
  </si>
  <si>
    <t>730230201</t>
  </si>
  <si>
    <t xml:space="preserve">RACEWAY HARDWOODS             </t>
  </si>
  <si>
    <t>610190401</t>
  </si>
  <si>
    <t xml:space="preserve">RED OCTOBER                   </t>
  </si>
  <si>
    <t>610170401</t>
  </si>
  <si>
    <t xml:space="preserve">RETURN RED PINE               </t>
  </si>
  <si>
    <t>330240301</t>
  </si>
  <si>
    <t xml:space="preserve">RIVER ROAD MAPLE              </t>
  </si>
  <si>
    <t>450150201</t>
  </si>
  <si>
    <t xml:space="preserve">SAND RIDGE SOFTWOOD           </t>
  </si>
  <si>
    <t>630020401</t>
  </si>
  <si>
    <t xml:space="preserve">SCHNAUZER HARDWOODS           </t>
  </si>
  <si>
    <t>630360301</t>
  </si>
  <si>
    <t xml:space="preserve">SEA SHELL SEAT                </t>
  </si>
  <si>
    <t xml:space="preserve">PACOLA, DONALD                </t>
  </si>
  <si>
    <t>720450301</t>
  </si>
  <si>
    <t xml:space="preserve">SECOND LAKE RED PINE          </t>
  </si>
  <si>
    <t>720390301</t>
  </si>
  <si>
    <t xml:space="preserve">SECOND TRY OAK/ASPEN          </t>
  </si>
  <si>
    <t>630490301</t>
  </si>
  <si>
    <t xml:space="preserve">SEELEY RP 2                   </t>
  </si>
  <si>
    <t>330090301</t>
  </si>
  <si>
    <t xml:space="preserve">SHIN BUSTER                   </t>
  </si>
  <si>
    <t>630480301</t>
  </si>
  <si>
    <t xml:space="preserve">SKUNKED JACK PINE             </t>
  </si>
  <si>
    <t xml:space="preserve">WEMPLE FOREST PRODUCTS        </t>
  </si>
  <si>
    <t>720040301</t>
  </si>
  <si>
    <t xml:space="preserve">SMALL 4 MILE BLOCKS           </t>
  </si>
  <si>
    <t>720370201</t>
  </si>
  <si>
    <t xml:space="preserve">SNOW HORSE OAK BLOCK          </t>
  </si>
  <si>
    <t>630340301</t>
  </si>
  <si>
    <t xml:space="preserve">SQUAWKING BLUEJAY             </t>
  </si>
  <si>
    <t>720120301</t>
  </si>
  <si>
    <t xml:space="preserve">STALEY LAKE ROAD HAWKS NEST   </t>
  </si>
  <si>
    <t>610300301</t>
  </si>
  <si>
    <t xml:space="preserve">SUNSET TRAIL ASPEN            </t>
  </si>
  <si>
    <t>610290301</t>
  </si>
  <si>
    <t xml:space="preserve">SUNSET TRAIL HARDWOODS        </t>
  </si>
  <si>
    <t>730160201</t>
  </si>
  <si>
    <t xml:space="preserve">THREE WAY HARVEST             </t>
  </si>
  <si>
    <t>540010401</t>
  </si>
  <si>
    <t xml:space="preserve">TWIN LAKES REMOVAL            </t>
  </si>
  <si>
    <t>630320301</t>
  </si>
  <si>
    <t xml:space="preserve">WINCH WEDGE                   </t>
  </si>
  <si>
    <t>520170301</t>
  </si>
  <si>
    <t xml:space="preserve">YELLOW JACKET JACK PINE       </t>
  </si>
  <si>
    <t xml:space="preserve">CARROLL'S FOR/PRO             </t>
  </si>
  <si>
    <t>420230301</t>
  </si>
  <si>
    <t xml:space="preserve">8-MILE GRADE ASPEN            </t>
  </si>
  <si>
    <t>420250301</t>
  </si>
  <si>
    <t xml:space="preserve">COW PASTURE MIX               </t>
  </si>
  <si>
    <t>420240301</t>
  </si>
  <si>
    <t xml:space="preserve">FOUR MILE BIRCH               </t>
  </si>
  <si>
    <t>420110301</t>
  </si>
  <si>
    <t xml:space="preserve">SALVAGE YARD MIX              </t>
  </si>
  <si>
    <t>610450301</t>
  </si>
  <si>
    <t xml:space="preserve">ARROWHEAD JACK PINE           </t>
  </si>
  <si>
    <t>610670301</t>
  </si>
  <si>
    <t xml:space="preserve">CCC BRIDGE JACK PINE          </t>
  </si>
  <si>
    <t>610340301</t>
  </si>
  <si>
    <t xml:space="preserve">RANGE 18 JACK PINE            </t>
  </si>
  <si>
    <t>321060201</t>
  </si>
  <si>
    <t xml:space="preserve">HAGENS LAKE BIRCH SALE        </t>
  </si>
  <si>
    <t>320100301</t>
  </si>
  <si>
    <t xml:space="preserve">KILLER BEES ASPEN             </t>
  </si>
  <si>
    <t>321020301</t>
  </si>
  <si>
    <t xml:space="preserve">MANGUM 24 HARDWOOD            </t>
  </si>
  <si>
    <t>320190301</t>
  </si>
  <si>
    <t xml:space="preserve">PAT'S FAMOUS IDEA             </t>
  </si>
  <si>
    <t>321010401</t>
  </si>
  <si>
    <t xml:space="preserve">SAND MAN SALE                 </t>
  </si>
  <si>
    <t>321040301</t>
  </si>
  <si>
    <t xml:space="preserve">SPRUCE UP NORTH SALE          </t>
  </si>
  <si>
    <t>ROY NELSON JR &amp; SON FOR. PROD.</t>
  </si>
  <si>
    <t>323050301</t>
  </si>
  <si>
    <t xml:space="preserve">WHISKEY CREEK WEST SALE       </t>
  </si>
  <si>
    <t>410060301</t>
  </si>
  <si>
    <t xml:space="preserve">16-19 L.Y.P                   </t>
  </si>
  <si>
    <t>730030301</t>
  </si>
  <si>
    <t xml:space="preserve">321 OLSON                     </t>
  </si>
  <si>
    <t>120170301</t>
  </si>
  <si>
    <t xml:space="preserve">426 BIRCH RUN                 </t>
  </si>
  <si>
    <t>120550401</t>
  </si>
  <si>
    <t xml:space="preserve">ACORN ASPEN                   </t>
  </si>
  <si>
    <t>120770301</t>
  </si>
  <si>
    <t xml:space="preserve">BEAR ROCK HARDWOODS           </t>
  </si>
  <si>
    <t>120600401</t>
  </si>
  <si>
    <t xml:space="preserve">BEAR'S NEST ASPEN             </t>
  </si>
  <si>
    <t>110120301</t>
  </si>
  <si>
    <t xml:space="preserve">BEAVER DAM HDWD               </t>
  </si>
  <si>
    <t>610420401</t>
  </si>
  <si>
    <t xml:space="preserve">BETTER HALF ASPEN             </t>
  </si>
  <si>
    <t>610180401</t>
  </si>
  <si>
    <t xml:space="preserve">BIBLE CAMP HARDWOODS          </t>
  </si>
  <si>
    <t>540260301</t>
  </si>
  <si>
    <t xml:space="preserve">BIG 8 JACK PINE               </t>
  </si>
  <si>
    <t>710350101</t>
  </si>
  <si>
    <t xml:space="preserve">BLOCK 1060                    </t>
  </si>
  <si>
    <t>710010401</t>
  </si>
  <si>
    <t xml:space="preserve">BLOCK 1148                    </t>
  </si>
  <si>
    <t>710020401</t>
  </si>
  <si>
    <t xml:space="preserve">BLOCK 1149                    </t>
  </si>
  <si>
    <t>710030401</t>
  </si>
  <si>
    <t xml:space="preserve">BLOCK 1150                    </t>
  </si>
  <si>
    <t>710040401</t>
  </si>
  <si>
    <t xml:space="preserve">BLOCK 1151                    </t>
  </si>
  <si>
    <t>710050401</t>
  </si>
  <si>
    <t xml:space="preserve">BLOCK 1152                    </t>
  </si>
  <si>
    <t>710070401</t>
  </si>
  <si>
    <t xml:space="preserve">BLOCK 1154                    </t>
  </si>
  <si>
    <t>710090401</t>
  </si>
  <si>
    <t xml:space="preserve">BLOCK 1156                    </t>
  </si>
  <si>
    <t>710100401</t>
  </si>
  <si>
    <t xml:space="preserve">BLOCK 1157                    </t>
  </si>
  <si>
    <t>710110401</t>
  </si>
  <si>
    <t xml:space="preserve">BLOCK 1158                    </t>
  </si>
  <si>
    <t>710120401</t>
  </si>
  <si>
    <t xml:space="preserve">BLOCK 1159                    </t>
  </si>
  <si>
    <t>710130401</t>
  </si>
  <si>
    <t xml:space="preserve">BLOCK 1160                    </t>
  </si>
  <si>
    <t>710170401</t>
  </si>
  <si>
    <t xml:space="preserve">BLOCK 1164                    </t>
  </si>
  <si>
    <t>320220301</t>
  </si>
  <si>
    <t xml:space="preserve">BRYAN CREEK SPRUCE STRIPS     </t>
  </si>
  <si>
    <t>530060401</t>
  </si>
  <si>
    <t xml:space="preserve">BUZZEL'S PINE                 </t>
  </si>
  <si>
    <t>610440401</t>
  </si>
  <si>
    <t xml:space="preserve">BVT SPRUCE                    </t>
  </si>
  <si>
    <t>120140301</t>
  </si>
  <si>
    <t xml:space="preserve">C0-MANAGER                    </t>
  </si>
  <si>
    <t>120540301</t>
  </si>
  <si>
    <t xml:space="preserve">C53 CONSULULTANT              </t>
  </si>
  <si>
    <t>451030301</t>
  </si>
  <si>
    <t xml:space="preserve">CIRCLING EAGLE MIX            </t>
  </si>
  <si>
    <t xml:space="preserve">CLARK FOR/PRO                 </t>
  </si>
  <si>
    <t>120590401</t>
  </si>
  <si>
    <t xml:space="preserve">CLARK'S ASPEN                 </t>
  </si>
  <si>
    <t xml:space="preserve">WM R SEBERO &amp; SON                  </t>
  </si>
  <si>
    <t>610340401</t>
  </si>
  <si>
    <t xml:space="preserve">COMP. 23 SELECTION            </t>
  </si>
  <si>
    <t>521210301</t>
  </si>
  <si>
    <t xml:space="preserve">COMPARTMENT 182 CONTRACT      </t>
  </si>
  <si>
    <t>120190301</t>
  </si>
  <si>
    <t xml:space="preserve">COUNTY LINE                   </t>
  </si>
  <si>
    <t>530010301</t>
  </si>
  <si>
    <t xml:space="preserve">COUNTY LINE HARDWOOD          </t>
  </si>
  <si>
    <t>630270201</t>
  </si>
  <si>
    <t xml:space="preserve">DEVIL'S CORNER HDWD           </t>
  </si>
  <si>
    <t xml:space="preserve">MALBURG, RICHARD J.           </t>
  </si>
  <si>
    <t>720280301</t>
  </si>
  <si>
    <t xml:space="preserve">DEWARD ROAD HARDWOODS         </t>
  </si>
  <si>
    <t>610610402</t>
  </si>
  <si>
    <t xml:space="preserve">DOCKERY RD SALVAGE            </t>
  </si>
  <si>
    <t xml:space="preserve">MIKE NORTON                        </t>
  </si>
  <si>
    <t>410110201</t>
  </si>
  <si>
    <t xml:space="preserve">DRIGGS BURRIED CORNER         </t>
  </si>
  <si>
    <t>540180301</t>
  </si>
  <si>
    <t xml:space="preserve">EAGLE RED PINE                </t>
  </si>
  <si>
    <t>630210402</t>
  </si>
  <si>
    <t xml:space="preserve">EDGETTS CORNER                </t>
  </si>
  <si>
    <t>530100301</t>
  </si>
  <si>
    <t xml:space="preserve">ELKHORN PINE                  </t>
  </si>
  <si>
    <t>120080401</t>
  </si>
  <si>
    <t xml:space="preserve">END OF GRADE                  </t>
  </si>
  <si>
    <t>720120401</t>
  </si>
  <si>
    <t xml:space="preserve">FIGHTER PLANE ASPEN           </t>
  </si>
  <si>
    <t>720320301</t>
  </si>
  <si>
    <t xml:space="preserve">FIVE MILE DOG                 </t>
  </si>
  <si>
    <t>520180301</t>
  </si>
  <si>
    <t xml:space="preserve">FORSAKEN ASPEN                </t>
  </si>
  <si>
    <t xml:space="preserve">SOCHA FORESTRY, INC.          </t>
  </si>
  <si>
    <t>410350201</t>
  </si>
  <si>
    <t xml:space="preserve">FROZEN LEG SUNKEN SLED PINE   </t>
  </si>
  <si>
    <t>451040301</t>
  </si>
  <si>
    <t xml:space="preserve">FROZEN TUNDRA MIX             </t>
  </si>
  <si>
    <t>120510401</t>
  </si>
  <si>
    <t xml:space="preserve">GRANDPA J ASPEN               </t>
  </si>
  <si>
    <t>610160401</t>
  </si>
  <si>
    <t xml:space="preserve">HAZY ORANGE HARDWOODS         </t>
  </si>
  <si>
    <t>720310301</t>
  </si>
  <si>
    <t xml:space="preserve">HELMER LAKE ROAD OAK          </t>
  </si>
  <si>
    <t>610330401</t>
  </si>
  <si>
    <t xml:space="preserve">HENRY JACK                    </t>
  </si>
  <si>
    <t>540270301</t>
  </si>
  <si>
    <t xml:space="preserve">HITCHCOCK                     </t>
  </si>
  <si>
    <t>610360401</t>
  </si>
  <si>
    <t xml:space="preserve">HOMESTEAD RED PINE            </t>
  </si>
  <si>
    <t>540220301</t>
  </si>
  <si>
    <t xml:space="preserve">HOOSIER DADDY?                </t>
  </si>
  <si>
    <t>720220301</t>
  </si>
  <si>
    <t xml:space="preserve">HORRIBLE HORNET OAK/ASPEN     </t>
  </si>
  <si>
    <t>410270201</t>
  </si>
  <si>
    <t xml:space="preserve">HUDSON FOX COMPLEX            </t>
  </si>
  <si>
    <t>530050401</t>
  </si>
  <si>
    <t xml:space="preserve">HUNTER HAVEN ASPEN            </t>
  </si>
  <si>
    <t>110180301</t>
  </si>
  <si>
    <t xml:space="preserve">ISO GUURU HDWD                </t>
  </si>
  <si>
    <t>520120301</t>
  </si>
  <si>
    <t xml:space="preserve">KA-BOOM OAK SHELTERWOOD       </t>
  </si>
  <si>
    <t>720090401</t>
  </si>
  <si>
    <t xml:space="preserve">KP LAKE ASPEN                 </t>
  </si>
  <si>
    <t>410290201</t>
  </si>
  <si>
    <t xml:space="preserve">LAST SHOT ASPEN               </t>
  </si>
  <si>
    <t>530010401</t>
  </si>
  <si>
    <t>120570401</t>
  </si>
  <si>
    <t xml:space="preserve">LIVE WIRE ASPEN               </t>
  </si>
  <si>
    <t>540140201</t>
  </si>
  <si>
    <t xml:space="preserve">LOW BATTERY ASPEN             </t>
  </si>
  <si>
    <t>730120301</t>
  </si>
  <si>
    <t xml:space="preserve">LUCAS TO WARD                 </t>
  </si>
  <si>
    <t>410180301</t>
  </si>
  <si>
    <t xml:space="preserve">M-28 ASPEN                    </t>
  </si>
  <si>
    <t>410200301</t>
  </si>
  <si>
    <t xml:space="preserve">MOOSE 2 SPRUCE                </t>
  </si>
  <si>
    <t>410280201</t>
  </si>
  <si>
    <t xml:space="preserve">MPC HARDWOODS                 </t>
  </si>
  <si>
    <t xml:space="preserve">MANTHEI, INC.                 </t>
  </si>
  <si>
    <t>410230301</t>
  </si>
  <si>
    <t xml:space="preserve">NORTH FORTY PINE              </t>
  </si>
  <si>
    <t>110110301</t>
  </si>
  <si>
    <t xml:space="preserve">OLD ROAD HDWD.                </t>
  </si>
  <si>
    <t>630130401</t>
  </si>
  <si>
    <t xml:space="preserve">ONE TWENTY SIX MIX            </t>
  </si>
  <si>
    <t>451180201</t>
  </si>
  <si>
    <t xml:space="preserve">ORV LOT HARDWOOD              </t>
  </si>
  <si>
    <t xml:space="preserve">JOSEPH BOSANIC      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</si>
  <si>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</si>
  <si>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</si>
  <si>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</si>
  <si>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</si>
  <si>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</si>
  <si>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 xml:space="preserve">OTTER TAIL HDWD               </t>
  </si>
  <si>
    <t>410110301</t>
  </si>
  <si>
    <t xml:space="preserve">OUTHOUSE ASPEN                </t>
  </si>
  <si>
    <t>720330301</t>
  </si>
  <si>
    <t xml:space="preserve">PENNSYLVANIA OAK              </t>
  </si>
  <si>
    <t>720340301</t>
  </si>
  <si>
    <t xml:space="preserve">PENNSYLVANIA WHITE PINE       </t>
  </si>
  <si>
    <t>720480301</t>
  </si>
  <si>
    <t xml:space="preserve">PICKERAL LAKE J.P.            </t>
  </si>
  <si>
    <t>720500301</t>
  </si>
  <si>
    <t xml:space="preserve">PICKERAL LAKE MIX             </t>
  </si>
  <si>
    <t>720490301</t>
  </si>
  <si>
    <t xml:space="preserve">PICKERAL LAKE R.P.            </t>
  </si>
  <si>
    <t>610380401</t>
  </si>
  <si>
    <t xml:space="preserve">PIECE OF CAKE RED PINE        </t>
  </si>
  <si>
    <t>120150301</t>
  </si>
  <si>
    <t xml:space="preserve">PIPELINE BIRCH                </t>
  </si>
  <si>
    <t>630070401</t>
  </si>
  <si>
    <t>410020301</t>
  </si>
  <si>
    <t xml:space="preserve">PREACHER LAKE HARDWOOD        </t>
  </si>
  <si>
    <t>530110301</t>
  </si>
  <si>
    <t xml:space="preserve">RANGE LINE ASPINE             </t>
  </si>
  <si>
    <t>720210301</t>
  </si>
  <si>
    <t xml:space="preserve">RAYBURN RED PINE              </t>
  </si>
  <si>
    <t>410240301</t>
  </si>
  <si>
    <t xml:space="preserve">RED HOT PINE                  </t>
  </si>
  <si>
    <t>720050401</t>
  </si>
  <si>
    <t xml:space="preserve">RESEARCH RED PINE             </t>
  </si>
  <si>
    <t>610390401</t>
  </si>
  <si>
    <t xml:space="preserve">ROLLOVER RED PINE             </t>
  </si>
  <si>
    <t>410280301</t>
  </si>
  <si>
    <t xml:space="preserve">SAND PIT PINE                 </t>
  </si>
  <si>
    <t>730330201</t>
  </si>
  <si>
    <t xml:space="preserve">SECORD ENDING                 </t>
  </si>
  <si>
    <t>530040401</t>
  </si>
  <si>
    <t xml:space="preserve">SHANGRILA PINE II             </t>
  </si>
  <si>
    <t>110140301</t>
  </si>
  <si>
    <t xml:space="preserve">SLING BLADE                   </t>
  </si>
  <si>
    <t>451090201</t>
  </si>
  <si>
    <t xml:space="preserve">SNO-PONY PATCHES              </t>
  </si>
  <si>
    <t>720070401</t>
  </si>
  <si>
    <t xml:space="preserve">SNOWMOBILE RED PINE           </t>
  </si>
  <si>
    <t>610370401</t>
  </si>
  <si>
    <t xml:space="preserve">SOUTH CARMEAN PINE            </t>
  </si>
  <si>
    <t>120520401</t>
  </si>
  <si>
    <t xml:space="preserve">SPINY ASPEN                   </t>
  </si>
  <si>
    <t>630330401</t>
  </si>
  <si>
    <t xml:space="preserve">STRATFORD WHITE               </t>
  </si>
  <si>
    <t>730100301</t>
  </si>
  <si>
    <t xml:space="preserve">SUMAC JACK                    </t>
  </si>
  <si>
    <t>610310401</t>
  </si>
  <si>
    <t xml:space="preserve">THOMAS ROAD PINE              </t>
  </si>
  <si>
    <t>110090301</t>
  </si>
  <si>
    <t xml:space="preserve">TRACY LAKE RD HDWD            </t>
  </si>
  <si>
    <t>730080301</t>
  </si>
  <si>
    <t xml:space="preserve">TWIN LAKES CONNECTION         </t>
  </si>
  <si>
    <t xml:space="preserve">JOHN J. DOYLE FOREST PRODUCTS </t>
  </si>
  <si>
    <t>320140301</t>
  </si>
  <si>
    <t xml:space="preserve">TWO SCENTS WORTH              </t>
  </si>
  <si>
    <t>720040401</t>
  </si>
  <si>
    <t xml:space="preserve">VOLKSWAGEN VALLEY PINE        </t>
  </si>
  <si>
    <t>540150301</t>
  </si>
  <si>
    <t xml:space="preserve">WARBLER EXTREME               </t>
  </si>
  <si>
    <t>SCHLEBEN FOREST PRODUCTS, INC.</t>
  </si>
  <si>
    <t>120160301</t>
  </si>
  <si>
    <t xml:space="preserve">WILD LINE ASPEN               </t>
  </si>
  <si>
    <t>630120401</t>
  </si>
  <si>
    <t xml:space="preserve">X IT ASPEN                    </t>
  </si>
  <si>
    <t>720080401</t>
  </si>
  <si>
    <t xml:space="preserve">YUKON JACK PINE               </t>
  </si>
  <si>
    <t>720400301</t>
  </si>
  <si>
    <t xml:space="preserve">ZZ TOP ASPEN                  </t>
  </si>
  <si>
    <t>330310301</t>
  </si>
  <si>
    <t xml:space="preserve">26 PORCUPINES                 </t>
  </si>
  <si>
    <t xml:space="preserve">COLE &amp; COLE FOREST PRODUCTS   </t>
  </si>
  <si>
    <t>521030401</t>
  </si>
  <si>
    <t xml:space="preserve">AMBIGUOUS ASPEN               </t>
  </si>
  <si>
    <t>720460301</t>
  </si>
  <si>
    <t xml:space="preserve">AVOID HARDWOOD RED PINE       </t>
  </si>
  <si>
    <t>720150401</t>
  </si>
  <si>
    <t xml:space="preserve">BEAVER CREEK PINE             </t>
  </si>
  <si>
    <t>630060201</t>
  </si>
  <si>
    <t xml:space="preserve">BEUTHIEN ASPEN                </t>
  </si>
  <si>
    <t>330360301</t>
  </si>
  <si>
    <t xml:space="preserve">BLIND GAZEBO                  </t>
  </si>
  <si>
    <t xml:space="preserve">LEDVINA FOREST PRODUCTS CO.   </t>
  </si>
  <si>
    <t>730040301</t>
  </si>
  <si>
    <t xml:space="preserve">BLM III                       </t>
  </si>
  <si>
    <t xml:space="preserve">HARTER LOGGING                </t>
  </si>
  <si>
    <t>521180402</t>
  </si>
  <si>
    <t xml:space="preserve">BRADY OAK                     </t>
  </si>
  <si>
    <t xml:space="preserve">FREEMAN LOGGING               </t>
  </si>
  <si>
    <t>630450201</t>
  </si>
  <si>
    <t xml:space="preserve">CAT SCRATCH SPRUCE            </t>
  </si>
  <si>
    <t>730020301</t>
  </si>
  <si>
    <t xml:space="preserve">CENTER FIRE CORNER            </t>
  </si>
  <si>
    <t>630010401</t>
  </si>
  <si>
    <t xml:space="preserve">CENTERLINE GAMBLE             </t>
  </si>
  <si>
    <t>330320301</t>
  </si>
  <si>
    <t xml:space="preserve">CHIP CLIP                     </t>
  </si>
  <si>
    <t>521220301</t>
  </si>
  <si>
    <t xml:space="preserve">COMPARTMENT 151 JACK PINE     </t>
  </si>
  <si>
    <t>521200301</t>
  </si>
  <si>
    <t xml:space="preserve">COMPARTMENT 157 CONTRACT      </t>
  </si>
  <si>
    <t>330050301</t>
  </si>
  <si>
    <t xml:space="preserve">DAN'S BACK                    </t>
  </si>
  <si>
    <t>330340301</t>
  </si>
  <si>
    <t xml:space="preserve">DETEMPLE HARDWOODS            </t>
  </si>
  <si>
    <t>521030301</t>
  </si>
  <si>
    <t xml:space="preserve">EMIL RED PINE                 </t>
  </si>
  <si>
    <t>110080401</t>
  </si>
  <si>
    <t xml:space="preserve">FISH FIR                      </t>
  </si>
  <si>
    <t>110100401</t>
  </si>
  <si>
    <t xml:space="preserve">FORD ROAD HDWD.               </t>
  </si>
  <si>
    <t>330370301</t>
  </si>
  <si>
    <t xml:space="preserve">G - 12 SOUTH                  </t>
  </si>
  <si>
    <t>630200401</t>
  </si>
  <si>
    <t xml:space="preserve">HARVEYS ASPEN                 </t>
  </si>
  <si>
    <t>630080401</t>
  </si>
  <si>
    <t xml:space="preserve">HIGH CENTER                   </t>
  </si>
  <si>
    <t>720110401</t>
  </si>
  <si>
    <t xml:space="preserve">HUNTING RIGHTS JACK PINE      </t>
  </si>
  <si>
    <t>730180301</t>
  </si>
  <si>
    <t xml:space="preserve">ISABELLA SPLIT                </t>
  </si>
  <si>
    <t>730060301</t>
  </si>
  <si>
    <t xml:space="preserve">JPT RED PINE                  </t>
  </si>
  <si>
    <t>330300301</t>
  </si>
  <si>
    <t xml:space="preserve">LOTTA ASPEN                   </t>
  </si>
  <si>
    <t>730070301</t>
  </si>
  <si>
    <t xml:space="preserve">M-115 RED PINE                </t>
  </si>
  <si>
    <t>110070301</t>
  </si>
  <si>
    <t xml:space="preserve">ORV KNEE HDWD                 </t>
  </si>
  <si>
    <t xml:space="preserve">ERICKSON LUMBER, INC.         </t>
  </si>
  <si>
    <t>330330301</t>
  </si>
  <si>
    <t xml:space="preserve">PINE SNAKE                    </t>
  </si>
  <si>
    <t>330070301</t>
  </si>
  <si>
    <t xml:space="preserve">ROLLERCOASTER ASPEN           </t>
  </si>
  <si>
    <t>630940101</t>
  </si>
  <si>
    <t xml:space="preserve">SPRUCE EDGE                   </t>
  </si>
  <si>
    <t>730200201</t>
  </si>
  <si>
    <t xml:space="preserve">TRI-COUNTY ASPEN              </t>
  </si>
  <si>
    <t>730020201</t>
  </si>
  <si>
    <t xml:space="preserve">TRI-COUNTY OAKS               </t>
  </si>
  <si>
    <t>521170402</t>
  </si>
  <si>
    <t xml:space="preserve">TSI HARDWOOD                  </t>
  </si>
  <si>
    <t xml:space="preserve">LEE SIDELL &amp; SONS LOGGING     </t>
  </si>
  <si>
    <t>330250301</t>
  </si>
  <si>
    <t xml:space="preserve">WALTON RIVER NORTH            </t>
  </si>
  <si>
    <t>630240401</t>
  </si>
  <si>
    <t xml:space="preserve">WUOTILA ASPEN                 </t>
  </si>
  <si>
    <t xml:space="preserve">MALBURG FOREST PRODUCTS, INC  </t>
  </si>
  <si>
    <t>320110301</t>
  </si>
  <si>
    <t xml:space="preserve">BIANCHI FARM ASPEN            </t>
  </si>
  <si>
    <t>321150301</t>
  </si>
  <si>
    <t xml:space="preserve">CAMP HOPE ROAD SALE    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</si>
  <si>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</si>
  <si>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</si>
  <si>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</si>
  <si>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</si>
  <si>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</si>
  <si>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320080301</t>
  </si>
  <si>
    <t xml:space="preserve">DEER CREEK HARDWOODS          </t>
  </si>
  <si>
    <t>321160301</t>
  </si>
  <si>
    <t xml:space="preserve">FLAT ROCK BRIDGE SALE         </t>
  </si>
  <si>
    <t>321210301</t>
  </si>
  <si>
    <t xml:space="preserve">FLOPPER CREEK SOUTH           </t>
  </si>
  <si>
    <t>320050301</t>
  </si>
  <si>
    <t xml:space="preserve">GREENIER LAKE HARDWOODS       </t>
  </si>
  <si>
    <t>321190301</t>
  </si>
  <si>
    <t xml:space="preserve">HAWKINS POND RD PLANTATION    </t>
  </si>
  <si>
    <t>321160401</t>
  </si>
  <si>
    <t xml:space="preserve">HEMMINGS LAKE ASPEN SALE      </t>
  </si>
  <si>
    <t>321140401</t>
  </si>
  <si>
    <t xml:space="preserve">HEMMINGS TRESPASS ASPEN SALE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</si>
  <si>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</si>
  <si>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</si>
  <si>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</si>
  <si>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</si>
  <si>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</si>
  <si>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</si>
  <si>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</si>
  <si>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</si>
  <si>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320250301</t>
  </si>
  <si>
    <t xml:space="preserve">LADOGA ROAD HARDWOODS         </t>
  </si>
  <si>
    <t>321050301</t>
  </si>
  <si>
    <t xml:space="preserve">LOGGER'S CAMP SALE   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</si>
  <si>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</si>
  <si>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</si>
  <si>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</si>
  <si>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</si>
  <si>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</si>
  <si>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</si>
  <si>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 xml:space="preserve">PREMIER FOREST PRODUCTS       </t>
  </si>
  <si>
    <t>320260301</t>
  </si>
  <si>
    <t xml:space="preserve">WEST WHITEFISH HARDWOODS      </t>
  </si>
  <si>
    <t>320230401</t>
  </si>
  <si>
    <t xml:space="preserve">WOLF CROSSROAD ASPEN SALE     </t>
  </si>
  <si>
    <t>520010401</t>
  </si>
  <si>
    <t xml:space="preserve">GOOD TIME OAK                 </t>
  </si>
  <si>
    <t>420330301</t>
  </si>
  <si>
    <t xml:space="preserve">102 HARDWOODS                 </t>
  </si>
  <si>
    <t>420120301</t>
  </si>
  <si>
    <t xml:space="preserve">108 HARDWOODS                 </t>
  </si>
  <si>
    <t>420080301</t>
  </si>
  <si>
    <t xml:space="preserve">410 RED PINE                  </t>
  </si>
  <si>
    <t>420270301</t>
  </si>
  <si>
    <t xml:space="preserve">446 RED PINE                  </t>
  </si>
  <si>
    <t>420130301</t>
  </si>
  <si>
    <t xml:space="preserve">468 HARDWOODS                 </t>
  </si>
  <si>
    <t>720180301</t>
  </si>
  <si>
    <t xml:space="preserve">ARTILLARY TRAIL OAK           </t>
  </si>
  <si>
    <t>730040401</t>
  </si>
  <si>
    <t xml:space="preserve">BARREL ASPEN                  </t>
  </si>
  <si>
    <t>420140301</t>
  </si>
  <si>
    <t xml:space="preserve">BARRETT GRADE HARDWOODS       </t>
  </si>
  <si>
    <t>451140201</t>
  </si>
  <si>
    <t xml:space="preserve">BEAR HOUND HARDWOOD           </t>
  </si>
  <si>
    <t>420100301</t>
  </si>
  <si>
    <t xml:space="preserve">BEAR RANCH MIX                </t>
  </si>
  <si>
    <t>110030401</t>
  </si>
  <si>
    <t xml:space="preserve">BEEN DONE PINE                </t>
  </si>
  <si>
    <t>410350301</t>
  </si>
  <si>
    <t xml:space="preserve">BIG DEAL PINE                 </t>
  </si>
  <si>
    <t>451170201</t>
  </si>
  <si>
    <t xml:space="preserve">BLACK BOOK HARDWOOD           </t>
  </si>
  <si>
    <t>420380301</t>
  </si>
  <si>
    <t xml:space="preserve">BLIND SUCKER MIX              </t>
  </si>
  <si>
    <t>420200301</t>
  </si>
  <si>
    <t xml:space="preserve">BRUCKER LAKE JACK PINE        </t>
  </si>
  <si>
    <t xml:space="preserve">TUFFY AND SON L.L.C.          </t>
  </si>
  <si>
    <t>420090301</t>
  </si>
  <si>
    <t xml:space="preserve">CANOE CAMP PINE MIX           </t>
  </si>
  <si>
    <t>420160301</t>
  </si>
  <si>
    <t xml:space="preserve">COAST GUARD ROAD JACK PINE    </t>
  </si>
  <si>
    <t>610270401</t>
  </si>
  <si>
    <t xml:space="preserve">CROSSCUT PINE                 </t>
  </si>
  <si>
    <t>420060401</t>
  </si>
  <si>
    <t xml:space="preserve">DECEMBER #2 JACK PINE         </t>
  </si>
  <si>
    <t>420030401</t>
  </si>
  <si>
    <t xml:space="preserve">DECEMBER JACK PINE            </t>
  </si>
  <si>
    <t>420040401</t>
  </si>
  <si>
    <t xml:space="preserve">DEER SIGN JACK PINE           </t>
  </si>
  <si>
    <t>410020402</t>
  </si>
  <si>
    <t xml:space="preserve">DOC KINGSTON LAKE             </t>
  </si>
  <si>
    <t>420410301</t>
  </si>
  <si>
    <t xml:space="preserve">EIGHTH LINE HARDWOODS         </t>
  </si>
  <si>
    <t>720130301</t>
  </si>
  <si>
    <t xml:space="preserve">FIELD OFFICE OAK              </t>
  </si>
  <si>
    <t>420210301</t>
  </si>
  <si>
    <t xml:space="preserve">FOUR MILE HARDWOODS           </t>
  </si>
  <si>
    <t>420360301</t>
  </si>
  <si>
    <t xml:space="preserve">GOOSE MARSH PINE              </t>
  </si>
  <si>
    <t>540020301</t>
  </si>
  <si>
    <t xml:space="preserve">GREEN'S OAK TRAIL ASPEN       </t>
  </si>
  <si>
    <t>420050401</t>
  </si>
  <si>
    <t xml:space="preserve">HERNIA ACRES JACK PINE        </t>
  </si>
  <si>
    <t>720420301</t>
  </si>
  <si>
    <t xml:space="preserve">HIRED GUNS ASPEN JACK MIX     </t>
  </si>
  <si>
    <t>410380301</t>
  </si>
  <si>
    <t xml:space="preserve">HOLLAND DITCH CONIFERS        </t>
  </si>
  <si>
    <t>110040401</t>
  </si>
  <si>
    <t xml:space="preserve">HONKER PINE                   </t>
  </si>
  <si>
    <t>410260301</t>
  </si>
  <si>
    <t xml:space="preserve">HURRICANE DRUMMING PINE       </t>
  </si>
  <si>
    <t>730050301</t>
  </si>
  <si>
    <t xml:space="preserve">JPT COMPLEX                   </t>
  </si>
  <si>
    <t>521060401</t>
  </si>
  <si>
    <t xml:space="preserve">KAPUT JACK PINE               </t>
  </si>
  <si>
    <t>420190301</t>
  </si>
  <si>
    <t xml:space="preserve">KEOPFGEN LAKE JACK PINE       </t>
  </si>
  <si>
    <t>451150201</t>
  </si>
  <si>
    <t xml:space="preserve">LEFT SIDE PINE                </t>
  </si>
  <si>
    <t>540030301</t>
  </si>
  <si>
    <t xml:space="preserve">LOON LAKE PINE                </t>
  </si>
  <si>
    <t>420350301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</si>
  <si>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</si>
  <si>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</si>
  <si>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</si>
  <si>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</si>
  <si>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</si>
  <si>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</si>
  <si>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</si>
  <si>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</si>
  <si>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</si>
  <si>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</si>
  <si>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</si>
  <si>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</si>
  <si>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</si>
  <si>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</si>
  <si>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</si>
  <si>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</si>
  <si>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</si>
  <si>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</si>
  <si>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</si>
  <si>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</si>
  <si>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</si>
  <si>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</si>
  <si>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</si>
  <si>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</si>
  <si>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</si>
  <si>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</si>
  <si>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</si>
  <si>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</si>
  <si>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</si>
  <si>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</si>
  <si>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</si>
  <si>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</si>
  <si>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</si>
  <si>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</si>
  <si>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</si>
  <si>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</si>
  <si>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</si>
  <si>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</si>
  <si>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</si>
  <si>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</si>
  <si>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</si>
  <si>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</si>
  <si>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</si>
  <si>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</si>
  <si>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</si>
  <si>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</si>
  <si>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</si>
  <si>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</si>
  <si>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</si>
  <si>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</si>
  <si>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451020001</t>
  </si>
  <si>
    <t>1</t>
  </si>
  <si>
    <t xml:space="preserve">LEDGE ROAD HARDWOODS          </t>
  </si>
  <si>
    <t xml:space="preserve">MACKINAC FOREST PRODUCTS      </t>
  </si>
  <si>
    <t>451519701</t>
  </si>
  <si>
    <t xml:space="preserve">26 TICK HARDWOOD              </t>
  </si>
  <si>
    <t>630349702</t>
  </si>
  <si>
    <t>3</t>
  </si>
  <si>
    <t xml:space="preserve">BLIND-FILER CEDAR 1           </t>
  </si>
  <si>
    <t xml:space="preserve">DARRYL SOPER                         </t>
  </si>
  <si>
    <t>630359702</t>
  </si>
  <si>
    <t>2</t>
  </si>
  <si>
    <t xml:space="preserve">BLIND-FILER CEDAR 2           </t>
  </si>
  <si>
    <t>110140101</t>
  </si>
  <si>
    <t xml:space="preserve">COZY BLOCK                    </t>
  </si>
  <si>
    <t xml:space="preserve">MINERICK LOGGING              </t>
  </si>
  <si>
    <t>540040101</t>
  </si>
  <si>
    <t xml:space="preserve">POP CENTRAL 72                </t>
  </si>
  <si>
    <t xml:space="preserve">BURT SMITH                         </t>
  </si>
  <si>
    <t>720160202</t>
  </si>
  <si>
    <t xml:space="preserve">RANGE 40 OAK SALVAGE          </t>
  </si>
  <si>
    <t xml:space="preserve">AJD FOR/PRO                   </t>
  </si>
  <si>
    <t>420300301</t>
  </si>
  <si>
    <t xml:space="preserve">BUCKIES HARDWOODS             </t>
  </si>
  <si>
    <t xml:space="preserve">SPENCER FOREST PRODUCTS       </t>
  </si>
  <si>
    <t>420060101</t>
  </si>
  <si>
    <t xml:space="preserve">EAST PULLUP LAKES HARDWOODS   </t>
  </si>
  <si>
    <t xml:space="preserve">SHEPARD'S FORESTRY ENT., INC. </t>
  </si>
  <si>
    <t>730220101</t>
  </si>
  <si>
    <t xml:space="preserve">JOSE RD HARVEST               </t>
  </si>
  <si>
    <t xml:space="preserve">T.R. TIMBER COMPANY           </t>
  </si>
  <si>
    <t>720020402</t>
  </si>
  <si>
    <t xml:space="preserve">SMALL ARM BUFFER              </t>
  </si>
  <si>
    <t xml:space="preserve">M.T. LOGGING                  </t>
  </si>
  <si>
    <t>530120101</t>
  </si>
  <si>
    <t xml:space="preserve">TATTOOED TURTLE ASPEN         </t>
  </si>
  <si>
    <t>540110101</t>
  </si>
  <si>
    <t xml:space="preserve">489 POP PINE                  </t>
  </si>
  <si>
    <t xml:space="preserve">SCHEPKE FOR/PRO               </t>
  </si>
  <si>
    <t>540250101</t>
  </si>
  <si>
    <t xml:space="preserve">BINGO ASPEN                   </t>
  </si>
  <si>
    <t>R. CRAWFORD &amp; SON LOGGING, INC</t>
  </si>
  <si>
    <t>710140201</t>
  </si>
  <si>
    <t xml:space="preserve">BLOCK 1081                    </t>
  </si>
  <si>
    <t>110130201</t>
  </si>
  <si>
    <t xml:space="preserve">LOTS OF FAULT FIR             </t>
  </si>
  <si>
    <t xml:space="preserve">TERRY LUCAS                         </t>
  </si>
  <si>
    <t>720380101</t>
  </si>
  <si>
    <t xml:space="preserve">NANCY BROWN SELECTION         </t>
  </si>
  <si>
    <t xml:space="preserve">YATES FOREST PRODUCTS         </t>
  </si>
  <si>
    <t>630160101</t>
  </si>
  <si>
    <t xml:space="preserve">OILFIELD REMOVAL              </t>
  </si>
  <si>
    <t xml:space="preserve">SAPPI/S.D.WARREN COMPANY      </t>
  </si>
  <si>
    <t>450100101</t>
  </si>
  <si>
    <t xml:space="preserve">QUARRY PULP                   </t>
  </si>
  <si>
    <t xml:space="preserve">BEACOM ENTERPRISES            </t>
  </si>
  <si>
    <t>540020101</t>
  </si>
  <si>
    <t xml:space="preserve">SILVER CREEK REMOVAL          </t>
  </si>
  <si>
    <t xml:space="preserve">E.H.TULGESTKA &amp; SONS          </t>
  </si>
  <si>
    <t>540020201</t>
  </si>
  <si>
    <t xml:space="preserve">SORGENFREI PINE               </t>
  </si>
  <si>
    <t>450140101</t>
  </si>
  <si>
    <t xml:space="preserve">SOUTH CAMP 19 SALE            </t>
  </si>
  <si>
    <t xml:space="preserve">NETTLETON WOOD PRODUCTS, INC. </t>
  </si>
  <si>
    <t>631100101</t>
  </si>
  <si>
    <t xml:space="preserve">SPLIT RAIL TRESPASS           </t>
  </si>
  <si>
    <t xml:space="preserve">DOYLE FOREST PRODUCTS         </t>
  </si>
  <si>
    <t>110129901</t>
  </si>
  <si>
    <t xml:space="preserve">SUMMIT LAKE HDWD              </t>
  </si>
  <si>
    <t xml:space="preserve">NORTHERN HARDWOODS            </t>
  </si>
  <si>
    <t>110100001</t>
  </si>
  <si>
    <t xml:space="preserve">HOLLAND CREEK HDWD            </t>
  </si>
  <si>
    <t xml:space="preserve">BFP MANAGEMENT, INC.          </t>
  </si>
  <si>
    <t>110010201</t>
  </si>
  <si>
    <t xml:space="preserve">HORSE BARN HDWD               </t>
  </si>
  <si>
    <t xml:space="preserve">WESTMAN FOREST PRODUCTS       </t>
  </si>
  <si>
    <t>110110001</t>
  </si>
  <si>
    <t xml:space="preserve">SLEEPING BAY HDWD.            </t>
  </si>
  <si>
    <t>321070101</t>
  </si>
  <si>
    <t xml:space="preserve">CONIBEAR ELF SALE             </t>
  </si>
  <si>
    <t xml:space="preserve">ROY NELSON                        </t>
  </si>
  <si>
    <t>610500201</t>
  </si>
  <si>
    <t xml:space="preserve">6 POINT JACK                  </t>
  </si>
  <si>
    <t xml:space="preserve">NORTHERN TIMBERLANDS          </t>
  </si>
  <si>
    <t>120100001</t>
  </si>
  <si>
    <t xml:space="preserve">AIMONE INTERSECTION           </t>
  </si>
  <si>
    <t xml:space="preserve">BOB'S CUSTOM LOGGING          </t>
  </si>
  <si>
    <t>540300101</t>
  </si>
  <si>
    <t xml:space="preserve">ASH HIGHWAY REMOVAL           </t>
  </si>
  <si>
    <t>720620101</t>
  </si>
  <si>
    <t xml:space="preserve">BABBITT RD HARDWOOD           </t>
  </si>
  <si>
    <t>540240201</t>
  </si>
  <si>
    <t xml:space="preserve">BARBER QUEUED RED PINE        </t>
  </si>
  <si>
    <t xml:space="preserve">TONY HYDROLAKE LEASING &amp; SERVICE   </t>
  </si>
  <si>
    <t>630450101</t>
  </si>
  <si>
    <t xml:space="preserve">BLUE TICK ASPEN               </t>
  </si>
  <si>
    <t xml:space="preserve">F.J. FLEES                         </t>
  </si>
  <si>
    <t>120030201</t>
  </si>
  <si>
    <t xml:space="preserve">CARNEY OUTLET                 </t>
  </si>
  <si>
    <t xml:space="preserve">NICKELS LOGGING, INC.         </t>
  </si>
  <si>
    <t>120070201</t>
  </si>
  <si>
    <t xml:space="preserve">CASSIDY SOUTH                 </t>
  </si>
  <si>
    <t>120140201</t>
  </si>
  <si>
    <t xml:space="preserve">DRY LAKE ASPEN                </t>
  </si>
  <si>
    <t>630140201</t>
  </si>
  <si>
    <t xml:space="preserve">EACHWAY RED PINE              </t>
  </si>
  <si>
    <t xml:space="preserve">DAN BUNDY LOGGING INC.        </t>
  </si>
  <si>
    <t>730150202</t>
  </si>
  <si>
    <t xml:space="preserve">HIDDEN OAKS                   </t>
  </si>
  <si>
    <t xml:space="preserve">MIKE PORTER                        </t>
  </si>
  <si>
    <t>530140001</t>
  </si>
  <si>
    <t xml:space="preserve">LASIK'S END ASPEN             </t>
  </si>
  <si>
    <t xml:space="preserve">RALPH WALKER                        </t>
  </si>
  <si>
    <t>120229901</t>
  </si>
  <si>
    <t xml:space="preserve">LITTLE WING PINE              </t>
  </si>
  <si>
    <t xml:space="preserve">JOHN D. MATTSON                       </t>
  </si>
  <si>
    <t>120650201</t>
  </si>
  <si>
    <t xml:space="preserve">LONELY LAND                   </t>
  </si>
  <si>
    <t xml:space="preserve">GREAT LAKES TIMBER, INC.      </t>
  </si>
  <si>
    <t>530110201</t>
  </si>
  <si>
    <t xml:space="preserve">LOST LAKE ASPEN BLOCK         </t>
  </si>
  <si>
    <t>410110001</t>
  </si>
  <si>
    <t xml:space="preserve">MELSTRAND MAPLE               </t>
  </si>
  <si>
    <t xml:space="preserve">NORTHERN MICHIGAN VENEERS INC </t>
  </si>
  <si>
    <t>530100101</t>
  </si>
  <si>
    <t xml:space="preserve">NORTH ELK VIEW PINE           </t>
  </si>
  <si>
    <t>530060101</t>
  </si>
  <si>
    <t xml:space="preserve">PICKER'S PARADISE             </t>
  </si>
  <si>
    <t xml:space="preserve">NORTHWEST HARDWOODS           </t>
  </si>
  <si>
    <t>540290101</t>
  </si>
  <si>
    <t xml:space="preserve">PLAINS HIGHWAY ASPEN          </t>
  </si>
  <si>
    <t>610020301</t>
  </si>
  <si>
    <t xml:space="preserve">RE-ADVERTISED SMITH RD ASPEN  </t>
  </si>
  <si>
    <t xml:space="preserve">S.D.WARREN SERVICES CO        </t>
  </si>
  <si>
    <t>540240101</t>
  </si>
  <si>
    <t xml:space="preserve">SCIAN CAM                     </t>
  </si>
  <si>
    <t>610470201</t>
  </si>
  <si>
    <t xml:space="preserve">SECTION 20 RED                </t>
  </si>
  <si>
    <t xml:space="preserve">ROMEL TRUCKING INC.           </t>
  </si>
  <si>
    <t>451289801</t>
  </si>
  <si>
    <t xml:space="preserve">STOLEN STEMS HARDWOOD         </t>
  </si>
  <si>
    <t>120620101</t>
  </si>
  <si>
    <t xml:space="preserve">STRAHAV                       </t>
  </si>
  <si>
    <t>451429701</t>
  </si>
  <si>
    <t xml:space="preserve">TRIPLE MARK HARDWOOD          </t>
  </si>
  <si>
    <t>120010101</t>
  </si>
  <si>
    <t xml:space="preserve">WHITE BARK HARDWOOD MIX       </t>
  </si>
  <si>
    <t>120080001</t>
  </si>
  <si>
    <t xml:space="preserve">YOUNG + OLD                   </t>
  </si>
  <si>
    <t>451329801</t>
  </si>
  <si>
    <t xml:space="preserve">OLD CISTERN ASPEN             </t>
  </si>
  <si>
    <t xml:space="preserve">RUSS NELSON LOGGING           </t>
  </si>
  <si>
    <t>420030001</t>
  </si>
  <si>
    <t xml:space="preserve">SWAMP LAKES PINE              </t>
  </si>
  <si>
    <t xml:space="preserve">BELL TIMBER INC               </t>
  </si>
  <si>
    <t>630709901</t>
  </si>
  <si>
    <t xml:space="preserve">TIMBER RIDGE OAK              </t>
  </si>
  <si>
    <t xml:space="preserve">WHEELER'S WOLF LAKE SAWMILL   </t>
  </si>
  <si>
    <t>610360201</t>
  </si>
  <si>
    <t xml:space="preserve">16 OAK                        </t>
  </si>
  <si>
    <t xml:space="preserve">MYERS LOGGING                 </t>
  </si>
  <si>
    <t>630620101</t>
  </si>
  <si>
    <t xml:space="preserve">A &amp; R JACKPINE                </t>
  </si>
  <si>
    <t>730300201</t>
  </si>
  <si>
    <t xml:space="preserve">ALGER RED PINE                </t>
  </si>
  <si>
    <t xml:space="preserve">ROGER BAZUIN &amp; SONS, INC.     </t>
  </si>
  <si>
    <t>630630101</t>
  </si>
  <si>
    <t xml:space="preserve">ASPEN RIDGE                   </t>
  </si>
  <si>
    <t>610700202</t>
  </si>
  <si>
    <t xml:space="preserve">BEAVER SALVAGE                </t>
  </si>
  <si>
    <t xml:space="preserve">LOBUR, JAMES                  </t>
  </si>
  <si>
    <t>630290201</t>
  </si>
  <si>
    <t xml:space="preserve">BLACKMAIL PINE &amp; OAK          </t>
  </si>
  <si>
    <t>710320101</t>
  </si>
  <si>
    <t xml:space="preserve">BLOCK 1057                    </t>
  </si>
  <si>
    <t xml:space="preserve">SHAWN MUMA LOGGING, INC.      </t>
  </si>
  <si>
    <t>710330101</t>
  </si>
  <si>
    <t xml:space="preserve">BLOCK 1058                    </t>
  </si>
  <si>
    <t>710380101</t>
  </si>
  <si>
    <t xml:space="preserve">BLOCK 1063                    </t>
  </si>
  <si>
    <t xml:space="preserve">MILLER LOGGING                </t>
  </si>
  <si>
    <t>710150201</t>
  </si>
  <si>
    <t xml:space="preserve">BLOCK 1082                    </t>
  </si>
  <si>
    <t xml:space="preserve">WILLSIE LUMBER COMPANY        </t>
  </si>
  <si>
    <t>710250201</t>
  </si>
  <si>
    <t xml:space="preserve">BLOCK 1092                    </t>
  </si>
  <si>
    <t>710310201</t>
  </si>
  <si>
    <t xml:space="preserve">BLOCK 1097                    </t>
  </si>
  <si>
    <t>610050201</t>
  </si>
  <si>
    <t xml:space="preserve">DAIR CREEK JACK               </t>
  </si>
  <si>
    <t>330330101</t>
  </si>
  <si>
    <t xml:space="preserve">DEER CREEK BLOCK              </t>
  </si>
  <si>
    <t xml:space="preserve">COLE &amp; COLE FOR/PRO           </t>
  </si>
  <si>
    <t>330400001</t>
  </si>
  <si>
    <t xml:space="preserve">DOGWOOD                       </t>
  </si>
  <si>
    <t xml:space="preserve">RICHARD BEST EQUIPMENT &amp; FOREST PRO.  </t>
  </si>
  <si>
    <t>330350101</t>
  </si>
  <si>
    <t xml:space="preserve">FOX BLOCK                     </t>
  </si>
  <si>
    <t>ST. JOHN FOREST PRODUCTS, INC.</t>
  </si>
  <si>
    <t>730050101</t>
  </si>
  <si>
    <t xml:space="preserve">GRIM HIGHLANDS                </t>
  </si>
  <si>
    <t>610250302</t>
  </si>
  <si>
    <t xml:space="preserve">HOLLY ROAD HARDWOODS          </t>
  </si>
  <si>
    <t xml:space="preserve">JEFF KLEEMAN                       </t>
  </si>
  <si>
    <t>610530201</t>
  </si>
  <si>
    <t xml:space="preserve">HOUND DOG HARDWOODS           </t>
  </si>
  <si>
    <t xml:space="preserve">JAROCHE BROS.INC.             </t>
  </si>
  <si>
    <t>610320201</t>
  </si>
  <si>
    <t xml:space="preserve">KALKASKA WEST HARDWOOD        </t>
  </si>
  <si>
    <t xml:space="preserve">BLAKE FOREST PRODUCTS         </t>
  </si>
  <si>
    <t>110050201</t>
  </si>
  <si>
    <t xml:space="preserve">LAST LIMP HDWD                </t>
  </si>
  <si>
    <t>330349901</t>
  </si>
  <si>
    <t xml:space="preserve">MIKE'S 30 YEAR                </t>
  </si>
  <si>
    <t xml:space="preserve">DARELL VERBA LOGGING                 </t>
  </si>
  <si>
    <t>630220201</t>
  </si>
  <si>
    <t xml:space="preserve">NATURAL JACK                  </t>
  </si>
  <si>
    <t>330340101</t>
  </si>
  <si>
    <t xml:space="preserve">NORTH STATE RD.               </t>
  </si>
  <si>
    <t xml:space="preserve">JACOBSON LOGGING INC          </t>
  </si>
  <si>
    <t>521300201</t>
  </si>
  <si>
    <t xml:space="preserve">OBLIVIOUS OAK                 </t>
  </si>
  <si>
    <t xml:space="preserve">SIDELL FOREST PRODUCTS, INC.  </t>
  </si>
  <si>
    <t>730110201</t>
  </si>
  <si>
    <t xml:space="preserve">OLD DUMP JACK PINE            </t>
  </si>
  <si>
    <t xml:space="preserve">CHRIS MUMA                          </t>
  </si>
  <si>
    <t>540150201</t>
  </si>
  <si>
    <t xml:space="preserve">ORCHARD LAKE ESCAPE           </t>
  </si>
  <si>
    <t>720240201</t>
  </si>
  <si>
    <t xml:space="preserve">POST ROAD HARDWOODS           </t>
  </si>
  <si>
    <t>521270201</t>
  </si>
  <si>
    <t xml:space="preserve">RECTIFIED RED PINE            </t>
  </si>
  <si>
    <t xml:space="preserve">PAYLESS AG PRODUCTS           </t>
  </si>
  <si>
    <t>730210101</t>
  </si>
  <si>
    <t xml:space="preserve">SCATTERED OAK                 </t>
  </si>
  <si>
    <t>110110201</t>
  </si>
  <si>
    <t xml:space="preserve">SCREEN DOOR HDWD              </t>
  </si>
  <si>
    <t>521140201</t>
  </si>
  <si>
    <t xml:space="preserve">SPACKLE RED PINE              </t>
  </si>
  <si>
    <t>450010402</t>
  </si>
  <si>
    <t xml:space="preserve">SPRINGER FIREWOOD             </t>
  </si>
  <si>
    <t xml:space="preserve">CHERYL WARNER                        </t>
  </si>
  <si>
    <t>730459901</t>
  </si>
  <si>
    <t xml:space="preserve">SQUARE D SALE                 </t>
  </si>
  <si>
    <t>330400101</t>
  </si>
  <si>
    <t xml:space="preserve">STAGGERING TECHNICIAN         </t>
  </si>
  <si>
    <t xml:space="preserve">MARK KLEIMAN FOREST PRODUCTS       </t>
  </si>
  <si>
    <t>540140101</t>
  </si>
  <si>
    <t xml:space="preserve">STOP 9                        </t>
  </si>
  <si>
    <t>610300201</t>
  </si>
  <si>
    <t xml:space="preserve">TAYLOR CREEK PINE             </t>
  </si>
  <si>
    <t>610630201</t>
  </si>
  <si>
    <t xml:space="preserve">TITUS ROAD SOFTWOODS          </t>
  </si>
  <si>
    <t>330260101</t>
  </si>
  <si>
    <t xml:space="preserve">TRY AGAIN                     </t>
  </si>
  <si>
    <t>540080101</t>
  </si>
  <si>
    <t xml:space="preserve">VERNAL PONDS POP 72           </t>
  </si>
  <si>
    <t>610480201</t>
  </si>
  <si>
    <t xml:space="preserve">WEIDENHAMER PINE              </t>
  </si>
  <si>
    <t>110150001</t>
  </si>
  <si>
    <t xml:space="preserve">WHAT FIR                      </t>
  </si>
  <si>
    <t xml:space="preserve">USIMAKI LOGGING, INC.         </t>
  </si>
  <si>
    <t>110160001</t>
  </si>
  <si>
    <t xml:space="preserve">TANGLED NET                   </t>
  </si>
  <si>
    <t xml:space="preserve">JEFFERSON SMURFIT CORP        </t>
  </si>
  <si>
    <t>710350201</t>
  </si>
  <si>
    <t xml:space="preserve">BLOCK 1100                    </t>
  </si>
  <si>
    <t>710340201</t>
  </si>
  <si>
    <t xml:space="preserve">BLOCK 1105                    </t>
  </si>
  <si>
    <t>720330201</t>
  </si>
  <si>
    <t xml:space="preserve">SWEET CICELY HARDWOOD         </t>
  </si>
  <si>
    <t>320110101</t>
  </si>
  <si>
    <t xml:space="preserve">BASS LAKE PINE                </t>
  </si>
  <si>
    <t xml:space="preserve">JOE LAFLEUR FOREST PRODUCTS       </t>
  </si>
  <si>
    <t>610380001</t>
  </si>
  <si>
    <t xml:space="preserve">BATTLE CREEK                  </t>
  </si>
  <si>
    <t>321300402</t>
  </si>
  <si>
    <t xml:space="preserve">BLACK RIVER NEGOTIATED SALE   </t>
  </si>
  <si>
    <t xml:space="preserve">HOLLI FOREST PRODUCTS, INC.   </t>
  </si>
  <si>
    <t>710280201</t>
  </si>
  <si>
    <t xml:space="preserve">BLOCK 1095                    </t>
  </si>
  <si>
    <t>610580001</t>
  </si>
  <si>
    <t xml:space="preserve">BLUE BEAR HILLS ASPEN         </t>
  </si>
  <si>
    <t>320280101</t>
  </si>
  <si>
    <t xml:space="preserve">BOHEMIAN CREEK MIX            </t>
  </si>
  <si>
    <t xml:space="preserve">LARSON FOREST PRODUCTS        </t>
  </si>
  <si>
    <t>320020101</t>
  </si>
  <si>
    <t xml:space="preserve">BOILING SPRINGS SALE          </t>
  </si>
  <si>
    <t xml:space="preserve">SCOTT ECKERT                        </t>
  </si>
  <si>
    <t>320029801</t>
  </si>
  <si>
    <t xml:space="preserve">CARLSHEND SOUTH               </t>
  </si>
  <si>
    <t xml:space="preserve">K &amp; K LOGGING                 </t>
  </si>
  <si>
    <t>321099901</t>
  </si>
  <si>
    <t xml:space="preserve">CASEY LAKE ROAD ASPEN SALE    </t>
  </si>
  <si>
    <t>321200201</t>
  </si>
  <si>
    <t xml:space="preserve">CHOCOLAY RIVER HARDWOOD       </t>
  </si>
  <si>
    <t xml:space="preserve">R.L.R. INC.                   </t>
  </si>
  <si>
    <t>320080101</t>
  </si>
  <si>
    <t xml:space="preserve">CL 20 SALE                    </t>
  </si>
  <si>
    <t>320370101</t>
  </si>
  <si>
    <t xml:space="preserve">DEXTER CREEK EAST             </t>
  </si>
  <si>
    <t xml:space="preserve">RAY R J LOGGING                   </t>
  </si>
  <si>
    <t>320360101</t>
  </si>
  <si>
    <t xml:space="preserve">DEXTER CREEK WEST             </t>
  </si>
  <si>
    <t xml:space="preserve">RANDY WIRTANEN                      </t>
  </si>
  <si>
    <t>320390101</t>
  </si>
  <si>
    <t xml:space="preserve">DONUT HARDWOOD SALE           </t>
  </si>
  <si>
    <t xml:space="preserve">DAVE JOHNSON                       </t>
  </si>
  <si>
    <t>320040101</t>
  </si>
  <si>
    <t xml:space="preserve">HELENA JUNCTION MIX           </t>
  </si>
  <si>
    <t>320340101</t>
  </si>
  <si>
    <t xml:space="preserve">JOHNSON CREEK NORTH           </t>
  </si>
  <si>
    <t>320160101</t>
  </si>
  <si>
    <t xml:space="preserve">LAST CHANCE HARDWOOD SALE     </t>
  </si>
  <si>
    <t>320270101</t>
  </si>
  <si>
    <t xml:space="preserve">LITTLE KIWI LAKE              </t>
  </si>
  <si>
    <t>320079901</t>
  </si>
  <si>
    <t xml:space="preserve">MILLER LAKE HARDWOOD          </t>
  </si>
  <si>
    <t xml:space="preserve">SANVILLE LOGGING              </t>
  </si>
  <si>
    <t>321100001</t>
  </si>
  <si>
    <t xml:space="preserve">SAND RIVER CROSSCUT SALE      </t>
  </si>
  <si>
    <t>320010101</t>
  </si>
  <si>
    <t xml:space="preserve">SECTION 28 HARDWOODS          </t>
  </si>
  <si>
    <t xml:space="preserve">JIM CHARLES FOREST PRODUCTS       </t>
  </si>
  <si>
    <t>321190101</t>
  </si>
  <si>
    <t xml:space="preserve">SHEEN CREEK HARDWOODS         </t>
  </si>
  <si>
    <t>321120101</t>
  </si>
  <si>
    <t xml:space="preserve">VOELKER PLANTATION PINE       </t>
  </si>
  <si>
    <t xml:space="preserve">GIGUERE LOGGING, INC.         </t>
  </si>
  <si>
    <t>320480102</t>
  </si>
  <si>
    <t xml:space="preserve">WEBBER CREEK SALE             </t>
  </si>
  <si>
    <t xml:space="preserve">TERRY TYNER                         </t>
  </si>
  <si>
    <t>710240001</t>
  </si>
  <si>
    <t xml:space="preserve">BLOCK 1023                    </t>
  </si>
  <si>
    <t>610340201</t>
  </si>
  <si>
    <t xml:space="preserve">JAXON ASPEN                   </t>
  </si>
  <si>
    <t xml:space="preserve">PACKAGING CORP. OF AMERICA    </t>
  </si>
  <si>
    <t>710050301</t>
  </si>
  <si>
    <t xml:space="preserve">BLOCK 1110                    </t>
  </si>
  <si>
    <t xml:space="preserve">MID MICHIGAN LOGGING          </t>
  </si>
  <si>
    <t>420090101</t>
  </si>
  <si>
    <t xml:space="preserve">SOO JUNCTION HARDWOODS        </t>
  </si>
  <si>
    <t xml:space="preserve">HAMILL WOOD PRODUCTS          </t>
  </si>
  <si>
    <t>710300201</t>
  </si>
  <si>
    <t xml:space="preserve">BLOCK 1096                    </t>
  </si>
  <si>
    <t>451030001</t>
  </si>
  <si>
    <t xml:space="preserve">HUNGRY BEAR SHELTERWOOD       </t>
  </si>
  <si>
    <t>120670201</t>
  </si>
  <si>
    <t xml:space="preserve">HUNGRY VULTURE SALE           </t>
  </si>
  <si>
    <t>451090001</t>
  </si>
  <si>
    <t xml:space="preserve">OVER THE LINE MIX             </t>
  </si>
  <si>
    <t xml:space="preserve">KAPALLA LOGGING               </t>
  </si>
  <si>
    <t>120710201</t>
  </si>
  <si>
    <t xml:space="preserve">SCOLDING HAWK SALE            </t>
  </si>
  <si>
    <t xml:space="preserve">HILBERG LOGGING               </t>
  </si>
  <si>
    <t>451380001</t>
  </si>
  <si>
    <t xml:space="preserve">TUNDRA CATAPULT               </t>
  </si>
  <si>
    <t>451369901</t>
  </si>
  <si>
    <t xml:space="preserve">WALDO'S VW MIX                </t>
  </si>
  <si>
    <t>451289701</t>
  </si>
  <si>
    <t xml:space="preserve">WHISKEY JUG                   </t>
  </si>
  <si>
    <t>420040201</t>
  </si>
  <si>
    <t xml:space="preserve">421 RED PINE                  </t>
  </si>
  <si>
    <t xml:space="preserve">WJZ &amp; SONS HARVESTING, INC.   </t>
  </si>
  <si>
    <t>420080201</t>
  </si>
  <si>
    <t xml:space="preserve">5 LINE JACK PINE              </t>
  </si>
  <si>
    <t xml:space="preserve">ZELLAR EXCAVATING COMPANY     </t>
  </si>
  <si>
    <t>720330101</t>
  </si>
  <si>
    <t xml:space="preserve">7 MILE PINE                   </t>
  </si>
  <si>
    <t xml:space="preserve">LEON CORLEW                        </t>
  </si>
  <si>
    <t>110100101</t>
  </si>
  <si>
    <t xml:space="preserve">AIRSTRIP ASPEN                </t>
  </si>
  <si>
    <t xml:space="preserve">JAMES BURCAR                        </t>
  </si>
  <si>
    <t>410200101</t>
  </si>
  <si>
    <t xml:space="preserve">ALDRICH LAKE COMPLEX          </t>
  </si>
  <si>
    <t xml:space="preserve">T-N-T TIMBER PRODUCERS INC    </t>
  </si>
  <si>
    <t>520359901</t>
  </si>
  <si>
    <t xml:space="preserve">AMERICAN HUNTER               </t>
  </si>
  <si>
    <t>730320101</t>
  </si>
  <si>
    <t xml:space="preserve">BEAR CREEK HARVEST            </t>
  </si>
  <si>
    <t>520200201</t>
  </si>
  <si>
    <t xml:space="preserve">BEE YARD HARDWOODS            </t>
  </si>
  <si>
    <t>120130101</t>
  </si>
  <si>
    <t xml:space="preserve">BIG DAM SALE                  </t>
  </si>
  <si>
    <t>710190001</t>
  </si>
  <si>
    <t xml:space="preserve">BLOCK 1018                    </t>
  </si>
  <si>
    <t>710280101</t>
  </si>
  <si>
    <t xml:space="preserve">BLOCK 1053                    </t>
  </si>
  <si>
    <t>710170201</t>
  </si>
  <si>
    <t xml:space="preserve">BLOCK 1084                    </t>
  </si>
  <si>
    <t>530030201</t>
  </si>
  <si>
    <t xml:space="preserve">BLUE CHAIR BLOCK              </t>
  </si>
  <si>
    <t>520170201</t>
  </si>
  <si>
    <t xml:space="preserve">BLUE THUNDER SALE             </t>
  </si>
  <si>
    <t>630900102</t>
  </si>
  <si>
    <t xml:space="preserve">BORN AGAIN ASPEN              </t>
  </si>
  <si>
    <t xml:space="preserve">PARK, CHRIS                   </t>
  </si>
  <si>
    <t>540270101</t>
  </si>
  <si>
    <t xml:space="preserve">BURNT THISTLE                 </t>
  </si>
  <si>
    <t xml:space="preserve">GARY HASKILL FOREST PRODUCTS       </t>
  </si>
  <si>
    <t>520080101</t>
  </si>
  <si>
    <t xml:space="preserve">BUTTERNUT HARDWOODS           </t>
  </si>
  <si>
    <t>120150101</t>
  </si>
  <si>
    <t xml:space="preserve">CAMP 10                       </t>
  </si>
  <si>
    <t>540180101</t>
  </si>
  <si>
    <t xml:space="preserve">CC VOYER                      </t>
  </si>
  <si>
    <t xml:space="preserve">HILLMAN POWER COMPANY         </t>
  </si>
  <si>
    <t>521180201</t>
  </si>
  <si>
    <t xml:space="preserve">CHERRY MIX                    </t>
  </si>
  <si>
    <t>451289901</t>
  </si>
  <si>
    <t xml:space="preserve">CHERRY SEED HARDWOOD          </t>
  </si>
  <si>
    <t>540190201</t>
  </si>
  <si>
    <t xml:space="preserve">CHESTNUT SIDED POP            </t>
  </si>
  <si>
    <t xml:space="preserve">CORDES, RICHARD               </t>
  </si>
  <si>
    <t>530110101</t>
  </si>
  <si>
    <t xml:space="preserve">CLOVER ROAD HARDWOOD          </t>
  </si>
  <si>
    <t>520230201</t>
  </si>
  <si>
    <t xml:space="preserve">CORMORANT MIX                 </t>
  </si>
  <si>
    <t>720490101</t>
  </si>
  <si>
    <t xml:space="preserve">COTE CAME THIN BLOCK          </t>
  </si>
  <si>
    <t>530050201</t>
  </si>
  <si>
    <t xml:space="preserve">COUNTY LINE RED PINE          </t>
  </si>
  <si>
    <t>451130302</t>
  </si>
  <si>
    <t xml:space="preserve">CRACKER JACK HARDWOOD         </t>
  </si>
  <si>
    <t xml:space="preserve">STEPHEN KING                          </t>
  </si>
  <si>
    <t>420230101</t>
  </si>
  <si>
    <t xml:space="preserve">CROSSROADS HARDWOODS          </t>
  </si>
  <si>
    <t>720480201</t>
  </si>
  <si>
    <t xml:space="preserve">DEER BLIND RED PINE           </t>
  </si>
  <si>
    <t xml:space="preserve">G &amp; G FOREST PRODUCTS         </t>
  </si>
  <si>
    <t>610530101</t>
  </si>
  <si>
    <t xml:space="preserve">DEVIL CREEK OAK               </t>
  </si>
  <si>
    <t>420330101</t>
  </si>
  <si>
    <t xml:space="preserve">DISCONNECTED GPS MIX          </t>
  </si>
  <si>
    <t>520210001</t>
  </si>
  <si>
    <t xml:space="preserve">DUNEBUGGY HILL OAK            </t>
  </si>
  <si>
    <t xml:space="preserve">RUST WOOD PRODUCTS, INC.      </t>
  </si>
  <si>
    <t>540030402</t>
  </si>
  <si>
    <t xml:space="preserve">EDGAR TRAIL                   </t>
  </si>
  <si>
    <t xml:space="preserve">HOWARD EDGAR                         </t>
  </si>
  <si>
    <t>520219901</t>
  </si>
  <si>
    <t xml:space="preserve">F-14 SPRUCE                   </t>
  </si>
  <si>
    <t>540280201</t>
  </si>
  <si>
    <t xml:space="preserve">FAWN LAKE JACK                </t>
  </si>
  <si>
    <t>110150201</t>
  </si>
  <si>
    <t xml:space="preserve">FIRESTEEL MINE HDWD           </t>
  </si>
  <si>
    <t xml:space="preserve">J.M. LONGYEAR, LLC            </t>
  </si>
  <si>
    <t>420290101</t>
  </si>
  <si>
    <t xml:space="preserve">FIRST LINE PINE               </t>
  </si>
  <si>
    <t xml:space="preserve">ROBERT D HETRICK II                    </t>
  </si>
  <si>
    <t>610600201</t>
  </si>
  <si>
    <t xml:space="preserve">FLETCHER RED                  </t>
  </si>
  <si>
    <t>410210101</t>
  </si>
  <si>
    <t xml:space="preserve">FOX JINX JACK PINE            </t>
  </si>
  <si>
    <t>120690201</t>
  </si>
  <si>
    <t xml:space="preserve">FRENCH FARMER                 </t>
  </si>
  <si>
    <t>120580401</t>
  </si>
  <si>
    <t xml:space="preserve">GAMMA WOLF SALE               </t>
  </si>
  <si>
    <t xml:space="preserve">FRANK'S INC.                  </t>
  </si>
  <si>
    <t>610200201</t>
  </si>
  <si>
    <t xml:space="preserve">GASFIELD HARDWOODS            </t>
  </si>
  <si>
    <t>520050001</t>
  </si>
  <si>
    <t xml:space="preserve">GAYLORD NORTH CONTRACT        </t>
  </si>
  <si>
    <t>610780201</t>
  </si>
  <si>
    <t xml:space="preserve">GOOSE CREEK RED               </t>
  </si>
  <si>
    <t>120050101</t>
  </si>
  <si>
    <t xml:space="preserve">GRAND HARDWOODS               </t>
  </si>
  <si>
    <t>410410001</t>
  </si>
  <si>
    <t xml:space="preserve">GRAND MARAIS HARDWOOD         </t>
  </si>
  <si>
    <t>520040302</t>
  </si>
  <si>
    <t xml:space="preserve">GREEN'S TSI                   </t>
  </si>
  <si>
    <t xml:space="preserve">TIMOTHY GREEN                         </t>
  </si>
  <si>
    <t>120150201</t>
  </si>
  <si>
    <t xml:space="preserve">GROVELAND GRAVEL              </t>
  </si>
  <si>
    <t xml:space="preserve">TURRIE FOREST PRODUCTS, INC.  </t>
  </si>
  <si>
    <t>410310101</t>
  </si>
  <si>
    <t xml:space="preserve">HIGH ROLLWAYS RED PINE        </t>
  </si>
  <si>
    <t>520120101</t>
  </si>
  <si>
    <t xml:space="preserve">HOLMS ROAD ASPEN              </t>
  </si>
  <si>
    <t>410380001</t>
  </si>
  <si>
    <t xml:space="preserve">HURRICANE SIGN PINE           </t>
  </si>
  <si>
    <t>521150201</t>
  </si>
  <si>
    <t xml:space="preserve">HYPER RED PINE                </t>
  </si>
  <si>
    <t xml:space="preserve">BIEWER SAWMILL INC            </t>
  </si>
  <si>
    <t>530090301</t>
  </si>
  <si>
    <t xml:space="preserve">IN BETWEEN PINE               </t>
  </si>
  <si>
    <t xml:space="preserve">KASZUBOWSKI LOGGING           </t>
  </si>
  <si>
    <t>520160101</t>
  </si>
  <si>
    <t xml:space="preserve">INDIGO MIX                    </t>
  </si>
  <si>
    <t xml:space="preserve">CLAM RIVER FOREST PRODUCTS    </t>
  </si>
  <si>
    <t>420410101</t>
  </si>
  <si>
    <t xml:space="preserve">KABLEMAN RED PINE             </t>
  </si>
  <si>
    <t>120260201</t>
  </si>
  <si>
    <t xml:space="preserve">KATES ASPEN                   </t>
  </si>
  <si>
    <t>521080201</t>
  </si>
  <si>
    <t xml:space="preserve">KING RD. RED PINE             </t>
  </si>
  <si>
    <t>120040101</t>
  </si>
  <si>
    <t xml:space="preserve">LANTZ DRIVE                   </t>
  </si>
  <si>
    <t xml:space="preserve">S.C. LOGGING                  </t>
  </si>
  <si>
    <t>540320201</t>
  </si>
  <si>
    <t xml:space="preserve">LITTLE JACK                   </t>
  </si>
  <si>
    <t>530100201</t>
  </si>
  <si>
    <t xml:space="preserve">LONG WALK ASPEN BLOCK         </t>
  </si>
  <si>
    <t>720260101</t>
  </si>
  <si>
    <t xml:space="preserve">LOST LAKE MAPLE BLOCK         </t>
  </si>
  <si>
    <t>610570201</t>
  </si>
  <si>
    <t xml:space="preserve">LOST LAKE RED                 </t>
  </si>
  <si>
    <t xml:space="preserve">WHITEHOUSE HARDWOODS INC      </t>
  </si>
  <si>
    <t>720450101</t>
  </si>
  <si>
    <t xml:space="preserve">MANY FOX HOLE BLOCK           </t>
  </si>
  <si>
    <t>330270101</t>
  </si>
  <si>
    <t xml:space="preserve">MARSH ROAD                    </t>
  </si>
  <si>
    <t xml:space="preserve">LEE THONEY BROTHERS FORESTRY      </t>
  </si>
  <si>
    <t>730070101</t>
  </si>
  <si>
    <t xml:space="preserve">MOLASSES DIVIDE               </t>
  </si>
  <si>
    <t>451060001</t>
  </si>
  <si>
    <t xml:space="preserve">MYSTERY SKULL HARDWOOD        </t>
  </si>
  <si>
    <t>420360101</t>
  </si>
  <si>
    <t xml:space="preserve">NL&amp;C HARDWOOD                 </t>
  </si>
  <si>
    <t>410330001</t>
  </si>
  <si>
    <t xml:space="preserve">NOBLE HARDWOODS               </t>
  </si>
  <si>
    <t>610520201</t>
  </si>
  <si>
    <t xml:space="preserve">NSG RED                       </t>
  </si>
  <si>
    <t>610680201</t>
  </si>
  <si>
    <t xml:space="preserve">OAK RIDGE                     </t>
  </si>
  <si>
    <t xml:space="preserve">SHAWN MUMA LOGGING                  </t>
  </si>
  <si>
    <t>110230201</t>
  </si>
  <si>
    <t xml:space="preserve">OLD 28 FIR                    </t>
  </si>
  <si>
    <t>540010201</t>
  </si>
  <si>
    <t xml:space="preserve">ORCHARD LK JACK               </t>
  </si>
  <si>
    <t>110250201</t>
  </si>
  <si>
    <t xml:space="preserve">OTTER ROAD HDWD               </t>
  </si>
  <si>
    <t xml:space="preserve">MATT DESROCHERS                    </t>
  </si>
  <si>
    <t>610430101</t>
  </si>
  <si>
    <t xml:space="preserve">OVERWORKED HARDWOOD           </t>
  </si>
  <si>
    <t>520180201</t>
  </si>
  <si>
    <t xml:space="preserve">PHOENIX HARDWOODS             </t>
  </si>
  <si>
    <t>420130201</t>
  </si>
  <si>
    <t xml:space="preserve">PINE CAMP MIX                 </t>
  </si>
  <si>
    <t>420100201</t>
  </si>
  <si>
    <t xml:space="preserve">PINE CAMP ROAD JACK PINE      </t>
  </si>
  <si>
    <t xml:space="preserve">KEITH MCNAMARA                      </t>
  </si>
  <si>
    <t>520020101</t>
  </si>
  <si>
    <t xml:space="preserve">PINNEY BRIDGE HARDWOODS       </t>
  </si>
  <si>
    <t>330090101</t>
  </si>
  <si>
    <t xml:space="preserve">PIPELINE EAST                 </t>
  </si>
  <si>
    <t>330080101</t>
  </si>
  <si>
    <t xml:space="preserve">PIPELINE WEST                 </t>
  </si>
  <si>
    <t>521240201</t>
  </si>
  <si>
    <t xml:space="preserve">POTHOLE CONTRACT              </t>
  </si>
  <si>
    <t>451239801</t>
  </si>
  <si>
    <t xml:space="preserve">POUNDING HAMMER HARDWOODS     </t>
  </si>
  <si>
    <t>630510101</t>
  </si>
  <si>
    <t xml:space="preserve">POWER POLE JP                 </t>
  </si>
  <si>
    <t xml:space="preserve">IB LOGGING                    </t>
  </si>
  <si>
    <t>120120101</t>
  </si>
  <si>
    <t xml:space="preserve">PREMONITION PINE              </t>
  </si>
  <si>
    <t>630840101</t>
  </si>
  <si>
    <t xml:space="preserve">Q-TIP RED PINE                </t>
  </si>
  <si>
    <t>720400001</t>
  </si>
  <si>
    <t xml:space="preserve">RABBIT BLOCK 612              </t>
  </si>
  <si>
    <t>520150201</t>
  </si>
  <si>
    <t xml:space="preserve">RABBIT RUN OAK                </t>
  </si>
  <si>
    <t>520150101</t>
  </si>
  <si>
    <t xml:space="preserve">RACKET CREEK HARDWOODS        </t>
  </si>
  <si>
    <t>420090201</t>
  </si>
  <si>
    <t xml:space="preserve">RAINBOW PINE                  </t>
  </si>
  <si>
    <t>540310201</t>
  </si>
  <si>
    <t xml:space="preserve">RAINEY ASPEN                  </t>
  </si>
  <si>
    <t>630850101</t>
  </si>
  <si>
    <t xml:space="preserve">RAVEN TRAIL                   </t>
  </si>
  <si>
    <t xml:space="preserve">MICHAEL DELINE                        </t>
  </si>
  <si>
    <t>451180101</t>
  </si>
  <si>
    <t xml:space="preserve">REJUVENATED DINOSAUR          </t>
  </si>
  <si>
    <t>120040402</t>
  </si>
  <si>
    <t xml:space="preserve">RICHARD AIRPORT               </t>
  </si>
  <si>
    <t xml:space="preserve">JAMES RICHARD                       </t>
  </si>
  <si>
    <t>720470101</t>
  </si>
  <si>
    <t xml:space="preserve">RICHARDSON ROAD JACK PINE     </t>
  </si>
  <si>
    <t>120100201</t>
  </si>
  <si>
    <t xml:space="preserve">ROUGH-N-READY ASPEN           </t>
  </si>
  <si>
    <t>720210101</t>
  </si>
  <si>
    <t xml:space="preserve">RUTH ROAD REMOVAL             </t>
  </si>
  <si>
    <t>610650201</t>
  </si>
  <si>
    <t xml:space="preserve">RYE ASPEN                     </t>
  </si>
  <si>
    <t>420390101</t>
  </si>
  <si>
    <t xml:space="preserve">SEE SMOKE RED PINE            </t>
  </si>
  <si>
    <t>420070201</t>
  </si>
  <si>
    <t xml:space="preserve">SHAMROCK JACK PINE            </t>
  </si>
  <si>
    <t>610230201</t>
  </si>
  <si>
    <t xml:space="preserve">SMITH ROAD HARDWOODS          </t>
  </si>
  <si>
    <t>710430301</t>
  </si>
  <si>
    <t xml:space="preserve">SOCCER FIELD SALE             </t>
  </si>
  <si>
    <t xml:space="preserve">BISBALLE FOREST PRODUCTS      </t>
  </si>
  <si>
    <t>120190201</t>
  </si>
  <si>
    <t xml:space="preserve">SORTA FLAT PINE               </t>
  </si>
  <si>
    <t xml:space="preserve">M.V.A. ENTERPRISES            </t>
  </si>
  <si>
    <t>720010201</t>
  </si>
  <si>
    <t xml:space="preserve">STALEY KW BLOCK 2             </t>
  </si>
  <si>
    <t>410360001</t>
  </si>
  <si>
    <t xml:space="preserve">STANLEY LAKE SOFTWD. COMPLEX  </t>
  </si>
  <si>
    <t>530020201</t>
  </si>
  <si>
    <t xml:space="preserve">STURGEON PINE BLOCK           </t>
  </si>
  <si>
    <t>420020201</t>
  </si>
  <si>
    <t xml:space="preserve">SUCKER RIVER HARDWOODS        </t>
  </si>
  <si>
    <t>410089601</t>
  </si>
  <si>
    <t xml:space="preserve">SUCKER RIVER SALE             </t>
  </si>
  <si>
    <t xml:space="preserve">LAKOSKY, JOE                  </t>
  </si>
  <si>
    <t>520080201</t>
  </si>
  <si>
    <t xml:space="preserve">SWAYBURY HARDWOODS            </t>
  </si>
  <si>
    <t>110210201</t>
  </si>
  <si>
    <t xml:space="preserve">TAMA SIDING                   </t>
  </si>
  <si>
    <t>410320101</t>
  </si>
  <si>
    <t xml:space="preserve">THE BIG 450 SWITCH            </t>
  </si>
  <si>
    <t>120090202</t>
  </si>
  <si>
    <t xml:space="preserve">TRIANGLE SALE                 </t>
  </si>
  <si>
    <t xml:space="preserve">ED DAVIDSON                      </t>
  </si>
  <si>
    <t>610620201</t>
  </si>
  <si>
    <t xml:space="preserve">WALLACE ROAD HARDWOODS        </t>
  </si>
  <si>
    <t>630910102</t>
  </si>
  <si>
    <t xml:space="preserve">WEST BRANCH ASPEN             </t>
  </si>
  <si>
    <t>521210201</t>
  </si>
  <si>
    <t xml:space="preserve">WEST NILE RED PINE            </t>
  </si>
  <si>
    <t>520180101</t>
  </si>
  <si>
    <t xml:space="preserve">WHITE ROAD HARDWOODS          </t>
  </si>
  <si>
    <t>520120201</t>
  </si>
  <si>
    <t xml:space="preserve">WHO COOKS FOR YOU RED PINE    </t>
  </si>
  <si>
    <t>420350101</t>
  </si>
  <si>
    <t xml:space="preserve">WOLVERINE LAKE MIX            </t>
  </si>
  <si>
    <t>120720201</t>
  </si>
  <si>
    <t xml:space="preserve">WOOD ANGEL SALE               </t>
  </si>
  <si>
    <t>710080301</t>
  </si>
  <si>
    <t xml:space="preserve">BLOCK 1113                    </t>
  </si>
  <si>
    <t>610100201</t>
  </si>
  <si>
    <t xml:space="preserve">BLUE LAKE EAST HARDWOODS      </t>
  </si>
  <si>
    <t>520060201</t>
  </si>
  <si>
    <t xml:space="preserve">SECTION 13 CREEK HARDWOODS    </t>
  </si>
  <si>
    <t>520030201</t>
  </si>
  <si>
    <t xml:space="preserve">TRESPASS ACRES                </t>
  </si>
  <si>
    <t>330250201</t>
  </si>
  <si>
    <t xml:space="preserve">NORTH STAR BLOCK              </t>
  </si>
  <si>
    <t xml:space="preserve">MELVIN DELAURELLE                    </t>
  </si>
  <si>
    <t>630390101</t>
  </si>
  <si>
    <t xml:space="preserve">123 HARDWOODS                 </t>
  </si>
  <si>
    <t>540030101</t>
  </si>
  <si>
    <t xml:space="preserve">3 COMP POP                    </t>
  </si>
  <si>
    <t xml:space="preserve">HILLMAN LUMBER PRODUCTS       </t>
  </si>
  <si>
    <t>610090201</t>
  </si>
  <si>
    <t xml:space="preserve">612 SOUTH HARDWOODS           </t>
  </si>
  <si>
    <t>720300201</t>
  </si>
  <si>
    <t xml:space="preserve">7 MILE RED PINE               </t>
  </si>
  <si>
    <t>330340201</t>
  </si>
  <si>
    <t xml:space="preserve">ACHING BACK TAMARACK          </t>
  </si>
  <si>
    <t xml:space="preserve">RAYMOND TICKLER FOREST PRODUCTS       </t>
  </si>
  <si>
    <t>450040201</t>
  </si>
  <si>
    <t xml:space="preserve">AIRPORT ASPEN                 </t>
  </si>
  <si>
    <t>JAMISON ENVIRONMENTAL SERVICES</t>
  </si>
  <si>
    <t>330320201</t>
  </si>
  <si>
    <t xml:space="preserve">ASH KNOLL BLOCK               </t>
  </si>
  <si>
    <t>450120201</t>
  </si>
  <si>
    <t xml:space="preserve">BASS COVE HARDWOOD            </t>
  </si>
  <si>
    <t>540130101</t>
  </si>
  <si>
    <t xml:space="preserve">BENT BLADE                    </t>
  </si>
  <si>
    <t>610200301</t>
  </si>
  <si>
    <t xml:space="preserve">BESAW ROAD HARDWOODS          </t>
  </si>
  <si>
    <t>540350201</t>
  </si>
  <si>
    <t xml:space="preserve">BETWEEN LAKES                 </t>
  </si>
  <si>
    <t>710040101</t>
  </si>
  <si>
    <t xml:space="preserve">BLOCK 1031                    </t>
  </si>
  <si>
    <t>710190101</t>
  </si>
  <si>
    <t xml:space="preserve">BLOCK 1046                    </t>
  </si>
  <si>
    <t>710250101</t>
  </si>
  <si>
    <t xml:space="preserve">BLOCK 1051                    </t>
  </si>
  <si>
    <t>710180201</t>
  </si>
  <si>
    <t xml:space="preserve">BLOCK 1085                    </t>
  </si>
  <si>
    <t>710200201</t>
  </si>
  <si>
    <t xml:space="preserve">BLOCK 1087                    </t>
  </si>
  <si>
    <t>710330201</t>
  </si>
  <si>
    <t xml:space="preserve">BLOCK 1099                    </t>
  </si>
  <si>
    <t>710010301</t>
  </si>
  <si>
    <t xml:space="preserve">BLOCK 1106                    </t>
  </si>
  <si>
    <t>710020301</t>
  </si>
  <si>
    <t xml:space="preserve">BLOCK 1107                    </t>
  </si>
  <si>
    <t>710060301</t>
  </si>
  <si>
    <t xml:space="preserve">BLOCK 1111                    </t>
  </si>
  <si>
    <t>710100301</t>
  </si>
  <si>
    <t xml:space="preserve">BLOCK 1115                    </t>
  </si>
  <si>
    <t>710120301</t>
  </si>
  <si>
    <t xml:space="preserve">BLOCK 1117                    </t>
  </si>
  <si>
    <t>710130301</t>
  </si>
  <si>
    <t xml:space="preserve">BLOCK 1118                    </t>
  </si>
  <si>
    <t>710140301</t>
  </si>
  <si>
    <t xml:space="preserve">BLOCK 1119                    </t>
  </si>
  <si>
    <t>710160301</t>
  </si>
  <si>
    <t xml:space="preserve">BLOCK 1121                    </t>
  </si>
  <si>
    <t>710220301</t>
  </si>
  <si>
    <t xml:space="preserve">BLOCK 1126                    </t>
  </si>
  <si>
    <t>710250301</t>
  </si>
  <si>
    <t xml:space="preserve">BLOCK 1130                    </t>
  </si>
  <si>
    <t>710270301</t>
  </si>
  <si>
    <t xml:space="preserve">BLOCK 1132                    </t>
  </si>
  <si>
    <t>710280301</t>
  </si>
  <si>
    <t xml:space="preserve">BLOCK 1133                    </t>
  </si>
  <si>
    <t>710310301</t>
  </si>
  <si>
    <t xml:space="preserve">BLOCK 1136                    </t>
  </si>
  <si>
    <t>710330301</t>
  </si>
  <si>
    <t xml:space="preserve">BLOCK 1138                    </t>
  </si>
  <si>
    <t>710370301</t>
  </si>
  <si>
    <t xml:space="preserve">BLOCK 1142                    </t>
  </si>
  <si>
    <t>710390301</t>
  </si>
  <si>
    <t xml:space="preserve">BLOCK 1144                    </t>
  </si>
  <si>
    <t>710400301</t>
  </si>
  <si>
    <t xml:space="preserve">BLOCK 1145                    </t>
  </si>
  <si>
    <t>540140301</t>
  </si>
  <si>
    <t xml:space="preserve">BLUE LAKE ASPEN               </t>
  </si>
  <si>
    <t xml:space="preserve">ALAN LAMBERSON                     </t>
  </si>
  <si>
    <t>610110201</t>
  </si>
  <si>
    <t xml:space="preserve">BLUE LAKE WEST HARDWOODS      </t>
  </si>
  <si>
    <t xml:space="preserve">ELENZ, INC                    </t>
  </si>
  <si>
    <t>610080301</t>
  </si>
  <si>
    <t xml:space="preserve">BLUESTEM PINE                 </t>
  </si>
  <si>
    <t>730150302</t>
  </si>
  <si>
    <t xml:space="preserve">BURNS LAST                    </t>
  </si>
  <si>
    <t>630300001</t>
  </si>
  <si>
    <t xml:space="preserve">CABINOAK                      </t>
  </si>
  <si>
    <t xml:space="preserve">OUTMAN FOREST PRODUCTS        </t>
  </si>
  <si>
    <t>730150101</t>
  </si>
  <si>
    <t xml:space="preserve">CARROLL CREEK OAK             </t>
  </si>
  <si>
    <t>330270301</t>
  </si>
  <si>
    <t xml:space="preserve">CHALK HILLS OAK               </t>
  </si>
  <si>
    <t>330400201</t>
  </si>
  <si>
    <t xml:space="preserve">CHALK HILLS SPRUCE            </t>
  </si>
  <si>
    <t>330390101</t>
  </si>
  <si>
    <t xml:space="preserve">CLAMMY CONDITIONS             </t>
  </si>
  <si>
    <t xml:space="preserve">DAVE ZWERGEL                       </t>
  </si>
  <si>
    <t>610460101</t>
  </si>
  <si>
    <t xml:space="preserve">CLARK ROAD WARBLER            </t>
  </si>
  <si>
    <t>330320101</t>
  </si>
  <si>
    <t xml:space="preserve">CLIMBING BEAR                 </t>
  </si>
  <si>
    <t>730250201</t>
  </si>
  <si>
    <t xml:space="preserve">COLEMAN ROAD HARVEST          </t>
  </si>
  <si>
    <t xml:space="preserve">TOTAL CHIPS COMPANY           </t>
  </si>
  <si>
    <t>720150201</t>
  </si>
  <si>
    <t>COMMINGLE AND PRIVATE LINE OAK</t>
  </si>
  <si>
    <t>521250201</t>
  </si>
  <si>
    <t xml:space="preserve">COMPT-144 CONTRACT            </t>
  </si>
  <si>
    <t>521230201</t>
  </si>
  <si>
    <t xml:space="preserve">COMPT-170 CONTRACT            </t>
  </si>
  <si>
    <t>730130101</t>
  </si>
  <si>
    <t xml:space="preserve">COUNTY LINE SELECTION         </t>
  </si>
  <si>
    <t>330280201</t>
  </si>
  <si>
    <t xml:space="preserve">CRANBERRY COVE BLOCK          </t>
  </si>
  <si>
    <t xml:space="preserve">DOLSKY, NORMAN                </t>
  </si>
  <si>
    <t>330060201</t>
  </si>
  <si>
    <t xml:space="preserve">DAY'S RIVER HEADWATERS        </t>
  </si>
  <si>
    <t>720550201</t>
  </si>
  <si>
    <t xml:space="preserve">DEER STRIPPED OAK BLOCK       </t>
  </si>
  <si>
    <t>730100101</t>
  </si>
  <si>
    <t xml:space="preserve">DENTON DIVIDE                 </t>
  </si>
  <si>
    <t xml:space="preserve">SHAWN MUMA                          </t>
  </si>
  <si>
    <t>520130201</t>
  </si>
  <si>
    <t xml:space="preserve">DONNIE'S DREAM MIX            </t>
  </si>
  <si>
    <t xml:space="preserve">WILFRED EMOND                         </t>
  </si>
  <si>
    <t>630030301</t>
  </si>
  <si>
    <t xml:space="preserve">DUNSMORE SALVAGE              </t>
  </si>
  <si>
    <t xml:space="preserve">GARY DOVE                          </t>
  </si>
  <si>
    <t>630010301</t>
  </si>
  <si>
    <t xml:space="preserve">DYER SALVAGE                  </t>
  </si>
  <si>
    <t>450190101</t>
  </si>
  <si>
    <t xml:space="preserve">EAST LOYALS LAKE ASPEN        </t>
  </si>
  <si>
    <t>450200101</t>
  </si>
  <si>
    <t xml:space="preserve">EAST LOYALS LAKE HARDWOOD     </t>
  </si>
  <si>
    <t>450180201</t>
  </si>
  <si>
    <t xml:space="preserve">EVERLEIGH RD HARDWOOD         </t>
  </si>
  <si>
    <t xml:space="preserve">KERR FOREST MANAGEMENT        </t>
  </si>
  <si>
    <t>450200201</t>
  </si>
  <si>
    <t xml:space="preserve">EVERLEIGH RD PINE             </t>
  </si>
  <si>
    <t>720350201</t>
  </si>
  <si>
    <t xml:space="preserve">F.O. JACK                     </t>
  </si>
  <si>
    <t>730030001</t>
  </si>
  <si>
    <t xml:space="preserve">FDS OAK                       </t>
  </si>
  <si>
    <t>720629901</t>
  </si>
  <si>
    <t xml:space="preserve">FIRING POINT 402 BLOCK        </t>
  </si>
  <si>
    <t>630400201</t>
  </si>
  <si>
    <t xml:space="preserve">FIRING RANGE RED              </t>
  </si>
  <si>
    <t>610770201</t>
  </si>
  <si>
    <t xml:space="preserve">FLETCHER ASPEN                </t>
  </si>
  <si>
    <t>540310301</t>
  </si>
  <si>
    <t xml:space="preserve">FORESTER'S LUTZ STAND         </t>
  </si>
  <si>
    <t>630770101</t>
  </si>
  <si>
    <t xml:space="preserve">FORGE MIX                     </t>
  </si>
  <si>
    <t>330169902</t>
  </si>
  <si>
    <t xml:space="preserve">FORGOTTEN ISLAND SALE         </t>
  </si>
  <si>
    <t>610710201</t>
  </si>
  <si>
    <t xml:space="preserve">FOUR POINT HARDWOOD           </t>
  </si>
  <si>
    <t>520070201</t>
  </si>
  <si>
    <t xml:space="preserve">FOXY HARDWOODS                </t>
  </si>
  <si>
    <t xml:space="preserve">HILL TOP FOREST PRODUCTS      </t>
  </si>
  <si>
    <t>730080201</t>
  </si>
  <si>
    <t xml:space="preserve">GATE CRASHER                  </t>
  </si>
  <si>
    <t>450150101</t>
  </si>
  <si>
    <t xml:space="preserve">GLEN COVE ASPEN               </t>
  </si>
  <si>
    <t xml:space="preserve">LOUISIANA PACIFIC CORP.       </t>
  </si>
  <si>
    <t>610740201</t>
  </si>
  <si>
    <t xml:space="preserve">GRASS LAKE RED PINE           </t>
  </si>
  <si>
    <t>730210201</t>
  </si>
  <si>
    <t xml:space="preserve">GREENDALE PVT HARVEST         </t>
  </si>
  <si>
    <t>330280101</t>
  </si>
  <si>
    <t xml:space="preserve">HAYWARD LAKE EAST             </t>
  </si>
  <si>
    <t>610560201</t>
  </si>
  <si>
    <t xml:space="preserve">HEADWATERS ASPEN              </t>
  </si>
  <si>
    <t>630120201</t>
  </si>
  <si>
    <t xml:space="preserve">HILLCLIMB VARIETY             </t>
  </si>
  <si>
    <t>110260201</t>
  </si>
  <si>
    <t xml:space="preserve">HOROSCOPE HDWD                </t>
  </si>
  <si>
    <t>630330101</t>
  </si>
  <si>
    <t xml:space="preserve">HORSE TROUGH OAK              </t>
  </si>
  <si>
    <t>520170001</t>
  </si>
  <si>
    <t xml:space="preserve">INDIAN RIVER HARDWOODS        </t>
  </si>
  <si>
    <t>110240101</t>
  </si>
  <si>
    <t xml:space="preserve">INDIANA MINE HDWD             </t>
  </si>
  <si>
    <t xml:space="preserve">KRETZ LUMBER CO., INC         </t>
  </si>
  <si>
    <t>720260201</t>
  </si>
  <si>
    <t xml:space="preserve">INFANTRY ENCAMPMENT           </t>
  </si>
  <si>
    <t>610500301</t>
  </si>
  <si>
    <t xml:space="preserve">ISLAND LAKE HARDWOOD          </t>
  </si>
  <si>
    <t>330030201</t>
  </si>
  <si>
    <t xml:space="preserve">JACK'S LEGACY                 </t>
  </si>
  <si>
    <t>720570101</t>
  </si>
  <si>
    <t xml:space="preserve">KEY JACK SALE                 </t>
  </si>
  <si>
    <t xml:space="preserve">T.I. FOREST PRODUCTS, L.L.C.  </t>
  </si>
  <si>
    <t>610410201</t>
  </si>
  <si>
    <t xml:space="preserve">KING ROAD RED PINE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</si>
  <si>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</si>
  <si>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</si>
  <si>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</si>
  <si>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</si>
  <si>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</si>
  <si>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720340201</t>
  </si>
  <si>
    <t xml:space="preserve">LANDFILL HARDWOOD             </t>
  </si>
  <si>
    <t>521130101</t>
  </si>
  <si>
    <t xml:space="preserve">LBW HARDWOODS                 </t>
  </si>
  <si>
    <t>330040201</t>
  </si>
  <si>
    <t xml:space="preserve">LEFTOVER ASPEN                </t>
  </si>
  <si>
    <t>720190302</t>
  </si>
  <si>
    <t xml:space="preserve">LITTLE ROXANNE OAK            </t>
  </si>
  <si>
    <t>STANDISH CORRECTIONAL FACILITY</t>
  </si>
  <si>
    <t>720290302</t>
  </si>
  <si>
    <t xml:space="preserve">LITTLE ROXANNE OAK 2          </t>
  </si>
  <si>
    <t>330340001</t>
  </si>
  <si>
    <t xml:space="preserve">LOST ARROW                    </t>
  </si>
  <si>
    <t>720660101</t>
  </si>
  <si>
    <t xml:space="preserve">MARK OAK ONLY BLOCK           </t>
  </si>
  <si>
    <t>450100201</t>
  </si>
  <si>
    <t xml:space="preserve">MARL LAKE HARDWOODS           </t>
  </si>
  <si>
    <t>540070201</t>
  </si>
  <si>
    <t xml:space="preserve">MEAFORD GRADE                 </t>
  </si>
  <si>
    <t xml:space="preserve">FINLEY FOREST PRODUCTS        </t>
  </si>
  <si>
    <t>630210101</t>
  </si>
  <si>
    <t xml:space="preserve">MOREY EAST ASPEN              </t>
  </si>
  <si>
    <t>720070201</t>
  </si>
  <si>
    <t xml:space="preserve">MORTAR RANGE ASPEN            </t>
  </si>
  <si>
    <t>110270201</t>
  </si>
  <si>
    <t xml:space="preserve">MOTLEY HARD FIR               </t>
  </si>
  <si>
    <t>720690101</t>
  </si>
  <si>
    <t xml:space="preserve">NEXT TO HORSE TRAIL BLOCK     </t>
  </si>
  <si>
    <t xml:space="preserve">GEORGE WARREN FOREST PRODUCTS </t>
  </si>
  <si>
    <t>730370001</t>
  </si>
  <si>
    <t xml:space="preserve">NORTHEAST REFUGE              </t>
  </si>
  <si>
    <t>720530201</t>
  </si>
  <si>
    <t xml:space="preserve">OAK LAKE ROAD JACK PINE       </t>
  </si>
  <si>
    <t>110140201</t>
  </si>
  <si>
    <t xml:space="preserve">OLD INDIANA HDWD.             </t>
  </si>
  <si>
    <t>730080101</t>
  </si>
  <si>
    <t xml:space="preserve">OLD ORV ACCESS                </t>
  </si>
  <si>
    <t>521040301</t>
  </si>
  <si>
    <t xml:space="preserve">OLIVER ASPEN                  </t>
  </si>
  <si>
    <t>540180201</t>
  </si>
  <si>
    <t xml:space="preserve">OVEN BIRD POP                 </t>
  </si>
  <si>
    <t>450060201</t>
  </si>
  <si>
    <t xml:space="preserve">PEEK-A-BOO HARDWOODS          </t>
  </si>
  <si>
    <t xml:space="preserve">CHARLES E. NEWELL                        </t>
  </si>
  <si>
    <t>610030301</t>
  </si>
  <si>
    <t xml:space="preserve">PHELPS ROAD ASPEN             </t>
  </si>
  <si>
    <t>730280101</t>
  </si>
  <si>
    <t xml:space="preserve">PINE SHAFT                    </t>
  </si>
  <si>
    <t>610260201</t>
  </si>
  <si>
    <t xml:space="preserve">RE-AD BOARDMAN VALLEY J P     </t>
  </si>
  <si>
    <t xml:space="preserve">LUTKE FOREST PRODUCTS INC     </t>
  </si>
  <si>
    <t>610330201</t>
  </si>
  <si>
    <t>RE-AD RAPID CITY RD WHITE PINE</t>
  </si>
  <si>
    <t>610290201</t>
  </si>
  <si>
    <t xml:space="preserve">RE-AD SOUTH BRANCH JACK PINE  </t>
  </si>
  <si>
    <t>610640201</t>
  </si>
  <si>
    <t xml:space="preserve">RE-AD TITUS ROAD HARDWOODS    </t>
  </si>
  <si>
    <t>520020301</t>
  </si>
  <si>
    <t xml:space="preserve">REMNANT HARDWOODS             </t>
  </si>
  <si>
    <t>730120201</t>
  </si>
  <si>
    <t xml:space="preserve">RIDGE RUNNER                  </t>
  </si>
  <si>
    <t>630230201</t>
  </si>
  <si>
    <t xml:space="preserve">RIGHT HOOK ASPEN              </t>
  </si>
  <si>
    <t>610220401</t>
  </si>
  <si>
    <t xml:space="preserve">RIVERVIEW RED PINE            </t>
  </si>
  <si>
    <t>630300101</t>
  </si>
  <si>
    <t xml:space="preserve">ROLLING RED                   </t>
  </si>
  <si>
    <t xml:space="preserve">ROBERT GENTZ FOREST PRODUCTS  </t>
  </si>
  <si>
    <t>630340201</t>
  </si>
  <si>
    <t xml:space="preserve">ROSCO RP                      </t>
  </si>
  <si>
    <t>330370101</t>
  </si>
  <si>
    <t xml:space="preserve">ROSS CREEK                    </t>
  </si>
  <si>
    <t>450160201</t>
  </si>
  <si>
    <t xml:space="preserve">SAND RIDGE HARDWOOD           </t>
  </si>
  <si>
    <t xml:space="preserve">TIMBER PRODUCTS COMPANY       </t>
  </si>
  <si>
    <t>540100201</t>
  </si>
  <si>
    <t xml:space="preserve">SCENIC ROAD #3 POP            </t>
  </si>
  <si>
    <t xml:space="preserve">WATSON FOREST PRODUCTS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</si>
  <si>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</si>
  <si>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</si>
  <si>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</si>
  <si>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</si>
  <si>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</si>
  <si>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610660201</t>
  </si>
  <si>
    <t xml:space="preserve">SHOOTIN' RANGE ASPEN          </t>
  </si>
  <si>
    <t xml:space="preserve">BRUCE BUNDY                         </t>
  </si>
  <si>
    <t>110190201</t>
  </si>
  <si>
    <t xml:space="preserve">SILVER HDWD WEST              </t>
  </si>
  <si>
    <t xml:space="preserve">GREAT LAKES &amp; ASSOC.          </t>
  </si>
  <si>
    <t>630300201</t>
  </si>
  <si>
    <t xml:space="preserve">SIX WHEEL MIX                 </t>
  </si>
  <si>
    <t>610370301</t>
  </si>
  <si>
    <t xml:space="preserve">SMITHVILLE HARDWOODS          </t>
  </si>
  <si>
    <t xml:space="preserve">DYER'S SAWMILL                </t>
  </si>
  <si>
    <t>450070101</t>
  </si>
  <si>
    <t xml:space="preserve">SOUTH SPRINGER WINTER WOOD    </t>
  </si>
  <si>
    <t xml:space="preserve">RICHARD BROW &amp; SONS           </t>
  </si>
  <si>
    <t>630020201</t>
  </si>
  <si>
    <t xml:space="preserve">SPIKE HARDWOODS               </t>
  </si>
  <si>
    <t>450050201</t>
  </si>
  <si>
    <t xml:space="preserve">SPILE DAM ROAD SALE           </t>
  </si>
  <si>
    <t xml:space="preserve">JOHNSON, ALEX R.              </t>
  </si>
  <si>
    <t>450210101</t>
  </si>
  <si>
    <t xml:space="preserve">SPRINGER RED PINE             </t>
  </si>
  <si>
    <t>730030201</t>
  </si>
  <si>
    <t xml:space="preserve">STOWELL ROAD ACCESS           </t>
  </si>
  <si>
    <t>450080201</t>
  </si>
  <si>
    <t xml:space="preserve">STRINGHAM LAKE ASPEN          </t>
  </si>
  <si>
    <t>330280301</t>
  </si>
  <si>
    <t xml:space="preserve">STUCK TITLEIST                </t>
  </si>
  <si>
    <t>110310201</t>
  </si>
  <si>
    <t xml:space="preserve">SUPERIOR VIEW HDWD.           </t>
  </si>
  <si>
    <t>720520201</t>
  </si>
  <si>
    <t xml:space="preserve">SURROUNDED JACK BLOCK         </t>
  </si>
  <si>
    <t xml:space="preserve">INMAN FOREST PRODUCTS, INC.   </t>
  </si>
  <si>
    <t>330100201</t>
  </si>
  <si>
    <t xml:space="preserve">TAILGATOR HARDWOODS           </t>
  </si>
  <si>
    <t>720510201</t>
  </si>
  <si>
    <t xml:space="preserve">TEXAS JACK                    </t>
  </si>
  <si>
    <t>450039901</t>
  </si>
  <si>
    <t xml:space="preserve">THE EAST WEST ASPEN           </t>
  </si>
  <si>
    <t xml:space="preserve">TITAN TIMBER, INC.            </t>
  </si>
  <si>
    <t>450040101</t>
  </si>
  <si>
    <t xml:space="preserve">TILLISON EAST                 </t>
  </si>
  <si>
    <t>450020101</t>
  </si>
  <si>
    <t xml:space="preserve">TILLISON ROAD WEST            </t>
  </si>
  <si>
    <t>450170101</t>
  </si>
  <si>
    <t xml:space="preserve">TILSON MIX                    </t>
  </si>
  <si>
    <t>720500201</t>
  </si>
  <si>
    <t xml:space="preserve">TWO AGE JACK ASPEN            </t>
  </si>
  <si>
    <t>330520201</t>
  </si>
  <si>
    <t xml:space="preserve">TWO GATES BLOCK               </t>
  </si>
  <si>
    <t>540220201</t>
  </si>
  <si>
    <t xml:space="preserve">TWO SQUARE                    </t>
  </si>
  <si>
    <t xml:space="preserve">BROWNS WOOD PRODUCTS          </t>
  </si>
  <si>
    <t>730270001</t>
  </si>
  <si>
    <t xml:space="preserve">UFO HARVEST                   </t>
  </si>
  <si>
    <t>720440201</t>
  </si>
  <si>
    <t xml:space="preserve">WAKELEY BRIDGE BLOCK          </t>
  </si>
  <si>
    <t>610850201</t>
  </si>
  <si>
    <t xml:space="preserve">WALTER'S PINE                 </t>
  </si>
  <si>
    <t>720310201</t>
  </si>
  <si>
    <t xml:space="preserve">WELL SITE RED PINE            </t>
  </si>
  <si>
    <t>521300101</t>
  </si>
  <si>
    <t xml:space="preserve">WHOLE LOTTA ASPEN             </t>
  </si>
  <si>
    <t>630820101</t>
  </si>
  <si>
    <t xml:space="preserve">WILLY-NILLY HARDWOODS         </t>
  </si>
  <si>
    <t>110210301</t>
  </si>
  <si>
    <t xml:space="preserve">YOU'RE IN ASPEN               </t>
  </si>
  <si>
    <t>420050201</t>
  </si>
  <si>
    <t xml:space="preserve">MUSKALLONGE ASPEN             </t>
  </si>
  <si>
    <t>420200101</t>
  </si>
  <si>
    <t xml:space="preserve">BASNAU TAMARACK               </t>
  </si>
  <si>
    <t>420160101</t>
  </si>
  <si>
    <t xml:space="preserve">BORGSTROM ROAD ASPEN          </t>
  </si>
  <si>
    <t>420170201</t>
  </si>
  <si>
    <t xml:space="preserve">MCLEOD DITCH TAMARACK         </t>
  </si>
  <si>
    <t>420210201</t>
  </si>
  <si>
    <t xml:space="preserve">PREACHER LAKES JACK PINE      </t>
  </si>
  <si>
    <t xml:space="preserve">CLARENCE MCNAMARA LOGGING     </t>
  </si>
  <si>
    <t>420180101</t>
  </si>
  <si>
    <t xml:space="preserve">WEST BORGSTROM MIX            </t>
  </si>
  <si>
    <t>610440201</t>
  </si>
  <si>
    <t xml:space="preserve">JACK PINE AIRSTRIP            </t>
  </si>
  <si>
    <t>450060101</t>
  </si>
  <si>
    <t xml:space="preserve">SECOND LAKE ASPEN             </t>
  </si>
  <si>
    <t xml:space="preserve">BENNY D. PHILLIPS                      </t>
  </si>
  <si>
    <t>810390201</t>
  </si>
  <si>
    <t xml:space="preserve">RIFLE RIVER BLOCK E           </t>
  </si>
  <si>
    <t>810290201</t>
  </si>
  <si>
    <t xml:space="preserve">RIFLE RIVER BLOCK F           </t>
  </si>
  <si>
    <t>810400201</t>
  </si>
  <si>
    <t xml:space="preserve">RIFLE RIVER BLOCK G           </t>
  </si>
  <si>
    <t xml:space="preserve">JOE MAYHEW                        </t>
  </si>
  <si>
    <t>321340301</t>
  </si>
  <si>
    <t xml:space="preserve">BIRCH LAKE SALVAGE SALE       </t>
  </si>
  <si>
    <t>320200101</t>
  </si>
  <si>
    <t xml:space="preserve">WEST LITTLE WEST HARDWOOD     </t>
  </si>
  <si>
    <t>320070201</t>
  </si>
  <si>
    <t xml:space="preserve">B-SEVEN                       </t>
  </si>
  <si>
    <t>321220201</t>
  </si>
  <si>
    <t xml:space="preserve">CAMP 4 COYOTE SALE            </t>
  </si>
  <si>
    <t>321210201</t>
  </si>
  <si>
    <t xml:space="preserve">CAMP 4 HARDWOOD SALE          </t>
  </si>
  <si>
    <t>322220101</t>
  </si>
  <si>
    <t xml:space="preserve">CLOWRY SPRUCE SALE            </t>
  </si>
  <si>
    <t>321130201</t>
  </si>
  <si>
    <t xml:space="preserve">ELF JACK PINE PATCHES SALE    </t>
  </si>
  <si>
    <t xml:space="preserve">POMEROY FOREST PRODUCTS, INC. </t>
  </si>
  <si>
    <t>320120001</t>
  </si>
  <si>
    <t xml:space="preserve">KENTUCKY TOWN SOUTH           </t>
  </si>
  <si>
    <t>320080201</t>
  </si>
  <si>
    <t xml:space="preserve">KIDNEY LAKES ASPEN            </t>
  </si>
  <si>
    <t>321180201</t>
  </si>
  <si>
    <t xml:space="preserve">MASTERPIECE HARDWOOD SALE     </t>
  </si>
  <si>
    <t xml:space="preserve">JEFF GUDWER FOREST PRODUCTS        </t>
  </si>
  <si>
    <t>321090201</t>
  </si>
  <si>
    <t xml:space="preserve">NELSON BROTHERS ROAD          </t>
  </si>
  <si>
    <t>320420101</t>
  </si>
  <si>
    <t xml:space="preserve">OLD ROOKERY HARDWOOD          </t>
  </si>
  <si>
    <t xml:space="preserve">MARVIN NELSON FOR/PR          </t>
  </si>
  <si>
    <t>320090201</t>
  </si>
  <si>
    <t xml:space="preserve">PARKING LOT BLOCK             </t>
  </si>
  <si>
    <t xml:space="preserve">STORA ENSO/NA                 </t>
  </si>
  <si>
    <t>320180101</t>
  </si>
  <si>
    <t xml:space="preserve">SPLIT SNOWSHOE SALE           </t>
  </si>
  <si>
    <t>320170101</t>
  </si>
  <si>
    <t xml:space="preserve">TIPPING TUNDRA SALE           </t>
  </si>
  <si>
    <t>320130201</t>
  </si>
  <si>
    <t xml:space="preserve">TRAILS END ASPEN              </t>
  </si>
  <si>
    <t>321040201</t>
  </si>
  <si>
    <t xml:space="preserve">TV TOWERS JACK PINE SALE      </t>
  </si>
  <si>
    <t>320460101</t>
  </si>
  <si>
    <t xml:space="preserve">WATSON CUTOFF                 </t>
  </si>
  <si>
    <t>630380201</t>
  </si>
  <si>
    <t xml:space="preserve">"17 SOUTH PART"               </t>
  </si>
  <si>
    <t>410250201</t>
  </si>
  <si>
    <t xml:space="preserve">2 BUCK PINE                   </t>
  </si>
  <si>
    <t>630250201</t>
  </si>
  <si>
    <t xml:space="preserve">23 ROAD MIX                   </t>
  </si>
  <si>
    <t>451010201</t>
  </si>
  <si>
    <t xml:space="preserve">5 POINT FOOTHOLD              </t>
  </si>
  <si>
    <t>610820402</t>
  </si>
  <si>
    <t xml:space="preserve">612 HARDWOODS                 </t>
  </si>
  <si>
    <t xml:space="preserve">BERNARD SEELEY                        </t>
  </si>
  <si>
    <t>540010101</t>
  </si>
  <si>
    <t xml:space="preserve">ABITIBI GRADE REMOVAL         </t>
  </si>
  <si>
    <t>451100001</t>
  </si>
  <si>
    <t xml:space="preserve">ARCHER'S PARADISE HARDWOODS   </t>
  </si>
  <si>
    <t>521010301</t>
  </si>
  <si>
    <t xml:space="preserve">AREA 51 ASPEN                 </t>
  </si>
  <si>
    <t>120690101</t>
  </si>
  <si>
    <t xml:space="preserve">ARNOLD'S TRAIL                </t>
  </si>
  <si>
    <t>451330001</t>
  </si>
  <si>
    <t xml:space="preserve">BATTY BUCKEYE HARDWOODS       </t>
  </si>
  <si>
    <t>451130101</t>
  </si>
  <si>
    <t xml:space="preserve">BATTY DOE SHELTER MIX         </t>
  </si>
  <si>
    <t>120610301</t>
  </si>
  <si>
    <t xml:space="preserve">BEAR CAMP ASPEN               </t>
  </si>
  <si>
    <t>110060201</t>
  </si>
  <si>
    <t xml:space="preserve">BEAVER TALE HDWD              </t>
  </si>
  <si>
    <t>720010401</t>
  </si>
  <si>
    <t xml:space="preserve">BEAVER TESTED ASPEN APPROVED  </t>
  </si>
  <si>
    <t>610790201</t>
  </si>
  <si>
    <t xml:space="preserve">BEECH ROAD ASPEN              </t>
  </si>
  <si>
    <t xml:space="preserve">ROTHIG FOREST PRODUCTS, INC.  </t>
  </si>
  <si>
    <t>451070101</t>
  </si>
  <si>
    <t xml:space="preserve">BETCHERS CUT-A-ACROSS         </t>
  </si>
  <si>
    <t>520140201</t>
  </si>
  <si>
    <t xml:space="preserve">BIG BIRD JACKPINE             </t>
  </si>
  <si>
    <t>450019901</t>
  </si>
  <si>
    <t xml:space="preserve">BIG MARBLEHEAD ASPEN          </t>
  </si>
  <si>
    <t>710050201</t>
  </si>
  <si>
    <t xml:space="preserve">BLOCK 1072                    </t>
  </si>
  <si>
    <t>710360201</t>
  </si>
  <si>
    <t xml:space="preserve">BLOCK 1102                    </t>
  </si>
  <si>
    <t>410270001</t>
  </si>
  <si>
    <t xml:space="preserve">BRACE CREEK PINE              </t>
  </si>
  <si>
    <t xml:space="preserve">ZELLAR HARVESTING             </t>
  </si>
  <si>
    <t>451339901</t>
  </si>
  <si>
    <t xml:space="preserve">BROKEN IGLOO                  </t>
  </si>
  <si>
    <t>521080301</t>
  </si>
  <si>
    <t xml:space="preserve">BROOKIE RED PINE              </t>
  </si>
  <si>
    <t>521070301</t>
  </si>
  <si>
    <t xml:space="preserve">BROWN RED PINE                </t>
  </si>
  <si>
    <t xml:space="preserve">BAY FORESTRY                  </t>
  </si>
  <si>
    <t>521010201</t>
  </si>
  <si>
    <t xml:space="preserve">BUBBLEBERRY HARDWOOD          </t>
  </si>
  <si>
    <t xml:space="preserve">PARIS SAWMILL                 </t>
  </si>
  <si>
    <t>120550201</t>
  </si>
  <si>
    <t xml:space="preserve">BULL ASPEN                    </t>
  </si>
  <si>
    <t>410169901</t>
  </si>
  <si>
    <t xml:space="preserve">BULLOCK BIRD RANCH            </t>
  </si>
  <si>
    <t xml:space="preserve">R &amp; R FOR/PRO                 </t>
  </si>
  <si>
    <t>720210401</t>
  </si>
  <si>
    <t xml:space="preserve">BUNCHER VS. BUDWORM           </t>
  </si>
  <si>
    <t>120510201</t>
  </si>
  <si>
    <t xml:space="preserve">C52 CONSULTANT                </t>
  </si>
  <si>
    <t>120570301</t>
  </si>
  <si>
    <t xml:space="preserve">C57 CONSULTANT                </t>
  </si>
  <si>
    <t>120520201</t>
  </si>
  <si>
    <t xml:space="preserve">C7 CONSULTANT                 </t>
  </si>
  <si>
    <t xml:space="preserve">CAREY, JAMES                  </t>
  </si>
  <si>
    <t>410170201</t>
  </si>
  <si>
    <t xml:space="preserve">CAMP 3 MAPLE                  </t>
  </si>
  <si>
    <t>720390201</t>
  </si>
  <si>
    <t xml:space="preserve">CEMENTARY ASPEN               </t>
  </si>
  <si>
    <t xml:space="preserve">GEORGIA-PACIFIC CORP          </t>
  </si>
  <si>
    <t>120060101</t>
  </si>
  <si>
    <t xml:space="preserve">CENTURY HARDWOOD              </t>
  </si>
  <si>
    <t>451350001</t>
  </si>
  <si>
    <t xml:space="preserve">CHECKERBOARD HARDWOODS        </t>
  </si>
  <si>
    <t>720040201</t>
  </si>
  <si>
    <t xml:space="preserve">CLOSE TO RANGE 30 OAK BLOCK   </t>
  </si>
  <si>
    <t>630440201</t>
  </si>
  <si>
    <t xml:space="preserve">COMP 14 HARDWOOD              </t>
  </si>
  <si>
    <t>720630101</t>
  </si>
  <si>
    <t xml:space="preserve">CONVERTING TO WP-OAK BLOCK    </t>
  </si>
  <si>
    <t>410180201</t>
  </si>
  <si>
    <t xml:space="preserve">COOKS GRADE BIRCH             </t>
  </si>
  <si>
    <t>720050201</t>
  </si>
  <si>
    <t>COUNTY ROAD 608 OAK SHELTERWOO</t>
  </si>
  <si>
    <t>410100101</t>
  </si>
  <si>
    <t xml:space="preserve">CREIGHTON RIVER MIX           </t>
  </si>
  <si>
    <t>630170201</t>
  </si>
  <si>
    <t xml:space="preserve">DEAD HORSE BRIDGE JACK PINE   </t>
  </si>
  <si>
    <t>410080402</t>
  </si>
  <si>
    <t xml:space="preserve">DEER YARD 2004                </t>
  </si>
  <si>
    <t xml:space="preserve">MI-DOC - CAMP CUSINO          </t>
  </si>
  <si>
    <t>451240101</t>
  </si>
  <si>
    <t xml:space="preserve">DINNER CRY PINE               </t>
  </si>
  <si>
    <t>120670101</t>
  </si>
  <si>
    <t xml:space="preserve">DOANS SALE                    </t>
  </si>
  <si>
    <t>120130201</t>
  </si>
  <si>
    <t xml:space="preserve">DRY LAKE 64                   </t>
  </si>
  <si>
    <t>120030101</t>
  </si>
  <si>
    <t xml:space="preserve">EAST OF WEED                  </t>
  </si>
  <si>
    <t>451260001</t>
  </si>
  <si>
    <t xml:space="preserve">EAST SAGE SHELTERWOOD         </t>
  </si>
  <si>
    <t>410080301</t>
  </si>
  <si>
    <t xml:space="preserve">ENCLOSURE JACK PINE           </t>
  </si>
  <si>
    <t>540270201</t>
  </si>
  <si>
    <t xml:space="preserve">FIFTH THIRD OAK               </t>
  </si>
  <si>
    <t xml:space="preserve">CATALANO FOREST PRODUCTS INC  </t>
  </si>
  <si>
    <t>530060301</t>
  </si>
  <si>
    <t xml:space="preserve">FISH HOOK RED PINE            </t>
  </si>
  <si>
    <t xml:space="preserve">TIMBERLINE LOGGING INC        </t>
  </si>
  <si>
    <t>120180201</t>
  </si>
  <si>
    <t xml:space="preserve">FLAT ROCK FIR                 </t>
  </si>
  <si>
    <t>730370101</t>
  </si>
  <si>
    <t xml:space="preserve">FLOODWOOD MEDLEY              </t>
  </si>
  <si>
    <t>451359901</t>
  </si>
  <si>
    <t xml:space="preserve">FLYING FINN ASPEN             </t>
  </si>
  <si>
    <t>530120201</t>
  </si>
  <si>
    <t xml:space="preserve">GOBBLER'S KNOB PINE           </t>
  </si>
  <si>
    <t>521060201</t>
  </si>
  <si>
    <t xml:space="preserve">GREGORY ASPEN                 </t>
  </si>
  <si>
    <t>730340101</t>
  </si>
  <si>
    <t xml:space="preserve">HALL'S GATE                   </t>
  </si>
  <si>
    <t>720680101</t>
  </si>
  <si>
    <t xml:space="preserve">HARVEST ASPEN-MAPLE BLOCK     </t>
  </si>
  <si>
    <t>630460101</t>
  </si>
  <si>
    <t xml:space="preserve">HAYMARSH ASPEN                </t>
  </si>
  <si>
    <t>610140301</t>
  </si>
  <si>
    <t xml:space="preserve">HAZE &amp; WALLIN RED             </t>
  </si>
  <si>
    <t>730380101</t>
  </si>
  <si>
    <t xml:space="preserve">HEIL HARVEST                  </t>
  </si>
  <si>
    <t>451239701</t>
  </si>
  <si>
    <t xml:space="preserve">HENDRIE RIVER BIRCH-ASPEN     </t>
  </si>
  <si>
    <t>110280201</t>
  </si>
  <si>
    <t xml:space="preserve">HIGHWAY HARDWOOD              </t>
  </si>
  <si>
    <t>120050201</t>
  </si>
  <si>
    <t xml:space="preserve">HOP-A-LONG HARDWOOD           </t>
  </si>
  <si>
    <t>630240201</t>
  </si>
  <si>
    <t xml:space="preserve">HOPPING HUMMOCKS MIX          </t>
  </si>
  <si>
    <t>720060201</t>
  </si>
  <si>
    <t xml:space="preserve">HORSE TRAIL OAK SHELTERWOOD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</si>
</sst>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48" bestFit="1" customWidth="1"/>
    <col min="3" max="3" width="12.00390625" style="2" customWidth="1"/>
    <col min="4" max="4" width="34.28125" style="2" customWidth="1"/>
    <col min="5" max="5" width="6.00390625" style="1" customWidth="1"/>
    <col min="6" max="6" width="7.421875" style="1" customWidth="1"/>
    <col min="7" max="7" width="11.140625" style="33" customWidth="1"/>
    <col min="8" max="8" width="11.140625" style="33" bestFit="1" customWidth="1"/>
    <col min="9" max="9" width="10.140625" style="42" bestFit="1" customWidth="1"/>
    <col min="10" max="10" width="14.28125" style="42" bestFit="1" customWidth="1"/>
    <col min="11" max="11" width="17.28125" style="42" bestFit="1" customWidth="1"/>
    <col min="12" max="12" width="9.28125" style="23" customWidth="1"/>
    <col min="13" max="13" width="39.7109375" style="28" customWidth="1"/>
    <col min="14" max="14" width="14.71093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1534</v>
      </c>
      <c r="L1" s="28"/>
    </row>
    <row r="2" spans="4:12" ht="8.25" customHeight="1">
      <c r="D2" s="19"/>
      <c r="L2" s="28"/>
    </row>
    <row r="3" spans="4:12" ht="14.25" customHeight="1">
      <c r="D3" s="27" t="s">
        <v>192</v>
      </c>
      <c r="L3" s="28"/>
    </row>
    <row r="4" spans="4:12" ht="11.25" customHeight="1">
      <c r="D4" s="19"/>
      <c r="L4" s="28"/>
    </row>
    <row r="5" spans="4:12" ht="12.75" customHeight="1">
      <c r="D5" s="56" t="s">
        <v>1530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1515</v>
      </c>
      <c r="L7" s="28"/>
    </row>
    <row r="8" spans="4:12" ht="13.5" thickBot="1">
      <c r="D8" s="14" t="s">
        <v>1514</v>
      </c>
      <c r="E8" s="15" t="s">
        <v>1516</v>
      </c>
      <c r="H8" s="34"/>
      <c r="L8" s="28"/>
    </row>
    <row r="9" spans="4:23" ht="13.5" thickTop="1">
      <c r="D9" s="11" t="s">
        <v>1504</v>
      </c>
      <c r="E9" s="39">
        <f>DCOUNT(DATABASE,11,S9:S10)</f>
        <v>55</v>
      </c>
      <c r="L9" s="28"/>
      <c r="S9" t="s">
        <v>1499</v>
      </c>
      <c r="T9" t="s">
        <v>1499</v>
      </c>
      <c r="U9" t="s">
        <v>1499</v>
      </c>
      <c r="V9" t="s">
        <v>1499</v>
      </c>
      <c r="W9" t="s">
        <v>1499</v>
      </c>
    </row>
    <row r="10" spans="4:23" ht="12.75">
      <c r="D10" s="11" t="s">
        <v>1505</v>
      </c>
      <c r="E10" s="39">
        <f>DCOUNT(DATABASE,11,T9:U10)</f>
        <v>2</v>
      </c>
      <c r="L10" s="28"/>
      <c r="S10" t="s">
        <v>1507</v>
      </c>
      <c r="T10" t="s">
        <v>1508</v>
      </c>
      <c r="U10" t="s">
        <v>1509</v>
      </c>
      <c r="V10" t="s">
        <v>1510</v>
      </c>
      <c r="W10" t="s">
        <v>1511</v>
      </c>
    </row>
    <row r="11" spans="4:19" ht="12.75">
      <c r="D11" s="11" t="s">
        <v>1506</v>
      </c>
      <c r="E11" s="39">
        <f>DCOUNT(DATABASE,11,V9:W10)</f>
        <v>43</v>
      </c>
      <c r="L11" s="28"/>
      <c r="S11" t="s">
        <v>1499</v>
      </c>
    </row>
    <row r="12" spans="4:19" ht="13.5" thickBot="1">
      <c r="D12" s="11" t="s">
        <v>1512</v>
      </c>
      <c r="E12" s="39">
        <f>DCOUNT(DATABASE,11,S11:S12)</f>
        <v>1121</v>
      </c>
      <c r="L12" s="28"/>
      <c r="S12" t="s">
        <v>1513</v>
      </c>
    </row>
    <row r="13" spans="4:12" ht="14.25" thickBot="1" thickTop="1">
      <c r="D13" s="16" t="s">
        <v>1503</v>
      </c>
      <c r="E13" s="40">
        <f>SUM(E9:E12)</f>
        <v>1221</v>
      </c>
      <c r="L13" s="28"/>
    </row>
    <row r="14" ht="9.75" customHeight="1" thickBot="1" thickTop="1">
      <c r="L14" s="28"/>
    </row>
    <row r="15" spans="4:24" ht="14.25" thickBot="1" thickTop="1">
      <c r="D15" s="16" t="s">
        <v>1517</v>
      </c>
      <c r="E15" s="18"/>
      <c r="F15" s="18"/>
      <c r="G15" s="35" t="s">
        <v>1503</v>
      </c>
      <c r="L15" s="28"/>
      <c r="S15" t="s">
        <v>1485</v>
      </c>
      <c r="T15" t="s">
        <v>1489</v>
      </c>
      <c r="U15" t="s">
        <v>1490</v>
      </c>
      <c r="V15" t="s">
        <v>1493</v>
      </c>
      <c r="W15" t="s">
        <v>1495</v>
      </c>
      <c r="X15" t="s">
        <v>1527</v>
      </c>
    </row>
    <row r="16" spans="4:24" ht="13.5" thickTop="1">
      <c r="D16" s="11" t="s">
        <v>1518</v>
      </c>
      <c r="G16" s="22">
        <f>DCOUNTA(DATABASE,1,S15:S16)</f>
        <v>1221</v>
      </c>
      <c r="L16" s="28"/>
      <c r="S16" t="s">
        <v>1531</v>
      </c>
      <c r="T16" t="s">
        <v>1532</v>
      </c>
      <c r="U16" t="s">
        <v>1533</v>
      </c>
      <c r="V16" t="s">
        <v>1533</v>
      </c>
      <c r="W16" t="s">
        <v>1533</v>
      </c>
      <c r="X16" t="s">
        <v>1533</v>
      </c>
    </row>
    <row r="17" spans="4:12" ht="12.75">
      <c r="D17" s="11" t="s">
        <v>1521</v>
      </c>
      <c r="G17" s="20">
        <f>DSUM(DATABASE,4,T15:T16)</f>
        <v>117490.90000000001</v>
      </c>
      <c r="L17" s="28"/>
    </row>
    <row r="18" spans="4:12" ht="12.75">
      <c r="D18" s="11" t="s">
        <v>1522</v>
      </c>
      <c r="G18" s="20">
        <f>DSUM(DATABASE,5,U15:U16)</f>
        <v>1678214.999999999</v>
      </c>
      <c r="L18" s="28"/>
    </row>
    <row r="19" spans="4:12" ht="12.75">
      <c r="D19" s="11" t="s">
        <v>1519</v>
      </c>
      <c r="G19" s="17">
        <f>DSUM(DATABASE,6,V15:V16)</f>
        <v>64690794.64000001</v>
      </c>
      <c r="L19" s="28"/>
    </row>
    <row r="20" spans="4:12" ht="12.75">
      <c r="D20" s="11" t="s">
        <v>1523</v>
      </c>
      <c r="G20" s="17">
        <f>DSUM(DATABASE,7,W15:W16)</f>
        <v>27615233.03999996</v>
      </c>
      <c r="L20" s="28"/>
    </row>
    <row r="21" spans="4:12" ht="12.75">
      <c r="D21" s="11" t="s">
        <v>1520</v>
      </c>
      <c r="E21" s="21"/>
      <c r="F21" s="21"/>
      <c r="G21" s="17">
        <f>+G19-G20</f>
        <v>37075561.600000046</v>
      </c>
      <c r="L21" s="28"/>
    </row>
    <row r="22" spans="4:12" ht="12.75">
      <c r="D22" s="11" t="s">
        <v>1529</v>
      </c>
      <c r="E22" s="21"/>
      <c r="F22" s="21"/>
      <c r="G22" s="41">
        <f>+G20/G19</f>
        <v>0.4268804115589692</v>
      </c>
      <c r="L22" s="28"/>
    </row>
    <row r="23" spans="4:12" ht="12.75">
      <c r="D23" s="11" t="s">
        <v>1525</v>
      </c>
      <c r="E23" s="21"/>
      <c r="F23" s="21"/>
      <c r="G23" s="54">
        <v>38210</v>
      </c>
      <c r="L23" s="28"/>
    </row>
    <row r="24" spans="4:12" ht="13.5" thickBot="1">
      <c r="D24" s="10" t="s">
        <v>1528</v>
      </c>
      <c r="E24" s="5"/>
      <c r="F24" s="5"/>
      <c r="G24" s="55">
        <f>DAVERAGE(DATABASE,13,X15:X16)/365</f>
        <v>2.6435461613543807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1524</v>
      </c>
      <c r="L27" s="44"/>
    </row>
    <row r="28" spans="2:18" ht="13.5" thickTop="1">
      <c r="B28" s="50"/>
      <c r="C28" s="8"/>
      <c r="D28" s="8"/>
      <c r="E28" s="9"/>
      <c r="F28" s="9" t="s">
        <v>1503</v>
      </c>
      <c r="G28" s="36" t="s">
        <v>1491</v>
      </c>
      <c r="H28" s="36"/>
      <c r="I28" s="45" t="s">
        <v>1492</v>
      </c>
      <c r="J28" s="45" t="s">
        <v>1498</v>
      </c>
      <c r="K28" s="45" t="s">
        <v>1491</v>
      </c>
      <c r="L28" s="24" t="s">
        <v>1500</v>
      </c>
      <c r="M28" s="31"/>
      <c r="N28" s="61" t="s">
        <v>1491</v>
      </c>
      <c r="O28" s="53"/>
      <c r="P28" s="53"/>
      <c r="Q28" s="53"/>
      <c r="R28" s="53"/>
    </row>
    <row r="29" spans="2:18" ht="12.75">
      <c r="B29" s="51"/>
      <c r="C29" s="3" t="s">
        <v>1486</v>
      </c>
      <c r="D29" s="3"/>
      <c r="E29" s="4"/>
      <c r="F29" s="4" t="s">
        <v>1502</v>
      </c>
      <c r="G29" s="37" t="s">
        <v>1492</v>
      </c>
      <c r="H29" s="37" t="s">
        <v>1494</v>
      </c>
      <c r="I29" s="46" t="s">
        <v>1496</v>
      </c>
      <c r="J29" s="46" t="s">
        <v>1499</v>
      </c>
      <c r="K29" s="46" t="s">
        <v>1499</v>
      </c>
      <c r="L29" s="25" t="s">
        <v>1501</v>
      </c>
      <c r="M29" s="29"/>
      <c r="N29" s="62" t="s">
        <v>1492</v>
      </c>
      <c r="O29" s="32"/>
      <c r="P29" s="32"/>
      <c r="Q29" s="32"/>
      <c r="R29" s="32"/>
    </row>
    <row r="30" spans="2:18" ht="13.5" thickBot="1">
      <c r="B30" s="52" t="s">
        <v>1485</v>
      </c>
      <c r="C30" s="6" t="s">
        <v>1487</v>
      </c>
      <c r="D30" s="6" t="s">
        <v>1488</v>
      </c>
      <c r="E30" s="7" t="s">
        <v>1489</v>
      </c>
      <c r="F30" s="7" t="s">
        <v>1490</v>
      </c>
      <c r="G30" s="38" t="s">
        <v>1493</v>
      </c>
      <c r="H30" s="38" t="s">
        <v>1495</v>
      </c>
      <c r="I30" s="47" t="s">
        <v>1497</v>
      </c>
      <c r="J30" s="47" t="s">
        <v>1497</v>
      </c>
      <c r="K30" s="47" t="s">
        <v>1497</v>
      </c>
      <c r="L30" s="26" t="s">
        <v>1499</v>
      </c>
      <c r="M30" s="30" t="s">
        <v>1526</v>
      </c>
      <c r="N30" s="63" t="s">
        <v>1527</v>
      </c>
      <c r="O30" s="53"/>
      <c r="P30" s="53"/>
      <c r="Q30" s="53"/>
      <c r="R30" s="53"/>
    </row>
    <row r="31" spans="2:18" s="2" customFormat="1" ht="10.5" thickTop="1">
      <c r="B31" s="64" t="s">
        <v>1535</v>
      </c>
      <c r="C31" s="64" t="s">
        <v>1536</v>
      </c>
      <c r="D31" s="65" t="s">
        <v>1537</v>
      </c>
      <c r="E31" s="66">
        <v>267</v>
      </c>
      <c r="F31" s="66">
        <v>1692.4</v>
      </c>
      <c r="G31" s="67">
        <v>49727.4</v>
      </c>
      <c r="H31" s="67">
        <v>39284.63</v>
      </c>
      <c r="I31" s="68">
        <v>36662</v>
      </c>
      <c r="J31" s="68">
        <v>37621</v>
      </c>
      <c r="K31" s="68">
        <v>37621</v>
      </c>
      <c r="L31" s="69">
        <v>-589</v>
      </c>
      <c r="M31" s="69" t="s">
        <v>1538</v>
      </c>
      <c r="N31" s="70">
        <v>959</v>
      </c>
      <c r="O31" s="43"/>
      <c r="P31" s="43"/>
      <c r="Q31" s="43"/>
      <c r="R31" s="43"/>
    </row>
    <row r="32" spans="2:18" s="2" customFormat="1" ht="9.75">
      <c r="B32" s="64" t="s">
        <v>1539</v>
      </c>
      <c r="C32" s="64" t="s">
        <v>1536</v>
      </c>
      <c r="D32" s="71" t="s">
        <v>1540</v>
      </c>
      <c r="E32" s="1">
        <v>93</v>
      </c>
      <c r="F32" s="1">
        <v>843.2</v>
      </c>
      <c r="G32" s="33">
        <v>23308.15</v>
      </c>
      <c r="H32" s="33">
        <v>6080.38</v>
      </c>
      <c r="I32" s="42">
        <v>35733</v>
      </c>
      <c r="J32" s="42">
        <v>36707</v>
      </c>
      <c r="K32" s="42">
        <v>37802</v>
      </c>
      <c r="L32" s="28">
        <v>-408</v>
      </c>
      <c r="M32" s="28" t="s">
        <v>1538</v>
      </c>
      <c r="N32" s="43">
        <v>2069</v>
      </c>
      <c r="O32" s="43"/>
      <c r="P32" s="43"/>
      <c r="Q32" s="43"/>
      <c r="R32" s="43"/>
    </row>
    <row r="33" spans="2:18" s="2" customFormat="1" ht="9.75">
      <c r="B33" s="64" t="s">
        <v>1541</v>
      </c>
      <c r="C33" s="64" t="s">
        <v>1542</v>
      </c>
      <c r="D33" s="71" t="s">
        <v>1543</v>
      </c>
      <c r="E33" s="1">
        <v>2</v>
      </c>
      <c r="F33" s="1">
        <v>82.75</v>
      </c>
      <c r="G33" s="33">
        <v>811.52</v>
      </c>
      <c r="H33" s="33">
        <v>877.89</v>
      </c>
      <c r="I33" s="42">
        <v>35658</v>
      </c>
      <c r="J33" s="42">
        <v>35976</v>
      </c>
      <c r="K33" s="42">
        <v>37802</v>
      </c>
      <c r="L33" s="28">
        <v>-408</v>
      </c>
      <c r="M33" s="28" t="s">
        <v>1544</v>
      </c>
      <c r="N33" s="43">
        <v>2144</v>
      </c>
      <c r="O33" s="43"/>
      <c r="P33" s="43"/>
      <c r="Q33" s="43"/>
      <c r="R33" s="43"/>
    </row>
    <row r="34" spans="2:18" s="2" customFormat="1" ht="9.75">
      <c r="B34" s="64" t="s">
        <v>1545</v>
      </c>
      <c r="C34" s="64" t="s">
        <v>1546</v>
      </c>
      <c r="D34" s="71" t="s">
        <v>1547</v>
      </c>
      <c r="E34" s="1">
        <v>2</v>
      </c>
      <c r="F34" s="1">
        <v>73</v>
      </c>
      <c r="G34" s="33">
        <v>536.85</v>
      </c>
      <c r="H34" s="33">
        <v>565.13</v>
      </c>
      <c r="I34" s="42">
        <v>36137</v>
      </c>
      <c r="J34" s="42">
        <v>36891</v>
      </c>
      <c r="K34" s="42">
        <v>37802</v>
      </c>
      <c r="L34" s="28">
        <v>-408</v>
      </c>
      <c r="M34" s="28" t="s">
        <v>1544</v>
      </c>
      <c r="N34" s="43">
        <v>1665</v>
      </c>
      <c r="O34" s="43"/>
      <c r="P34" s="43"/>
      <c r="Q34" s="43"/>
      <c r="R34" s="43"/>
    </row>
    <row r="35" spans="2:18" s="2" customFormat="1" ht="9.75">
      <c r="B35" s="64" t="s">
        <v>1548</v>
      </c>
      <c r="C35" s="64" t="s">
        <v>1536</v>
      </c>
      <c r="D35" s="71" t="s">
        <v>1549</v>
      </c>
      <c r="E35" s="1">
        <v>59</v>
      </c>
      <c r="F35" s="1">
        <v>1250.8</v>
      </c>
      <c r="G35" s="33">
        <v>18560.46</v>
      </c>
      <c r="H35" s="33">
        <v>18560.46</v>
      </c>
      <c r="I35" s="42">
        <v>37174</v>
      </c>
      <c r="J35" s="42">
        <v>37894</v>
      </c>
      <c r="K35" s="42">
        <v>37894</v>
      </c>
      <c r="L35" s="28">
        <v>-316</v>
      </c>
      <c r="M35" s="28" t="s">
        <v>1550</v>
      </c>
      <c r="N35" s="43">
        <v>720</v>
      </c>
      <c r="O35" s="43"/>
      <c r="P35" s="43"/>
      <c r="Q35" s="43"/>
      <c r="R35" s="43"/>
    </row>
    <row r="36" spans="2:18" s="2" customFormat="1" ht="9.75">
      <c r="B36" s="64" t="s">
        <v>1551</v>
      </c>
      <c r="C36" s="64" t="s">
        <v>1536</v>
      </c>
      <c r="D36" s="71" t="s">
        <v>1552</v>
      </c>
      <c r="E36" s="1">
        <v>92</v>
      </c>
      <c r="F36" s="1">
        <v>476.2</v>
      </c>
      <c r="G36" s="33">
        <v>8847.1</v>
      </c>
      <c r="H36" s="33">
        <v>8847.1</v>
      </c>
      <c r="I36" s="42">
        <v>37397</v>
      </c>
      <c r="J36" s="42">
        <v>37894</v>
      </c>
      <c r="K36" s="42">
        <v>37894</v>
      </c>
      <c r="L36" s="28">
        <v>-316</v>
      </c>
      <c r="M36" s="28" t="s">
        <v>1553</v>
      </c>
      <c r="N36" s="43">
        <v>497</v>
      </c>
      <c r="O36" s="43"/>
      <c r="P36" s="43"/>
      <c r="Q36" s="43"/>
      <c r="R36" s="43"/>
    </row>
    <row r="37" spans="2:18" s="2" customFormat="1" ht="9.75">
      <c r="B37" s="64" t="s">
        <v>1554</v>
      </c>
      <c r="C37" s="64" t="s">
        <v>1546</v>
      </c>
      <c r="D37" s="71" t="s">
        <v>1555</v>
      </c>
      <c r="E37" s="1">
        <v>49</v>
      </c>
      <c r="F37" s="1">
        <v>347</v>
      </c>
      <c r="G37" s="33">
        <v>1847.6</v>
      </c>
      <c r="H37" s="33">
        <v>1847.6</v>
      </c>
      <c r="I37" s="42">
        <v>37396</v>
      </c>
      <c r="J37" s="42">
        <v>37945</v>
      </c>
      <c r="K37" s="42">
        <v>37945</v>
      </c>
      <c r="L37" s="28">
        <v>-265</v>
      </c>
      <c r="M37" s="28" t="s">
        <v>1556</v>
      </c>
      <c r="N37" s="43">
        <v>549</v>
      </c>
      <c r="O37" s="43"/>
      <c r="P37" s="43"/>
      <c r="Q37" s="43"/>
      <c r="R37" s="43"/>
    </row>
    <row r="38" spans="2:18" s="2" customFormat="1" ht="9.75">
      <c r="B38" s="64" t="s">
        <v>1557</v>
      </c>
      <c r="C38" s="64" t="s">
        <v>1536</v>
      </c>
      <c r="D38" s="71" t="s">
        <v>1558</v>
      </c>
      <c r="E38" s="1">
        <v>30</v>
      </c>
      <c r="F38" s="1">
        <v>442.2</v>
      </c>
      <c r="G38" s="33">
        <v>8566.8</v>
      </c>
      <c r="H38" s="33">
        <v>8566.8</v>
      </c>
      <c r="I38" s="42">
        <v>37911</v>
      </c>
      <c r="J38" s="42">
        <v>37986</v>
      </c>
      <c r="K38" s="42">
        <v>37986</v>
      </c>
      <c r="L38" s="28">
        <v>-224</v>
      </c>
      <c r="M38" s="28" t="s">
        <v>1559</v>
      </c>
      <c r="N38" s="43">
        <v>75</v>
      </c>
      <c r="O38" s="43"/>
      <c r="P38" s="43"/>
      <c r="Q38" s="43"/>
      <c r="R38" s="43"/>
    </row>
    <row r="39" spans="2:18" s="2" customFormat="1" ht="9.75">
      <c r="B39" s="64" t="s">
        <v>1560</v>
      </c>
      <c r="C39" s="64" t="s">
        <v>1536</v>
      </c>
      <c r="D39" s="71" t="s">
        <v>1561</v>
      </c>
      <c r="E39" s="1">
        <v>122</v>
      </c>
      <c r="F39" s="1">
        <v>1810.8</v>
      </c>
      <c r="G39" s="33">
        <v>100130.75</v>
      </c>
      <c r="H39" s="33">
        <v>100060.75</v>
      </c>
      <c r="I39" s="42">
        <v>37008</v>
      </c>
      <c r="J39" s="42">
        <v>37986</v>
      </c>
      <c r="K39" s="42">
        <v>37986</v>
      </c>
      <c r="L39" s="28">
        <v>-224</v>
      </c>
      <c r="M39" s="28" t="s">
        <v>1562</v>
      </c>
      <c r="N39" s="43">
        <v>978</v>
      </c>
      <c r="O39" s="43"/>
      <c r="P39" s="43"/>
      <c r="Q39" s="43"/>
      <c r="R39" s="43"/>
    </row>
    <row r="40" spans="2:18" s="2" customFormat="1" ht="9.75">
      <c r="B40" s="64" t="s">
        <v>1563</v>
      </c>
      <c r="C40" s="64" t="s">
        <v>1536</v>
      </c>
      <c r="D40" s="71" t="s">
        <v>1564</v>
      </c>
      <c r="E40" s="1">
        <v>252</v>
      </c>
      <c r="F40" s="1">
        <v>3737.8</v>
      </c>
      <c r="G40" s="33">
        <v>152146.71</v>
      </c>
      <c r="H40" s="33">
        <v>152146.71</v>
      </c>
      <c r="I40" s="42">
        <v>37165</v>
      </c>
      <c r="J40" s="42">
        <v>37986</v>
      </c>
      <c r="K40" s="42">
        <v>37986</v>
      </c>
      <c r="L40" s="28">
        <v>-224</v>
      </c>
      <c r="M40" s="28" t="s">
        <v>1565</v>
      </c>
      <c r="N40" s="43">
        <v>821</v>
      </c>
      <c r="O40" s="43"/>
      <c r="P40" s="43"/>
      <c r="Q40" s="43"/>
      <c r="R40" s="43"/>
    </row>
    <row r="41" spans="2:14" s="2" customFormat="1" ht="9.75">
      <c r="B41" s="64" t="s">
        <v>1566</v>
      </c>
      <c r="C41" s="64" t="s">
        <v>1536</v>
      </c>
      <c r="D41" s="71" t="s">
        <v>1567</v>
      </c>
      <c r="E41" s="1">
        <v>3</v>
      </c>
      <c r="F41" s="1">
        <v>64</v>
      </c>
      <c r="G41" s="33">
        <v>320</v>
      </c>
      <c r="H41" s="33">
        <v>320</v>
      </c>
      <c r="I41" s="42">
        <v>37922</v>
      </c>
      <c r="J41" s="42">
        <v>37986</v>
      </c>
      <c r="K41" s="42">
        <v>37986</v>
      </c>
      <c r="L41" s="72">
        <v>-224</v>
      </c>
      <c r="M41" s="71" t="s">
        <v>1568</v>
      </c>
      <c r="N41" s="2">
        <v>64</v>
      </c>
    </row>
    <row r="42" spans="2:18" s="2" customFormat="1" ht="9.75">
      <c r="B42" s="60" t="s">
        <v>1569</v>
      </c>
      <c r="C42" s="59" t="s">
        <v>1536</v>
      </c>
      <c r="D42" s="2" t="s">
        <v>1570</v>
      </c>
      <c r="E42" s="1">
        <v>61</v>
      </c>
      <c r="F42" s="1">
        <v>1107.2</v>
      </c>
      <c r="G42" s="33">
        <v>23852.5</v>
      </c>
      <c r="H42" s="33">
        <v>23852.5</v>
      </c>
      <c r="I42" s="42">
        <v>37321</v>
      </c>
      <c r="J42" s="42">
        <v>37986</v>
      </c>
      <c r="K42" s="42">
        <v>37986</v>
      </c>
      <c r="L42" s="28">
        <v>-224</v>
      </c>
      <c r="M42" s="28" t="s">
        <v>1556</v>
      </c>
      <c r="N42" s="43">
        <v>665</v>
      </c>
      <c r="O42" s="43"/>
      <c r="P42" s="43"/>
      <c r="Q42" s="43"/>
      <c r="R42" s="43"/>
    </row>
    <row r="43" spans="2:18" s="2" customFormat="1" ht="9.75">
      <c r="B43" s="60" t="s">
        <v>1571</v>
      </c>
      <c r="C43" s="59" t="s">
        <v>1536</v>
      </c>
      <c r="D43" s="2" t="s">
        <v>1572</v>
      </c>
      <c r="E43" s="1">
        <v>45</v>
      </c>
      <c r="F43" s="1">
        <v>166</v>
      </c>
      <c r="G43" s="33">
        <v>8636.4</v>
      </c>
      <c r="H43" s="33">
        <v>8636.4</v>
      </c>
      <c r="I43" s="42">
        <v>37354</v>
      </c>
      <c r="J43" s="42">
        <v>37711</v>
      </c>
      <c r="K43" s="42">
        <v>38077</v>
      </c>
      <c r="L43" s="28">
        <v>-133</v>
      </c>
      <c r="M43" s="28" t="s">
        <v>1573</v>
      </c>
      <c r="N43" s="43">
        <v>723</v>
      </c>
      <c r="O43" s="43"/>
      <c r="P43" s="43"/>
      <c r="Q43" s="43"/>
      <c r="R43" s="43"/>
    </row>
    <row r="44" spans="2:18" s="2" customFormat="1" ht="9.75">
      <c r="B44" s="60" t="s">
        <v>1574</v>
      </c>
      <c r="C44" s="59" t="s">
        <v>1536</v>
      </c>
      <c r="D44" s="2" t="s">
        <v>1575</v>
      </c>
      <c r="E44" s="1">
        <v>15</v>
      </c>
      <c r="F44" s="1">
        <v>296.4</v>
      </c>
      <c r="G44" s="33">
        <v>12678.98</v>
      </c>
      <c r="H44" s="33">
        <v>12678.98</v>
      </c>
      <c r="I44" s="42">
        <v>37265</v>
      </c>
      <c r="J44" s="42">
        <v>37711</v>
      </c>
      <c r="K44" s="42">
        <v>38077</v>
      </c>
      <c r="L44" s="28">
        <v>-133</v>
      </c>
      <c r="M44" s="28" t="s">
        <v>1576</v>
      </c>
      <c r="N44" s="43">
        <v>812</v>
      </c>
      <c r="O44" s="43"/>
      <c r="P44" s="43"/>
      <c r="Q44" s="43"/>
      <c r="R44" s="43"/>
    </row>
    <row r="45" spans="2:18" s="2" customFormat="1" ht="9.75">
      <c r="B45" s="60" t="s">
        <v>1577</v>
      </c>
      <c r="C45" s="59" t="s">
        <v>1536</v>
      </c>
      <c r="D45" s="2" t="s">
        <v>1578</v>
      </c>
      <c r="E45" s="1">
        <v>127</v>
      </c>
      <c r="F45" s="1">
        <v>1901.8</v>
      </c>
      <c r="G45" s="33">
        <v>68304.75</v>
      </c>
      <c r="H45" s="33">
        <v>68304.75</v>
      </c>
      <c r="I45" s="42">
        <v>37509</v>
      </c>
      <c r="J45" s="42">
        <v>38077</v>
      </c>
      <c r="K45" s="42">
        <v>38077</v>
      </c>
      <c r="L45" s="28">
        <v>-133</v>
      </c>
      <c r="M45" s="28" t="s">
        <v>1556</v>
      </c>
      <c r="N45" s="43">
        <v>568</v>
      </c>
      <c r="O45" s="43"/>
      <c r="P45" s="43"/>
      <c r="Q45" s="43"/>
      <c r="R45" s="43"/>
    </row>
    <row r="46" spans="2:18" s="2" customFormat="1" ht="9.75">
      <c r="B46" s="60" t="s">
        <v>1579</v>
      </c>
      <c r="C46" s="59" t="s">
        <v>1536</v>
      </c>
      <c r="D46" s="2" t="s">
        <v>1580</v>
      </c>
      <c r="E46" s="1">
        <v>299</v>
      </c>
      <c r="F46" s="1">
        <v>5575.8</v>
      </c>
      <c r="G46" s="33">
        <v>65401.13</v>
      </c>
      <c r="H46" s="33">
        <v>14388.25</v>
      </c>
      <c r="I46" s="42">
        <v>37445</v>
      </c>
      <c r="J46" s="42">
        <v>38077</v>
      </c>
      <c r="K46" s="42">
        <v>38077</v>
      </c>
      <c r="L46" s="28">
        <v>-133</v>
      </c>
      <c r="M46" s="28" t="s">
        <v>1581</v>
      </c>
      <c r="N46" s="43">
        <v>632</v>
      </c>
      <c r="O46" s="43"/>
      <c r="P46" s="43"/>
      <c r="Q46" s="43"/>
      <c r="R46" s="43"/>
    </row>
    <row r="47" spans="2:18" s="2" customFormat="1" ht="9.75">
      <c r="B47" s="60" t="s">
        <v>1582</v>
      </c>
      <c r="C47" s="59" t="s">
        <v>1536</v>
      </c>
      <c r="D47" s="2" t="s">
        <v>1583</v>
      </c>
      <c r="E47" s="1">
        <v>89</v>
      </c>
      <c r="F47" s="1">
        <v>830.8</v>
      </c>
      <c r="G47" s="33">
        <v>25344.8</v>
      </c>
      <c r="H47" s="33">
        <v>25344.8</v>
      </c>
      <c r="I47" s="42">
        <v>37327</v>
      </c>
      <c r="J47" s="42">
        <v>38077</v>
      </c>
      <c r="K47" s="42">
        <v>38077</v>
      </c>
      <c r="L47" s="28">
        <v>-133</v>
      </c>
      <c r="M47" s="28" t="s">
        <v>1584</v>
      </c>
      <c r="N47" s="43">
        <v>750</v>
      </c>
      <c r="O47" s="43"/>
      <c r="P47" s="43"/>
      <c r="Q47" s="43"/>
      <c r="R47" s="43"/>
    </row>
    <row r="48" spans="2:18" s="2" customFormat="1" ht="9.75">
      <c r="B48" s="60" t="s">
        <v>1585</v>
      </c>
      <c r="C48" s="59" t="s">
        <v>1536</v>
      </c>
      <c r="D48" s="2" t="s">
        <v>1586</v>
      </c>
      <c r="E48" s="1">
        <v>54</v>
      </c>
      <c r="F48" s="1">
        <v>669.8</v>
      </c>
      <c r="G48" s="33">
        <v>10121.9</v>
      </c>
      <c r="H48" s="33">
        <v>10121.9</v>
      </c>
      <c r="I48" s="42">
        <v>37299</v>
      </c>
      <c r="J48" s="42">
        <v>38077</v>
      </c>
      <c r="K48" s="42">
        <v>38077</v>
      </c>
      <c r="L48" s="28">
        <v>-133</v>
      </c>
      <c r="M48" s="28" t="s">
        <v>1587</v>
      </c>
      <c r="N48" s="43">
        <v>778</v>
      </c>
      <c r="O48" s="43"/>
      <c r="P48" s="43"/>
      <c r="Q48" s="43"/>
      <c r="R48" s="43"/>
    </row>
    <row r="49" spans="2:18" s="2" customFormat="1" ht="9.75">
      <c r="B49" s="60" t="s">
        <v>1588</v>
      </c>
      <c r="C49" s="59" t="s">
        <v>1536</v>
      </c>
      <c r="D49" s="2" t="s">
        <v>1589</v>
      </c>
      <c r="E49" s="1">
        <v>185</v>
      </c>
      <c r="F49" s="1">
        <v>5738.6</v>
      </c>
      <c r="G49" s="33">
        <v>83420.3</v>
      </c>
      <c r="H49" s="33">
        <v>25026.09</v>
      </c>
      <c r="I49" s="42">
        <v>37263</v>
      </c>
      <c r="J49" s="42">
        <v>38077</v>
      </c>
      <c r="K49" s="42">
        <v>38077</v>
      </c>
      <c r="L49" s="28">
        <v>-133</v>
      </c>
      <c r="M49" s="28" t="s">
        <v>1590</v>
      </c>
      <c r="N49" s="43">
        <v>814</v>
      </c>
      <c r="O49" s="43"/>
      <c r="P49" s="43"/>
      <c r="Q49" s="43"/>
      <c r="R49" s="43"/>
    </row>
    <row r="50" spans="2:18" s="2" customFormat="1" ht="9.75">
      <c r="B50" s="60" t="s">
        <v>1591</v>
      </c>
      <c r="C50" s="59" t="s">
        <v>1536</v>
      </c>
      <c r="D50" s="2" t="s">
        <v>1592</v>
      </c>
      <c r="E50" s="1">
        <v>371</v>
      </c>
      <c r="F50" s="1">
        <v>3110</v>
      </c>
      <c r="G50" s="33">
        <v>111115.85</v>
      </c>
      <c r="H50" s="33">
        <v>111115.85</v>
      </c>
      <c r="I50" s="42">
        <v>37047</v>
      </c>
      <c r="J50" s="42">
        <v>37711</v>
      </c>
      <c r="K50" s="42">
        <v>38077</v>
      </c>
      <c r="L50" s="28">
        <v>-133</v>
      </c>
      <c r="M50" s="28" t="s">
        <v>1593</v>
      </c>
      <c r="N50" s="43">
        <v>1030</v>
      </c>
      <c r="O50" s="43"/>
      <c r="P50" s="43"/>
      <c r="Q50" s="43"/>
      <c r="R50" s="43"/>
    </row>
    <row r="51" spans="2:18" s="2" customFormat="1" ht="9.75">
      <c r="B51" s="60" t="s">
        <v>1594</v>
      </c>
      <c r="C51" s="59" t="s">
        <v>1536</v>
      </c>
      <c r="D51" s="2" t="s">
        <v>1595</v>
      </c>
      <c r="E51" s="1">
        <v>26</v>
      </c>
      <c r="F51" s="1">
        <v>456</v>
      </c>
      <c r="G51" s="33">
        <v>34574</v>
      </c>
      <c r="H51" s="33">
        <v>34574</v>
      </c>
      <c r="I51" s="42">
        <v>37354</v>
      </c>
      <c r="J51" s="42">
        <v>38077</v>
      </c>
      <c r="K51" s="42">
        <v>38077</v>
      </c>
      <c r="L51" s="28">
        <v>-133</v>
      </c>
      <c r="M51" s="28" t="s">
        <v>1573</v>
      </c>
      <c r="N51" s="43">
        <v>723</v>
      </c>
      <c r="O51" s="43"/>
      <c r="P51" s="43"/>
      <c r="Q51" s="43"/>
      <c r="R51" s="43"/>
    </row>
    <row r="52" spans="2:18" s="2" customFormat="1" ht="9.75">
      <c r="B52" s="60" t="s">
        <v>1596</v>
      </c>
      <c r="C52" s="59" t="s">
        <v>1536</v>
      </c>
      <c r="D52" s="2" t="s">
        <v>1597</v>
      </c>
      <c r="E52" s="1">
        <v>44.6</v>
      </c>
      <c r="F52" s="1">
        <v>460.03</v>
      </c>
      <c r="G52" s="33">
        <v>48041.59</v>
      </c>
      <c r="H52" s="33">
        <v>48041.59</v>
      </c>
      <c r="I52" s="42">
        <v>37312</v>
      </c>
      <c r="J52" s="42">
        <v>38077</v>
      </c>
      <c r="K52" s="42">
        <v>38077</v>
      </c>
      <c r="L52" s="28">
        <v>-133</v>
      </c>
      <c r="M52" s="28" t="s">
        <v>1598</v>
      </c>
      <c r="N52" s="43">
        <v>765</v>
      </c>
      <c r="O52" s="43"/>
      <c r="P52" s="43"/>
      <c r="Q52" s="43"/>
      <c r="R52" s="43"/>
    </row>
    <row r="53" spans="2:18" s="2" customFormat="1" ht="9.75">
      <c r="B53" s="60" t="s">
        <v>1599</v>
      </c>
      <c r="C53" s="59" t="s">
        <v>1536</v>
      </c>
      <c r="D53" s="2" t="s">
        <v>1600</v>
      </c>
      <c r="E53" s="1">
        <v>56.6</v>
      </c>
      <c r="F53" s="1">
        <v>688.4</v>
      </c>
      <c r="G53" s="33">
        <v>30630.12</v>
      </c>
      <c r="H53" s="33">
        <v>30630.12</v>
      </c>
      <c r="I53" s="42">
        <v>37386</v>
      </c>
      <c r="J53" s="42">
        <v>38077</v>
      </c>
      <c r="K53" s="42">
        <v>38077</v>
      </c>
      <c r="L53" s="28">
        <v>-133</v>
      </c>
      <c r="M53" s="28" t="s">
        <v>1601</v>
      </c>
      <c r="N53" s="43">
        <v>691</v>
      </c>
      <c r="O53" s="43"/>
      <c r="P53" s="43"/>
      <c r="Q53" s="43"/>
      <c r="R53" s="43"/>
    </row>
    <row r="54" spans="2:18" s="2" customFormat="1" ht="9.75">
      <c r="B54" s="60" t="s">
        <v>1602</v>
      </c>
      <c r="C54" s="59" t="s">
        <v>1546</v>
      </c>
      <c r="D54" s="2" t="s">
        <v>1603</v>
      </c>
      <c r="E54" s="1">
        <v>209</v>
      </c>
      <c r="F54" s="1">
        <v>1871.7</v>
      </c>
      <c r="G54" s="33">
        <v>42659.03</v>
      </c>
      <c r="H54" s="33">
        <v>42659.03</v>
      </c>
      <c r="I54" s="42">
        <v>36580</v>
      </c>
      <c r="J54" s="42">
        <v>37256</v>
      </c>
      <c r="K54" s="42">
        <v>38077</v>
      </c>
      <c r="L54" s="28">
        <v>-133</v>
      </c>
      <c r="M54" s="28" t="s">
        <v>1604</v>
      </c>
      <c r="N54" s="43">
        <v>1497</v>
      </c>
      <c r="O54" s="43"/>
      <c r="P54" s="43"/>
      <c r="Q54" s="43"/>
      <c r="R54" s="43"/>
    </row>
    <row r="55" spans="2:18" s="2" customFormat="1" ht="9.75">
      <c r="B55" s="60" t="s">
        <v>1605</v>
      </c>
      <c r="C55" s="59" t="s">
        <v>1536</v>
      </c>
      <c r="D55" s="2" t="s">
        <v>1606</v>
      </c>
      <c r="E55" s="1">
        <v>166</v>
      </c>
      <c r="F55" s="1">
        <v>1585.2</v>
      </c>
      <c r="G55" s="33">
        <v>27225.7</v>
      </c>
      <c r="H55" s="33">
        <v>27225.7</v>
      </c>
      <c r="I55" s="42">
        <v>36915</v>
      </c>
      <c r="J55" s="42">
        <v>37621</v>
      </c>
      <c r="K55" s="42">
        <v>38078</v>
      </c>
      <c r="L55" s="28">
        <v>-132</v>
      </c>
      <c r="M55" s="28" t="s">
        <v>1607</v>
      </c>
      <c r="N55" s="43">
        <v>1163</v>
      </c>
      <c r="O55" s="43"/>
      <c r="P55" s="43"/>
      <c r="Q55" s="43"/>
      <c r="R55" s="43"/>
    </row>
    <row r="56" spans="2:18" s="2" customFormat="1" ht="9.75">
      <c r="B56" s="60" t="s">
        <v>1608</v>
      </c>
      <c r="C56" s="59" t="s">
        <v>1536</v>
      </c>
      <c r="D56" s="2" t="s">
        <v>1609</v>
      </c>
      <c r="E56" s="1">
        <v>93</v>
      </c>
      <c r="F56" s="1">
        <v>521.8</v>
      </c>
      <c r="G56" s="33">
        <v>40069.96</v>
      </c>
      <c r="H56" s="33">
        <v>40144.96</v>
      </c>
      <c r="I56" s="42">
        <v>37259</v>
      </c>
      <c r="J56" s="42">
        <v>38078</v>
      </c>
      <c r="K56" s="42">
        <v>38078</v>
      </c>
      <c r="L56" s="28">
        <v>-132</v>
      </c>
      <c r="M56" s="28" t="s">
        <v>1610</v>
      </c>
      <c r="N56" s="43">
        <v>819</v>
      </c>
      <c r="O56" s="43"/>
      <c r="P56" s="43"/>
      <c r="Q56" s="43"/>
      <c r="R56" s="43"/>
    </row>
    <row r="57" spans="2:18" s="2" customFormat="1" ht="9.75">
      <c r="B57" s="60" t="s">
        <v>1611</v>
      </c>
      <c r="C57" s="59" t="s">
        <v>1536</v>
      </c>
      <c r="D57" s="2" t="s">
        <v>1612</v>
      </c>
      <c r="E57" s="1">
        <v>321</v>
      </c>
      <c r="F57" s="1">
        <v>4643.1</v>
      </c>
      <c r="G57" s="33">
        <v>64589.3</v>
      </c>
      <c r="H57" s="33">
        <v>64589.3</v>
      </c>
      <c r="I57" s="42">
        <v>36915</v>
      </c>
      <c r="J57" s="42">
        <v>37621</v>
      </c>
      <c r="K57" s="42">
        <v>38078</v>
      </c>
      <c r="L57" s="28">
        <v>-132</v>
      </c>
      <c r="M57" s="28" t="s">
        <v>1607</v>
      </c>
      <c r="N57" s="43">
        <v>1163</v>
      </c>
      <c r="O57" s="43"/>
      <c r="P57" s="43"/>
      <c r="Q57" s="43"/>
      <c r="R57" s="43"/>
    </row>
    <row r="58" spans="2:18" s="2" customFormat="1" ht="9.75">
      <c r="B58" s="60" t="s">
        <v>1613</v>
      </c>
      <c r="C58" s="59" t="s">
        <v>1536</v>
      </c>
      <c r="D58" s="2" t="s">
        <v>1614</v>
      </c>
      <c r="E58" s="1">
        <v>42.9</v>
      </c>
      <c r="F58" s="1">
        <v>682.2</v>
      </c>
      <c r="G58" s="33">
        <v>14887.73</v>
      </c>
      <c r="H58" s="33">
        <v>14887.73</v>
      </c>
      <c r="I58" s="42">
        <v>37148</v>
      </c>
      <c r="J58" s="42">
        <v>38138</v>
      </c>
      <c r="K58" s="42">
        <v>38138</v>
      </c>
      <c r="L58" s="28">
        <v>-72</v>
      </c>
      <c r="M58" s="28" t="s">
        <v>1615</v>
      </c>
      <c r="N58" s="43">
        <v>990</v>
      </c>
      <c r="O58" s="43"/>
      <c r="P58" s="43"/>
      <c r="Q58" s="43"/>
      <c r="R58" s="43"/>
    </row>
    <row r="59" spans="2:18" s="2" customFormat="1" ht="9.75">
      <c r="B59" s="60" t="s">
        <v>1616</v>
      </c>
      <c r="C59" s="59" t="s">
        <v>1546</v>
      </c>
      <c r="D59" s="2" t="s">
        <v>1617</v>
      </c>
      <c r="E59" s="1">
        <v>91</v>
      </c>
      <c r="F59" s="1">
        <v>686</v>
      </c>
      <c r="G59" s="33">
        <v>20154.3</v>
      </c>
      <c r="H59" s="33">
        <v>11749.96</v>
      </c>
      <c r="I59" s="42">
        <v>37459</v>
      </c>
      <c r="J59" s="42">
        <v>38168</v>
      </c>
      <c r="K59" s="42">
        <v>38168</v>
      </c>
      <c r="L59" s="28">
        <v>-42</v>
      </c>
      <c r="M59" s="28" t="s">
        <v>1618</v>
      </c>
      <c r="N59" s="43">
        <v>709</v>
      </c>
      <c r="O59" s="43"/>
      <c r="P59" s="43"/>
      <c r="Q59" s="43"/>
      <c r="R59" s="43"/>
    </row>
    <row r="60" spans="2:18" s="2" customFormat="1" ht="9.75">
      <c r="B60" s="60" t="s">
        <v>1619</v>
      </c>
      <c r="C60" s="59" t="s">
        <v>1536</v>
      </c>
      <c r="D60" s="2" t="s">
        <v>1620</v>
      </c>
      <c r="E60" s="1">
        <v>33</v>
      </c>
      <c r="F60" s="1">
        <v>616</v>
      </c>
      <c r="G60" s="33">
        <v>24162.32</v>
      </c>
      <c r="H60" s="33">
        <v>12375.82</v>
      </c>
      <c r="I60" s="42">
        <v>36746</v>
      </c>
      <c r="J60" s="42">
        <v>37802</v>
      </c>
      <c r="K60" s="42">
        <v>38168</v>
      </c>
      <c r="L60" s="28">
        <v>-42</v>
      </c>
      <c r="M60" s="28" t="s">
        <v>1621</v>
      </c>
      <c r="N60" s="43">
        <v>1422</v>
      </c>
      <c r="O60" s="43"/>
      <c r="P60" s="43"/>
      <c r="Q60" s="43"/>
      <c r="R60" s="43"/>
    </row>
    <row r="61" spans="2:18" s="2" customFormat="1" ht="9.75">
      <c r="B61" s="60" t="s">
        <v>1622</v>
      </c>
      <c r="C61" s="59" t="s">
        <v>1536</v>
      </c>
      <c r="D61" s="2" t="s">
        <v>1623</v>
      </c>
      <c r="E61" s="1">
        <v>42</v>
      </c>
      <c r="F61" s="1">
        <v>453</v>
      </c>
      <c r="G61" s="33">
        <v>20409.25</v>
      </c>
      <c r="H61" s="33">
        <v>20409.25</v>
      </c>
      <c r="I61" s="42">
        <v>37354</v>
      </c>
      <c r="J61" s="42">
        <v>38168</v>
      </c>
      <c r="K61" s="42">
        <v>38168</v>
      </c>
      <c r="L61" s="28">
        <v>-42</v>
      </c>
      <c r="M61" s="28" t="s">
        <v>1573</v>
      </c>
      <c r="N61" s="43">
        <v>814</v>
      </c>
      <c r="O61" s="43"/>
      <c r="P61" s="43"/>
      <c r="Q61" s="43"/>
      <c r="R61" s="43"/>
    </row>
    <row r="62" spans="2:18" s="2" customFormat="1" ht="9.75">
      <c r="B62" s="60" t="s">
        <v>1624</v>
      </c>
      <c r="C62" s="59" t="s">
        <v>1536</v>
      </c>
      <c r="D62" s="2" t="s">
        <v>1625</v>
      </c>
      <c r="E62" s="1">
        <v>36</v>
      </c>
      <c r="F62" s="1">
        <v>508</v>
      </c>
      <c r="G62" s="33">
        <v>7744.87</v>
      </c>
      <c r="H62" s="33">
        <v>7744.87</v>
      </c>
      <c r="I62" s="42">
        <v>37300</v>
      </c>
      <c r="J62" s="42">
        <v>37802</v>
      </c>
      <c r="K62" s="42">
        <v>38168</v>
      </c>
      <c r="L62" s="28">
        <v>-42</v>
      </c>
      <c r="M62" s="28" t="s">
        <v>1556</v>
      </c>
      <c r="N62" s="43">
        <v>868</v>
      </c>
      <c r="O62" s="43"/>
      <c r="P62" s="43"/>
      <c r="Q62" s="43"/>
      <c r="R62" s="43"/>
    </row>
    <row r="63" spans="2:18" s="2" customFormat="1" ht="9.75">
      <c r="B63" s="60" t="s">
        <v>1626</v>
      </c>
      <c r="C63" s="59" t="s">
        <v>1536</v>
      </c>
      <c r="D63" s="2" t="s">
        <v>1627</v>
      </c>
      <c r="E63" s="1">
        <v>39</v>
      </c>
      <c r="F63" s="1">
        <v>1620.8</v>
      </c>
      <c r="G63" s="33">
        <v>131118.02</v>
      </c>
      <c r="H63" s="33">
        <v>131118.02</v>
      </c>
      <c r="I63" s="42">
        <v>37684</v>
      </c>
      <c r="J63" s="42">
        <v>38168</v>
      </c>
      <c r="K63" s="42">
        <v>38168</v>
      </c>
      <c r="L63" s="28">
        <v>-42</v>
      </c>
      <c r="M63" s="28" t="s">
        <v>1628</v>
      </c>
      <c r="N63" s="43">
        <v>484</v>
      </c>
      <c r="O63" s="43"/>
      <c r="P63" s="43"/>
      <c r="Q63" s="43"/>
      <c r="R63" s="43"/>
    </row>
    <row r="64" spans="2:18" s="2" customFormat="1" ht="9.75">
      <c r="B64" s="60" t="s">
        <v>1629</v>
      </c>
      <c r="C64" s="59" t="s">
        <v>1536</v>
      </c>
      <c r="D64" s="2" t="s">
        <v>1630</v>
      </c>
      <c r="E64" s="1">
        <v>74.5</v>
      </c>
      <c r="F64" s="1">
        <v>1851.4</v>
      </c>
      <c r="G64" s="33">
        <v>63231.15</v>
      </c>
      <c r="H64" s="33">
        <v>63231.15</v>
      </c>
      <c r="I64" s="42">
        <v>37090</v>
      </c>
      <c r="J64" s="42">
        <v>37802</v>
      </c>
      <c r="K64" s="42">
        <v>38168</v>
      </c>
      <c r="L64" s="28">
        <v>-42</v>
      </c>
      <c r="M64" s="28" t="s">
        <v>1631</v>
      </c>
      <c r="N64" s="43">
        <v>1078</v>
      </c>
      <c r="O64" s="43"/>
      <c r="P64" s="43"/>
      <c r="Q64" s="43"/>
      <c r="R64" s="43"/>
    </row>
    <row r="65" spans="2:18" s="2" customFormat="1" ht="9.75">
      <c r="B65" s="60" t="s">
        <v>1632</v>
      </c>
      <c r="C65" s="59" t="s">
        <v>1546</v>
      </c>
      <c r="D65" s="2" t="s">
        <v>1633</v>
      </c>
      <c r="E65" s="1">
        <v>151.5</v>
      </c>
      <c r="F65" s="1">
        <v>1944.4</v>
      </c>
      <c r="G65" s="33">
        <v>30040.3</v>
      </c>
      <c r="H65" s="33">
        <v>31392.11</v>
      </c>
      <c r="I65" s="42">
        <v>37327</v>
      </c>
      <c r="J65" s="42">
        <v>38168</v>
      </c>
      <c r="K65" s="42">
        <v>38168</v>
      </c>
      <c r="L65" s="28">
        <v>-42</v>
      </c>
      <c r="M65" s="28" t="s">
        <v>1634</v>
      </c>
      <c r="N65" s="43">
        <v>841</v>
      </c>
      <c r="O65" s="43"/>
      <c r="P65" s="43"/>
      <c r="Q65" s="43"/>
      <c r="R65" s="43"/>
    </row>
    <row r="66" spans="2:18" s="2" customFormat="1" ht="9.75">
      <c r="B66" s="60" t="s">
        <v>1635</v>
      </c>
      <c r="C66" s="59" t="s">
        <v>1536</v>
      </c>
      <c r="D66" s="2" t="s">
        <v>1636</v>
      </c>
      <c r="E66" s="1">
        <v>82</v>
      </c>
      <c r="F66" s="1">
        <v>1777</v>
      </c>
      <c r="G66" s="33">
        <v>44160.1</v>
      </c>
      <c r="H66" s="33">
        <v>39744.09</v>
      </c>
      <c r="I66" s="42">
        <v>37714</v>
      </c>
      <c r="J66" s="42">
        <v>38168</v>
      </c>
      <c r="K66" s="42">
        <v>38168</v>
      </c>
      <c r="L66" s="28">
        <v>-42</v>
      </c>
      <c r="M66" s="28" t="s">
        <v>1634</v>
      </c>
      <c r="N66" s="43">
        <v>454</v>
      </c>
      <c r="O66" s="43"/>
      <c r="P66" s="43"/>
      <c r="Q66" s="43"/>
      <c r="R66" s="43"/>
    </row>
    <row r="67" spans="2:18" s="2" customFormat="1" ht="9.75">
      <c r="B67" s="60" t="s">
        <v>1637</v>
      </c>
      <c r="C67" s="59" t="s">
        <v>1536</v>
      </c>
      <c r="D67" s="2" t="s">
        <v>1638</v>
      </c>
      <c r="E67" s="1">
        <v>23</v>
      </c>
      <c r="F67" s="1">
        <v>664.2</v>
      </c>
      <c r="G67" s="33">
        <v>21529</v>
      </c>
      <c r="H67" s="33">
        <v>21529</v>
      </c>
      <c r="I67" s="42">
        <v>37452</v>
      </c>
      <c r="J67" s="42">
        <v>38168</v>
      </c>
      <c r="K67" s="42">
        <v>38168</v>
      </c>
      <c r="L67" s="28">
        <v>-42</v>
      </c>
      <c r="M67" s="28" t="s">
        <v>1550</v>
      </c>
      <c r="N67" s="43">
        <v>716</v>
      </c>
      <c r="O67" s="43"/>
      <c r="P67" s="43"/>
      <c r="Q67" s="43"/>
      <c r="R67" s="43"/>
    </row>
    <row r="68" spans="2:18" s="2" customFormat="1" ht="9.75">
      <c r="B68" s="60" t="s">
        <v>1639</v>
      </c>
      <c r="C68" s="59" t="s">
        <v>1536</v>
      </c>
      <c r="D68" s="2" t="s">
        <v>1640</v>
      </c>
      <c r="E68" s="1">
        <v>58</v>
      </c>
      <c r="F68" s="1">
        <v>522.49</v>
      </c>
      <c r="G68" s="33">
        <v>35260.95</v>
      </c>
      <c r="H68" s="33">
        <v>35260.95</v>
      </c>
      <c r="I68" s="42">
        <v>37449</v>
      </c>
      <c r="J68" s="42">
        <v>38168</v>
      </c>
      <c r="K68" s="42">
        <v>38168</v>
      </c>
      <c r="L68" s="28">
        <v>-42</v>
      </c>
      <c r="M68" s="28" t="s">
        <v>1641</v>
      </c>
      <c r="N68" s="43">
        <v>719</v>
      </c>
      <c r="O68" s="43"/>
      <c r="P68" s="43"/>
      <c r="Q68" s="43"/>
      <c r="R68" s="43"/>
    </row>
    <row r="69" spans="2:18" s="2" customFormat="1" ht="9.75">
      <c r="B69" s="60" t="s">
        <v>1642</v>
      </c>
      <c r="C69" s="59" t="s">
        <v>1536</v>
      </c>
      <c r="D69" s="2" t="s">
        <v>1643</v>
      </c>
      <c r="E69" s="1">
        <v>25</v>
      </c>
      <c r="F69" s="1">
        <v>454.4</v>
      </c>
      <c r="G69" s="33">
        <v>7391.61</v>
      </c>
      <c r="H69" s="33">
        <v>7391.61</v>
      </c>
      <c r="I69" s="42">
        <v>37377</v>
      </c>
      <c r="J69" s="42">
        <v>38168</v>
      </c>
      <c r="K69" s="42">
        <v>38168</v>
      </c>
      <c r="L69" s="28">
        <v>-42</v>
      </c>
      <c r="M69" s="28" t="s">
        <v>1644</v>
      </c>
      <c r="N69" s="43">
        <v>791</v>
      </c>
      <c r="O69" s="43"/>
      <c r="P69" s="43"/>
      <c r="Q69" s="43"/>
      <c r="R69" s="43"/>
    </row>
    <row r="70" spans="2:18" s="2" customFormat="1" ht="9.75">
      <c r="B70" s="60" t="s">
        <v>1645</v>
      </c>
      <c r="C70" s="59" t="s">
        <v>1536</v>
      </c>
      <c r="D70" s="2" t="s">
        <v>1646</v>
      </c>
      <c r="E70" s="1">
        <v>79</v>
      </c>
      <c r="F70" s="1">
        <v>1709</v>
      </c>
      <c r="G70" s="33">
        <v>54354.71</v>
      </c>
      <c r="H70" s="33">
        <v>54354.71</v>
      </c>
      <c r="I70" s="42">
        <v>36945</v>
      </c>
      <c r="J70" s="42">
        <v>37802</v>
      </c>
      <c r="K70" s="42">
        <v>38168</v>
      </c>
      <c r="L70" s="28">
        <v>-42</v>
      </c>
      <c r="M70" s="28" t="s">
        <v>1647</v>
      </c>
      <c r="N70" s="43">
        <v>1223</v>
      </c>
      <c r="O70" s="43"/>
      <c r="P70" s="43"/>
      <c r="Q70" s="43"/>
      <c r="R70" s="43"/>
    </row>
    <row r="71" spans="2:18" s="2" customFormat="1" ht="9.75">
      <c r="B71" s="60" t="s">
        <v>1648</v>
      </c>
      <c r="C71" s="59" t="s">
        <v>1536</v>
      </c>
      <c r="D71" s="2" t="s">
        <v>1649</v>
      </c>
      <c r="E71" s="1">
        <v>68</v>
      </c>
      <c r="F71" s="1">
        <v>794.4</v>
      </c>
      <c r="G71" s="33">
        <v>13214.72</v>
      </c>
      <c r="H71" s="33">
        <v>7721.3</v>
      </c>
      <c r="I71" s="42">
        <v>36551</v>
      </c>
      <c r="J71" s="42">
        <v>37437</v>
      </c>
      <c r="K71" s="42">
        <v>38168</v>
      </c>
      <c r="L71" s="28">
        <v>-42</v>
      </c>
      <c r="M71" s="28" t="s">
        <v>1650</v>
      </c>
      <c r="N71" s="43">
        <v>1617</v>
      </c>
      <c r="O71" s="43"/>
      <c r="P71" s="43"/>
      <c r="Q71" s="43"/>
      <c r="R71" s="43"/>
    </row>
    <row r="72" spans="2:18" s="2" customFormat="1" ht="9.75">
      <c r="B72" s="60" t="s">
        <v>1651</v>
      </c>
      <c r="C72" s="59" t="s">
        <v>1536</v>
      </c>
      <c r="D72" s="2" t="s">
        <v>1652</v>
      </c>
      <c r="E72" s="1">
        <v>55</v>
      </c>
      <c r="F72" s="1">
        <v>1277</v>
      </c>
      <c r="G72" s="33">
        <v>32904.9</v>
      </c>
      <c r="H72" s="33">
        <v>3290.49</v>
      </c>
      <c r="I72" s="42">
        <v>37518</v>
      </c>
      <c r="J72" s="42">
        <v>38168</v>
      </c>
      <c r="K72" s="42">
        <v>38168</v>
      </c>
      <c r="L72" s="28">
        <v>-42</v>
      </c>
      <c r="M72" s="28" t="s">
        <v>1653</v>
      </c>
      <c r="N72" s="43">
        <v>650</v>
      </c>
      <c r="O72" s="43"/>
      <c r="P72" s="43"/>
      <c r="Q72" s="43"/>
      <c r="R72" s="43"/>
    </row>
    <row r="73" spans="2:18" s="2" customFormat="1" ht="9.75">
      <c r="B73" s="60" t="s">
        <v>1654</v>
      </c>
      <c r="C73" s="59" t="s">
        <v>1536</v>
      </c>
      <c r="D73" s="2" t="s">
        <v>1655</v>
      </c>
      <c r="E73" s="1">
        <v>14</v>
      </c>
      <c r="F73" s="1">
        <v>470</v>
      </c>
      <c r="G73" s="33">
        <v>14573.95</v>
      </c>
      <c r="H73" s="33">
        <v>14573.95</v>
      </c>
      <c r="I73" s="42">
        <v>37692</v>
      </c>
      <c r="J73" s="42">
        <v>38168</v>
      </c>
      <c r="K73" s="42">
        <v>38168</v>
      </c>
      <c r="L73" s="28">
        <v>-42</v>
      </c>
      <c r="M73" s="28" t="s">
        <v>1556</v>
      </c>
      <c r="N73" s="43">
        <v>476</v>
      </c>
      <c r="O73" s="43"/>
      <c r="P73" s="43"/>
      <c r="Q73" s="43"/>
      <c r="R73" s="43"/>
    </row>
    <row r="74" spans="2:18" s="2" customFormat="1" ht="9.75">
      <c r="B74" s="60" t="s">
        <v>1656</v>
      </c>
      <c r="C74" s="59" t="s">
        <v>1536</v>
      </c>
      <c r="D74" s="2" t="s">
        <v>1657</v>
      </c>
      <c r="E74" s="1">
        <v>240</v>
      </c>
      <c r="F74" s="1">
        <v>1973.4</v>
      </c>
      <c r="G74" s="33">
        <v>181348.3</v>
      </c>
      <c r="H74" s="33">
        <v>180348.3</v>
      </c>
      <c r="I74" s="42">
        <v>36690</v>
      </c>
      <c r="J74" s="42">
        <v>38168</v>
      </c>
      <c r="K74" s="42">
        <v>38168</v>
      </c>
      <c r="L74" s="28">
        <v>-42</v>
      </c>
      <c r="M74" s="28" t="s">
        <v>1658</v>
      </c>
      <c r="N74" s="43">
        <v>1478</v>
      </c>
      <c r="O74" s="43"/>
      <c r="P74" s="43"/>
      <c r="Q74" s="43"/>
      <c r="R74" s="43"/>
    </row>
    <row r="75" spans="2:18" s="2" customFormat="1" ht="9.75">
      <c r="B75" s="60" t="s">
        <v>1659</v>
      </c>
      <c r="C75" s="59" t="s">
        <v>1536</v>
      </c>
      <c r="D75" s="2" t="s">
        <v>1660</v>
      </c>
      <c r="E75" s="1">
        <v>90</v>
      </c>
      <c r="F75" s="1">
        <v>1537</v>
      </c>
      <c r="G75" s="33">
        <v>75839.51</v>
      </c>
      <c r="H75" s="33">
        <v>75839.5</v>
      </c>
      <c r="I75" s="42">
        <v>37579</v>
      </c>
      <c r="J75" s="42">
        <v>38168</v>
      </c>
      <c r="K75" s="42">
        <v>38168</v>
      </c>
      <c r="L75" s="28">
        <v>-42</v>
      </c>
      <c r="M75" s="28" t="s">
        <v>1628</v>
      </c>
      <c r="N75" s="43">
        <v>589</v>
      </c>
      <c r="O75" s="43"/>
      <c r="P75" s="43"/>
      <c r="Q75" s="43"/>
      <c r="R75" s="43"/>
    </row>
    <row r="76" spans="2:18" s="2" customFormat="1" ht="9.75">
      <c r="B76" s="60" t="s">
        <v>1661</v>
      </c>
      <c r="C76" s="59" t="s">
        <v>1536</v>
      </c>
      <c r="D76" s="2" t="s">
        <v>1662</v>
      </c>
      <c r="E76" s="1">
        <v>84</v>
      </c>
      <c r="F76" s="1">
        <v>1157.2</v>
      </c>
      <c r="G76" s="33">
        <v>36103</v>
      </c>
      <c r="H76" s="33">
        <v>36103</v>
      </c>
      <c r="I76" s="42">
        <v>37244</v>
      </c>
      <c r="J76" s="42">
        <v>38168</v>
      </c>
      <c r="K76" s="42">
        <v>38168</v>
      </c>
      <c r="L76" s="28">
        <v>-42</v>
      </c>
      <c r="M76" s="28" t="s">
        <v>1663</v>
      </c>
      <c r="N76" s="43">
        <v>924</v>
      </c>
      <c r="O76" s="43"/>
      <c r="P76" s="43"/>
      <c r="Q76" s="43"/>
      <c r="R76" s="43"/>
    </row>
    <row r="77" spans="2:18" s="2" customFormat="1" ht="9.75">
      <c r="B77" s="60" t="s">
        <v>1664</v>
      </c>
      <c r="C77" s="59" t="s">
        <v>1536</v>
      </c>
      <c r="D77" s="2" t="s">
        <v>1665</v>
      </c>
      <c r="E77" s="1">
        <v>124</v>
      </c>
      <c r="F77" s="1">
        <v>3106</v>
      </c>
      <c r="G77" s="33">
        <v>155231.77</v>
      </c>
      <c r="H77" s="33">
        <v>139708.59</v>
      </c>
      <c r="I77" s="42">
        <v>37258</v>
      </c>
      <c r="J77" s="42">
        <v>38168</v>
      </c>
      <c r="K77" s="42">
        <v>38168</v>
      </c>
      <c r="L77" s="28">
        <v>-42</v>
      </c>
      <c r="M77" s="28" t="s">
        <v>1593</v>
      </c>
      <c r="N77" s="43">
        <v>910</v>
      </c>
      <c r="O77" s="43"/>
      <c r="P77" s="43"/>
      <c r="Q77" s="43"/>
      <c r="R77" s="43"/>
    </row>
    <row r="78" spans="2:18" s="2" customFormat="1" ht="9.75">
      <c r="B78" s="60" t="s">
        <v>1666</v>
      </c>
      <c r="C78" s="59" t="s">
        <v>1536</v>
      </c>
      <c r="D78" s="2" t="s">
        <v>1667</v>
      </c>
      <c r="E78" s="1">
        <v>11.5</v>
      </c>
      <c r="F78" s="1">
        <v>354.6</v>
      </c>
      <c r="G78" s="33">
        <v>9492.85</v>
      </c>
      <c r="H78" s="33">
        <v>1699.29</v>
      </c>
      <c r="I78" s="42">
        <v>37781</v>
      </c>
      <c r="J78" s="42">
        <v>38168</v>
      </c>
      <c r="K78" s="42">
        <v>38168</v>
      </c>
      <c r="L78" s="28">
        <v>-42</v>
      </c>
      <c r="M78" s="28" t="s">
        <v>1668</v>
      </c>
      <c r="N78" s="43">
        <v>387</v>
      </c>
      <c r="O78" s="43"/>
      <c r="P78" s="43"/>
      <c r="Q78" s="43"/>
      <c r="R78" s="43"/>
    </row>
    <row r="79" spans="2:18" s="2" customFormat="1" ht="9.75">
      <c r="B79" s="60" t="s">
        <v>1669</v>
      </c>
      <c r="C79" s="59" t="s">
        <v>1536</v>
      </c>
      <c r="D79" s="2" t="s">
        <v>1670</v>
      </c>
      <c r="E79" s="1">
        <v>45</v>
      </c>
      <c r="F79" s="1">
        <v>220.2</v>
      </c>
      <c r="G79" s="33">
        <v>7208.44</v>
      </c>
      <c r="H79" s="33">
        <v>1029.77</v>
      </c>
      <c r="I79" s="42">
        <v>37258</v>
      </c>
      <c r="J79" s="42">
        <v>37802</v>
      </c>
      <c r="K79" s="42">
        <v>38168</v>
      </c>
      <c r="L79" s="28">
        <v>-42</v>
      </c>
      <c r="M79" s="28" t="s">
        <v>1618</v>
      </c>
      <c r="N79" s="43">
        <v>910</v>
      </c>
      <c r="O79" s="43"/>
      <c r="P79" s="43"/>
      <c r="Q79" s="43"/>
      <c r="R79" s="43"/>
    </row>
    <row r="80" spans="2:18" s="2" customFormat="1" ht="9.75">
      <c r="B80" s="60" t="s">
        <v>1671</v>
      </c>
      <c r="C80" s="59" t="s">
        <v>1546</v>
      </c>
      <c r="D80" s="2" t="s">
        <v>1672</v>
      </c>
      <c r="E80" s="1">
        <v>51</v>
      </c>
      <c r="F80" s="1">
        <v>801</v>
      </c>
      <c r="G80" s="33">
        <v>67073</v>
      </c>
      <c r="H80" s="33">
        <v>70426.66</v>
      </c>
      <c r="I80" s="42">
        <v>37459</v>
      </c>
      <c r="J80" s="42">
        <v>38168</v>
      </c>
      <c r="K80" s="42">
        <v>38168</v>
      </c>
      <c r="L80" s="28">
        <v>-42</v>
      </c>
      <c r="M80" s="28" t="s">
        <v>1673</v>
      </c>
      <c r="N80" s="43">
        <v>709</v>
      </c>
      <c r="O80" s="43"/>
      <c r="P80" s="43"/>
      <c r="Q80" s="43"/>
      <c r="R80" s="43"/>
    </row>
    <row r="81" spans="2:18" s="2" customFormat="1" ht="9.75">
      <c r="B81" s="60" t="s">
        <v>1674</v>
      </c>
      <c r="C81" s="59" t="s">
        <v>1536</v>
      </c>
      <c r="D81" s="2" t="s">
        <v>1675</v>
      </c>
      <c r="E81" s="1">
        <v>326.3</v>
      </c>
      <c r="F81" s="1">
        <v>3734.8</v>
      </c>
      <c r="G81" s="33">
        <v>76501.72</v>
      </c>
      <c r="H81" s="33">
        <v>21161.79</v>
      </c>
      <c r="I81" s="42">
        <v>36305</v>
      </c>
      <c r="J81" s="42">
        <v>37437</v>
      </c>
      <c r="K81" s="42">
        <v>38168</v>
      </c>
      <c r="L81" s="28">
        <v>-42</v>
      </c>
      <c r="M81" s="28" t="s">
        <v>1538</v>
      </c>
      <c r="N81" s="43">
        <v>1863</v>
      </c>
      <c r="O81" s="43"/>
      <c r="P81" s="43"/>
      <c r="Q81" s="43"/>
      <c r="R81" s="43"/>
    </row>
    <row r="82" spans="2:18" s="2" customFormat="1" ht="9.75">
      <c r="B82" s="60" t="s">
        <v>1676</v>
      </c>
      <c r="C82" s="59" t="s">
        <v>1536</v>
      </c>
      <c r="D82" s="2" t="s">
        <v>1677</v>
      </c>
      <c r="E82" s="1">
        <v>75</v>
      </c>
      <c r="F82" s="1">
        <v>1165.5</v>
      </c>
      <c r="G82" s="33">
        <v>16287.52</v>
      </c>
      <c r="H82" s="33">
        <v>1628.75</v>
      </c>
      <c r="I82" s="42">
        <v>37125</v>
      </c>
      <c r="J82" s="42">
        <v>37802</v>
      </c>
      <c r="K82" s="42">
        <v>38168</v>
      </c>
      <c r="L82" s="28">
        <v>-42</v>
      </c>
      <c r="M82" s="28" t="s">
        <v>1550</v>
      </c>
      <c r="N82" s="43">
        <v>1043</v>
      </c>
      <c r="O82" s="43"/>
      <c r="P82" s="43"/>
      <c r="Q82" s="43"/>
      <c r="R82" s="43"/>
    </row>
    <row r="83" spans="2:18" s="2" customFormat="1" ht="9.75">
      <c r="B83" s="60" t="s">
        <v>1678</v>
      </c>
      <c r="C83" s="59" t="s">
        <v>1536</v>
      </c>
      <c r="D83" s="2" t="s">
        <v>1679</v>
      </c>
      <c r="E83" s="1">
        <v>98.5</v>
      </c>
      <c r="F83" s="1">
        <v>1188.6</v>
      </c>
      <c r="G83" s="33">
        <v>25595.26</v>
      </c>
      <c r="H83" s="33">
        <v>22198.31</v>
      </c>
      <c r="I83" s="42">
        <v>35962</v>
      </c>
      <c r="J83" s="42">
        <v>36707</v>
      </c>
      <c r="K83" s="42">
        <v>38168</v>
      </c>
      <c r="L83" s="28">
        <v>-42</v>
      </c>
      <c r="M83" s="28" t="s">
        <v>1538</v>
      </c>
      <c r="N83" s="43">
        <v>2206</v>
      </c>
      <c r="O83" s="43"/>
      <c r="P83" s="43"/>
      <c r="Q83" s="43"/>
      <c r="R83" s="43"/>
    </row>
    <row r="84" spans="2:18" s="2" customFormat="1" ht="9.75">
      <c r="B84" s="60" t="s">
        <v>1680</v>
      </c>
      <c r="C84" s="59" t="s">
        <v>1536</v>
      </c>
      <c r="D84" s="2" t="s">
        <v>1681</v>
      </c>
      <c r="E84" s="1">
        <v>157</v>
      </c>
      <c r="F84" s="1">
        <v>2763.3</v>
      </c>
      <c r="G84" s="33">
        <v>101961.31</v>
      </c>
      <c r="H84" s="33">
        <v>101961.31</v>
      </c>
      <c r="I84" s="42">
        <v>37195</v>
      </c>
      <c r="J84" s="42">
        <v>38168</v>
      </c>
      <c r="K84" s="42">
        <v>38168</v>
      </c>
      <c r="L84" s="28">
        <v>-42</v>
      </c>
      <c r="M84" s="28" t="s">
        <v>1634</v>
      </c>
      <c r="N84" s="43">
        <v>973</v>
      </c>
      <c r="O84" s="43"/>
      <c r="P84" s="43"/>
      <c r="Q84" s="43"/>
      <c r="R84" s="43"/>
    </row>
    <row r="85" spans="2:18" s="2" customFormat="1" ht="9.75">
      <c r="B85" s="60" t="s">
        <v>1682</v>
      </c>
      <c r="C85" s="59" t="s">
        <v>1536</v>
      </c>
      <c r="D85" s="2" t="s">
        <v>1683</v>
      </c>
      <c r="E85" s="1">
        <v>44</v>
      </c>
      <c r="F85" s="1">
        <v>1256</v>
      </c>
      <c r="G85" s="33">
        <v>35690</v>
      </c>
      <c r="H85" s="33">
        <v>35690</v>
      </c>
      <c r="I85" s="42">
        <v>36676</v>
      </c>
      <c r="J85" s="42">
        <v>37802</v>
      </c>
      <c r="K85" s="42">
        <v>38168</v>
      </c>
      <c r="L85" s="28">
        <v>-42</v>
      </c>
      <c r="M85" s="28" t="s">
        <v>1550</v>
      </c>
      <c r="N85" s="43">
        <v>1492</v>
      </c>
      <c r="O85" s="43"/>
      <c r="P85" s="43"/>
      <c r="Q85" s="43"/>
      <c r="R85" s="43"/>
    </row>
    <row r="86" spans="2:18" s="2" customFormat="1" ht="9.75">
      <c r="B86" s="60" t="s">
        <v>1684</v>
      </c>
      <c r="C86" s="59" t="s">
        <v>1536</v>
      </c>
      <c r="D86" s="2" t="s">
        <v>1685</v>
      </c>
      <c r="E86" s="1">
        <v>105</v>
      </c>
      <c r="F86" s="1">
        <v>1583</v>
      </c>
      <c r="G86" s="33">
        <v>24328.83</v>
      </c>
      <c r="H86" s="33">
        <v>16463.68</v>
      </c>
      <c r="I86" s="42">
        <v>36235</v>
      </c>
      <c r="J86" s="42">
        <v>37072</v>
      </c>
      <c r="K86" s="42">
        <v>38229</v>
      </c>
      <c r="L86" s="28">
        <v>19</v>
      </c>
      <c r="M86" s="28" t="s">
        <v>1686</v>
      </c>
      <c r="N86" s="43">
        <v>1994</v>
      </c>
      <c r="O86" s="43"/>
      <c r="P86" s="43"/>
      <c r="Q86" s="43"/>
      <c r="R86" s="43"/>
    </row>
    <row r="87" spans="2:18" s="2" customFormat="1" ht="9.75">
      <c r="B87" s="60" t="s">
        <v>1687</v>
      </c>
      <c r="C87" s="59" t="s">
        <v>1536</v>
      </c>
      <c r="D87" s="2" t="s">
        <v>1688</v>
      </c>
      <c r="E87" s="1">
        <v>159</v>
      </c>
      <c r="F87" s="1">
        <v>468.2</v>
      </c>
      <c r="G87" s="33">
        <v>37854.21</v>
      </c>
      <c r="H87" s="33">
        <v>37854.21</v>
      </c>
      <c r="I87" s="42">
        <v>36661</v>
      </c>
      <c r="J87" s="42">
        <v>37726</v>
      </c>
      <c r="K87" s="42">
        <v>38231</v>
      </c>
      <c r="L87" s="28">
        <v>21</v>
      </c>
      <c r="M87" s="28" t="s">
        <v>1689</v>
      </c>
      <c r="N87" s="43">
        <v>1570</v>
      </c>
      <c r="O87" s="43"/>
      <c r="P87" s="43"/>
      <c r="Q87" s="43"/>
      <c r="R87" s="43"/>
    </row>
    <row r="88" spans="2:18" s="2" customFormat="1" ht="9.75">
      <c r="B88" s="60" t="s">
        <v>1690</v>
      </c>
      <c r="C88" s="59" t="s">
        <v>1536</v>
      </c>
      <c r="D88" s="2" t="s">
        <v>1691</v>
      </c>
      <c r="E88" s="1">
        <v>89</v>
      </c>
      <c r="F88" s="1">
        <v>681.1</v>
      </c>
      <c r="G88" s="33">
        <v>15331.24</v>
      </c>
      <c r="H88" s="33">
        <v>10865.83</v>
      </c>
      <c r="I88" s="42">
        <v>37043</v>
      </c>
      <c r="J88" s="42">
        <v>37802</v>
      </c>
      <c r="K88" s="42">
        <v>38245</v>
      </c>
      <c r="L88" s="28">
        <v>35</v>
      </c>
      <c r="M88" s="28" t="s">
        <v>1692</v>
      </c>
      <c r="N88" s="43">
        <v>1202</v>
      </c>
      <c r="O88" s="43"/>
      <c r="P88" s="43"/>
      <c r="Q88" s="43"/>
      <c r="R88" s="43"/>
    </row>
    <row r="89" spans="2:18" s="2" customFormat="1" ht="9.75">
      <c r="B89" s="60" t="s">
        <v>1693</v>
      </c>
      <c r="C89" s="59" t="s">
        <v>1536</v>
      </c>
      <c r="D89" s="2" t="s">
        <v>1694</v>
      </c>
      <c r="E89" s="1">
        <v>280</v>
      </c>
      <c r="F89" s="1">
        <v>1125</v>
      </c>
      <c r="G89" s="33">
        <v>91969.35</v>
      </c>
      <c r="H89" s="33">
        <v>47824.06</v>
      </c>
      <c r="I89" s="42">
        <v>37490</v>
      </c>
      <c r="J89" s="42">
        <v>38260</v>
      </c>
      <c r="K89" s="42">
        <v>38260</v>
      </c>
      <c r="L89" s="28">
        <v>50</v>
      </c>
      <c r="M89" s="28" t="s">
        <v>1695</v>
      </c>
      <c r="N89" s="43">
        <v>770</v>
      </c>
      <c r="O89" s="43"/>
      <c r="P89" s="43"/>
      <c r="Q89" s="43"/>
      <c r="R89" s="43"/>
    </row>
    <row r="90" spans="2:18" s="2" customFormat="1" ht="9.75">
      <c r="B90" s="60" t="s">
        <v>1696</v>
      </c>
      <c r="C90" s="59" t="s">
        <v>1536</v>
      </c>
      <c r="D90" s="2" t="s">
        <v>1697</v>
      </c>
      <c r="E90" s="1">
        <v>59</v>
      </c>
      <c r="F90" s="1">
        <v>821.22</v>
      </c>
      <c r="G90" s="33">
        <v>22280.62</v>
      </c>
      <c r="H90" s="33">
        <v>22280.56</v>
      </c>
      <c r="I90" s="42">
        <v>37175</v>
      </c>
      <c r="J90" s="42">
        <v>37894</v>
      </c>
      <c r="K90" s="42">
        <v>38260</v>
      </c>
      <c r="L90" s="28">
        <v>50</v>
      </c>
      <c r="M90" s="28" t="s">
        <v>1618</v>
      </c>
      <c r="N90" s="43">
        <v>1085</v>
      </c>
      <c r="O90" s="43"/>
      <c r="P90" s="43"/>
      <c r="Q90" s="43"/>
      <c r="R90" s="43"/>
    </row>
    <row r="91" spans="2:18" s="2" customFormat="1" ht="9.75">
      <c r="B91" s="60" t="s">
        <v>1698</v>
      </c>
      <c r="C91" s="59" t="s">
        <v>1536</v>
      </c>
      <c r="D91" s="2" t="s">
        <v>1699</v>
      </c>
      <c r="E91" s="1">
        <v>26</v>
      </c>
      <c r="F91" s="1">
        <v>352.71</v>
      </c>
      <c r="G91" s="33">
        <v>15418.35</v>
      </c>
      <c r="H91" s="33">
        <v>1541.84</v>
      </c>
      <c r="I91" s="42">
        <v>37616</v>
      </c>
      <c r="J91" s="42">
        <v>38260</v>
      </c>
      <c r="K91" s="42">
        <v>38260</v>
      </c>
      <c r="L91" s="28">
        <v>50</v>
      </c>
      <c r="M91" s="28" t="s">
        <v>1700</v>
      </c>
      <c r="N91" s="43">
        <v>644</v>
      </c>
      <c r="O91" s="43"/>
      <c r="P91" s="43"/>
      <c r="Q91" s="43"/>
      <c r="R91" s="43"/>
    </row>
    <row r="92" spans="2:18" s="2" customFormat="1" ht="9.75">
      <c r="B92" s="60" t="s">
        <v>1701</v>
      </c>
      <c r="C92" s="59" t="s">
        <v>1536</v>
      </c>
      <c r="D92" s="2" t="s">
        <v>1702</v>
      </c>
      <c r="E92" s="1">
        <v>28</v>
      </c>
      <c r="F92" s="1">
        <v>570.4</v>
      </c>
      <c r="G92" s="33">
        <v>20017.2</v>
      </c>
      <c r="H92" s="33">
        <v>20017.2</v>
      </c>
      <c r="I92" s="42">
        <v>37152</v>
      </c>
      <c r="J92" s="42">
        <v>37894</v>
      </c>
      <c r="K92" s="42">
        <v>38260</v>
      </c>
      <c r="L92" s="28">
        <v>50</v>
      </c>
      <c r="M92" s="28" t="s">
        <v>1631</v>
      </c>
      <c r="N92" s="43">
        <v>1108</v>
      </c>
      <c r="O92" s="43"/>
      <c r="P92" s="43"/>
      <c r="Q92" s="43"/>
      <c r="R92" s="43"/>
    </row>
    <row r="93" spans="2:18" s="2" customFormat="1" ht="9.75">
      <c r="B93" s="60" t="s">
        <v>1703</v>
      </c>
      <c r="C93" s="59" t="s">
        <v>1536</v>
      </c>
      <c r="D93" s="2" t="s">
        <v>1704</v>
      </c>
      <c r="E93" s="1">
        <v>10</v>
      </c>
      <c r="F93" s="1">
        <v>70</v>
      </c>
      <c r="G93" s="33">
        <v>700</v>
      </c>
      <c r="H93" s="33">
        <v>350</v>
      </c>
      <c r="I93" s="42">
        <v>37489</v>
      </c>
      <c r="J93" s="42">
        <v>38260</v>
      </c>
      <c r="K93" s="42">
        <v>38260</v>
      </c>
      <c r="L93" s="28">
        <v>50</v>
      </c>
      <c r="M93" s="28" t="s">
        <v>1705</v>
      </c>
      <c r="N93" s="43">
        <v>771</v>
      </c>
      <c r="O93" s="43"/>
      <c r="P93" s="43"/>
      <c r="Q93" s="43"/>
      <c r="R93" s="43"/>
    </row>
    <row r="94" spans="2:18" s="2" customFormat="1" ht="9.75">
      <c r="B94" s="60" t="s">
        <v>1706</v>
      </c>
      <c r="C94" s="59" t="s">
        <v>1536</v>
      </c>
      <c r="D94" s="2" t="s">
        <v>1707</v>
      </c>
      <c r="E94" s="1">
        <v>63</v>
      </c>
      <c r="F94" s="1">
        <v>964.2</v>
      </c>
      <c r="G94" s="33">
        <v>30810.44</v>
      </c>
      <c r="H94" s="33">
        <v>3081.04</v>
      </c>
      <c r="I94" s="42">
        <v>37538</v>
      </c>
      <c r="J94" s="42">
        <v>38260</v>
      </c>
      <c r="K94" s="42">
        <v>38260</v>
      </c>
      <c r="L94" s="28">
        <v>50</v>
      </c>
      <c r="M94" s="28" t="s">
        <v>1601</v>
      </c>
      <c r="N94" s="43">
        <v>722</v>
      </c>
      <c r="O94" s="43"/>
      <c r="P94" s="43"/>
      <c r="Q94" s="43"/>
      <c r="R94" s="43"/>
    </row>
    <row r="95" spans="2:18" s="2" customFormat="1" ht="9.75">
      <c r="B95" s="60" t="s">
        <v>1708</v>
      </c>
      <c r="C95" s="59" t="s">
        <v>1536</v>
      </c>
      <c r="D95" s="2" t="s">
        <v>1709</v>
      </c>
      <c r="E95" s="1">
        <v>25</v>
      </c>
      <c r="F95" s="1">
        <v>229</v>
      </c>
      <c r="G95" s="33">
        <v>7833.1</v>
      </c>
      <c r="H95" s="33">
        <v>1119.02</v>
      </c>
      <c r="I95" s="42">
        <v>37153</v>
      </c>
      <c r="J95" s="42">
        <v>37894</v>
      </c>
      <c r="K95" s="42">
        <v>38260</v>
      </c>
      <c r="L95" s="28">
        <v>50</v>
      </c>
      <c r="M95" s="28" t="s">
        <v>1710</v>
      </c>
      <c r="N95" s="43">
        <v>1107</v>
      </c>
      <c r="O95" s="43"/>
      <c r="P95" s="43"/>
      <c r="Q95" s="43"/>
      <c r="R95" s="43"/>
    </row>
    <row r="96" spans="2:18" s="2" customFormat="1" ht="9.75">
      <c r="B96" s="60" t="s">
        <v>1711</v>
      </c>
      <c r="C96" s="59" t="s">
        <v>1536</v>
      </c>
      <c r="D96" s="2" t="s">
        <v>1712</v>
      </c>
      <c r="E96" s="1">
        <v>58</v>
      </c>
      <c r="F96" s="1">
        <v>456.8</v>
      </c>
      <c r="G96" s="33">
        <v>15259.48</v>
      </c>
      <c r="H96" s="33">
        <v>7815.83</v>
      </c>
      <c r="I96" s="42">
        <v>37153</v>
      </c>
      <c r="J96" s="42">
        <v>37894</v>
      </c>
      <c r="K96" s="42">
        <v>38260</v>
      </c>
      <c r="L96" s="28">
        <v>50</v>
      </c>
      <c r="M96" s="28" t="s">
        <v>1710</v>
      </c>
      <c r="N96" s="43">
        <v>1107</v>
      </c>
      <c r="O96" s="43"/>
      <c r="P96" s="43"/>
      <c r="Q96" s="43"/>
      <c r="R96" s="43"/>
    </row>
    <row r="97" spans="2:18" s="2" customFormat="1" ht="9.75">
      <c r="B97" s="60" t="s">
        <v>1713</v>
      </c>
      <c r="C97" s="59" t="s">
        <v>1536</v>
      </c>
      <c r="D97" s="2" t="s">
        <v>1714</v>
      </c>
      <c r="E97" s="1">
        <v>37</v>
      </c>
      <c r="F97" s="1">
        <v>447.5</v>
      </c>
      <c r="G97" s="33">
        <v>20035.1</v>
      </c>
      <c r="H97" s="33">
        <v>20035.1</v>
      </c>
      <c r="I97" s="42">
        <v>37573</v>
      </c>
      <c r="J97" s="42">
        <v>38260</v>
      </c>
      <c r="K97" s="42">
        <v>38260</v>
      </c>
      <c r="L97" s="28">
        <v>50</v>
      </c>
      <c r="M97" s="28" t="s">
        <v>1715</v>
      </c>
      <c r="N97" s="43">
        <v>687</v>
      </c>
      <c r="O97" s="43"/>
      <c r="P97" s="43"/>
      <c r="Q97" s="43"/>
      <c r="R97" s="43"/>
    </row>
    <row r="98" spans="2:18" s="2" customFormat="1" ht="9.75">
      <c r="B98" s="60" t="s">
        <v>1716</v>
      </c>
      <c r="C98" s="59" t="s">
        <v>1536</v>
      </c>
      <c r="D98" s="2" t="s">
        <v>1717</v>
      </c>
      <c r="E98" s="1">
        <v>140</v>
      </c>
      <c r="F98" s="1">
        <v>2293.3</v>
      </c>
      <c r="G98" s="33">
        <v>101575.68</v>
      </c>
      <c r="H98" s="33">
        <v>101575.68</v>
      </c>
      <c r="I98" s="42">
        <v>37530</v>
      </c>
      <c r="J98" s="42">
        <v>38260</v>
      </c>
      <c r="K98" s="42">
        <v>38260</v>
      </c>
      <c r="L98" s="28">
        <v>50</v>
      </c>
      <c r="M98" s="28" t="s">
        <v>1718</v>
      </c>
      <c r="N98" s="43">
        <v>730</v>
      </c>
      <c r="O98" s="43"/>
      <c r="P98" s="43"/>
      <c r="Q98" s="43"/>
      <c r="R98" s="43"/>
    </row>
    <row r="99" spans="2:18" s="2" customFormat="1" ht="9.75">
      <c r="B99" s="60" t="s">
        <v>1719</v>
      </c>
      <c r="C99" s="59" t="s">
        <v>1536</v>
      </c>
      <c r="D99" s="2" t="s">
        <v>1720</v>
      </c>
      <c r="E99" s="1">
        <v>168</v>
      </c>
      <c r="F99" s="1">
        <v>2480.6</v>
      </c>
      <c r="G99" s="33">
        <v>101641.55</v>
      </c>
      <c r="H99" s="33">
        <v>101641.56</v>
      </c>
      <c r="I99" s="42">
        <v>37495</v>
      </c>
      <c r="J99" s="42">
        <v>38260</v>
      </c>
      <c r="K99" s="42">
        <v>38260</v>
      </c>
      <c r="L99" s="28">
        <v>50</v>
      </c>
      <c r="M99" s="28" t="s">
        <v>1565</v>
      </c>
      <c r="N99" s="43">
        <v>765</v>
      </c>
      <c r="O99" s="43"/>
      <c r="P99" s="43"/>
      <c r="Q99" s="43"/>
      <c r="R99" s="43"/>
    </row>
    <row r="100" spans="2:18" s="2" customFormat="1" ht="9.75">
      <c r="B100" s="60" t="s">
        <v>1721</v>
      </c>
      <c r="C100" s="59" t="s">
        <v>1536</v>
      </c>
      <c r="D100" s="2" t="s">
        <v>1722</v>
      </c>
      <c r="E100" s="1">
        <v>18</v>
      </c>
      <c r="F100" s="1">
        <v>116.1</v>
      </c>
      <c r="G100" s="33">
        <v>4193.52</v>
      </c>
      <c r="H100" s="33">
        <v>4193.52</v>
      </c>
      <c r="I100" s="42">
        <v>37530</v>
      </c>
      <c r="J100" s="42">
        <v>38260</v>
      </c>
      <c r="K100" s="42">
        <v>38260</v>
      </c>
      <c r="L100" s="28">
        <v>50</v>
      </c>
      <c r="M100" s="28" t="s">
        <v>1663</v>
      </c>
      <c r="N100" s="43">
        <v>730</v>
      </c>
      <c r="O100" s="43"/>
      <c r="P100" s="43"/>
      <c r="Q100" s="43"/>
      <c r="R100" s="43"/>
    </row>
    <row r="101" spans="2:18" s="2" customFormat="1" ht="9.75">
      <c r="B101" s="60" t="s">
        <v>1723</v>
      </c>
      <c r="C101" s="59" t="s">
        <v>1536</v>
      </c>
      <c r="D101" s="2" t="s">
        <v>1724</v>
      </c>
      <c r="E101" s="1">
        <v>36</v>
      </c>
      <c r="F101" s="1">
        <v>898</v>
      </c>
      <c r="G101" s="33">
        <v>24996.28</v>
      </c>
      <c r="H101" s="33">
        <v>24995.46</v>
      </c>
      <c r="I101" s="42">
        <v>37315</v>
      </c>
      <c r="J101" s="42">
        <v>37894</v>
      </c>
      <c r="K101" s="42">
        <v>38260</v>
      </c>
      <c r="L101" s="28">
        <v>50</v>
      </c>
      <c r="M101" s="28" t="s">
        <v>1641</v>
      </c>
      <c r="N101" s="43">
        <v>945</v>
      </c>
      <c r="O101" s="43"/>
      <c r="P101" s="43"/>
      <c r="Q101" s="43"/>
      <c r="R101" s="43"/>
    </row>
    <row r="102" spans="2:18" s="2" customFormat="1" ht="9.75">
      <c r="B102" s="60" t="s">
        <v>1725</v>
      </c>
      <c r="C102" s="59" t="s">
        <v>1536</v>
      </c>
      <c r="D102" s="2" t="s">
        <v>1726</v>
      </c>
      <c r="E102" s="1">
        <v>67</v>
      </c>
      <c r="F102" s="1">
        <v>1153</v>
      </c>
      <c r="G102" s="33">
        <v>46696</v>
      </c>
      <c r="H102" s="33">
        <v>46696</v>
      </c>
      <c r="I102" s="42">
        <v>37139</v>
      </c>
      <c r="J102" s="42">
        <v>38260</v>
      </c>
      <c r="K102" s="42">
        <v>38260</v>
      </c>
      <c r="L102" s="28">
        <v>50</v>
      </c>
      <c r="M102" s="28" t="s">
        <v>1727</v>
      </c>
      <c r="N102" s="43">
        <v>1121</v>
      </c>
      <c r="O102" s="43"/>
      <c r="P102" s="43"/>
      <c r="Q102" s="43"/>
      <c r="R102" s="43"/>
    </row>
    <row r="103" spans="2:18" s="2" customFormat="1" ht="9.75">
      <c r="B103" s="60" t="s">
        <v>1728</v>
      </c>
      <c r="C103" s="59" t="s">
        <v>1536</v>
      </c>
      <c r="D103" s="2" t="s">
        <v>1729</v>
      </c>
      <c r="E103" s="1">
        <v>51.6</v>
      </c>
      <c r="F103" s="1">
        <v>730.8</v>
      </c>
      <c r="G103" s="33">
        <v>21715</v>
      </c>
      <c r="H103" s="33">
        <v>22144.99</v>
      </c>
      <c r="I103" s="42">
        <v>36924</v>
      </c>
      <c r="J103" s="42">
        <v>37894</v>
      </c>
      <c r="K103" s="42">
        <v>38260</v>
      </c>
      <c r="L103" s="28">
        <v>50</v>
      </c>
      <c r="M103" s="28" t="s">
        <v>1730</v>
      </c>
      <c r="N103" s="43">
        <v>1336</v>
      </c>
      <c r="O103" s="43"/>
      <c r="P103" s="43"/>
      <c r="Q103" s="43"/>
      <c r="R103" s="43"/>
    </row>
    <row r="104" spans="2:18" s="2" customFormat="1" ht="9.75">
      <c r="B104" s="60" t="s">
        <v>1731</v>
      </c>
      <c r="C104" s="59" t="s">
        <v>1546</v>
      </c>
      <c r="D104" s="2" t="s">
        <v>1732</v>
      </c>
      <c r="E104" s="1">
        <v>19.9</v>
      </c>
      <c r="F104" s="1">
        <v>328</v>
      </c>
      <c r="G104" s="33">
        <v>8723</v>
      </c>
      <c r="H104" s="33">
        <v>872.3</v>
      </c>
      <c r="I104" s="42">
        <v>37139</v>
      </c>
      <c r="J104" s="42">
        <v>38260</v>
      </c>
      <c r="K104" s="42">
        <v>38260</v>
      </c>
      <c r="L104" s="28">
        <v>50</v>
      </c>
      <c r="M104" s="28" t="s">
        <v>1733</v>
      </c>
      <c r="N104" s="43">
        <v>1121</v>
      </c>
      <c r="O104" s="43"/>
      <c r="P104" s="43"/>
      <c r="Q104" s="43"/>
      <c r="R104" s="43"/>
    </row>
    <row r="105" spans="2:18" s="2" customFormat="1" ht="9.75">
      <c r="B105" s="60" t="s">
        <v>1734</v>
      </c>
      <c r="C105" s="59" t="s">
        <v>1536</v>
      </c>
      <c r="D105" s="2" t="s">
        <v>1735</v>
      </c>
      <c r="E105" s="1">
        <v>94</v>
      </c>
      <c r="F105" s="1">
        <v>1368.4</v>
      </c>
      <c r="G105" s="33">
        <v>60585.11</v>
      </c>
      <c r="H105" s="33">
        <v>60585.11</v>
      </c>
      <c r="I105" s="42">
        <v>36929</v>
      </c>
      <c r="J105" s="42">
        <v>37894</v>
      </c>
      <c r="K105" s="42">
        <v>38260</v>
      </c>
      <c r="L105" s="28">
        <v>50</v>
      </c>
      <c r="M105" s="28" t="s">
        <v>1565</v>
      </c>
      <c r="N105" s="43">
        <v>1331</v>
      </c>
      <c r="O105" s="43"/>
      <c r="P105" s="43"/>
      <c r="Q105" s="43"/>
      <c r="R105" s="43"/>
    </row>
    <row r="106" spans="2:18" s="2" customFormat="1" ht="9.75">
      <c r="B106" s="60" t="s">
        <v>1736</v>
      </c>
      <c r="C106" s="59" t="s">
        <v>1536</v>
      </c>
      <c r="D106" s="2" t="s">
        <v>1737</v>
      </c>
      <c r="E106" s="1">
        <v>20</v>
      </c>
      <c r="F106" s="1">
        <v>26</v>
      </c>
      <c r="G106" s="33">
        <v>241.8</v>
      </c>
      <c r="H106" s="33">
        <v>241.8</v>
      </c>
      <c r="I106" s="42">
        <v>37901</v>
      </c>
      <c r="J106" s="42">
        <v>38260</v>
      </c>
      <c r="K106" s="42">
        <v>38260</v>
      </c>
      <c r="L106" s="28">
        <v>50</v>
      </c>
      <c r="M106" s="28" t="s">
        <v>1738</v>
      </c>
      <c r="N106" s="43">
        <v>359</v>
      </c>
      <c r="O106" s="43"/>
      <c r="P106" s="43"/>
      <c r="Q106" s="43"/>
      <c r="R106" s="43"/>
    </row>
    <row r="107" spans="2:18" s="2" customFormat="1" ht="9.75">
      <c r="B107" s="60" t="s">
        <v>1739</v>
      </c>
      <c r="C107" s="59" t="s">
        <v>1536</v>
      </c>
      <c r="D107" s="2" t="s">
        <v>1740</v>
      </c>
      <c r="E107" s="1">
        <v>38</v>
      </c>
      <c r="F107" s="1">
        <v>302.68</v>
      </c>
      <c r="G107" s="33">
        <v>41004.89</v>
      </c>
      <c r="H107" s="33">
        <v>25833.08</v>
      </c>
      <c r="I107" s="42">
        <v>37490</v>
      </c>
      <c r="J107" s="42">
        <v>38260</v>
      </c>
      <c r="K107" s="42">
        <v>38260</v>
      </c>
      <c r="L107" s="28">
        <v>50</v>
      </c>
      <c r="M107" s="28" t="s">
        <v>1741</v>
      </c>
      <c r="N107" s="43">
        <v>770</v>
      </c>
      <c r="O107" s="43"/>
      <c r="P107" s="43"/>
      <c r="Q107" s="43"/>
      <c r="R107" s="43"/>
    </row>
    <row r="108" spans="2:18" s="2" customFormat="1" ht="9.75">
      <c r="B108" s="60" t="s">
        <v>1742</v>
      </c>
      <c r="C108" s="59" t="s">
        <v>1536</v>
      </c>
      <c r="D108" s="2" t="s">
        <v>1743</v>
      </c>
      <c r="E108" s="1">
        <v>79.2</v>
      </c>
      <c r="F108" s="1">
        <v>762.2</v>
      </c>
      <c r="G108" s="33">
        <v>16693.6</v>
      </c>
      <c r="H108" s="33">
        <v>16693.6</v>
      </c>
      <c r="I108" s="42">
        <v>37816</v>
      </c>
      <c r="J108" s="42">
        <v>38260</v>
      </c>
      <c r="K108" s="42">
        <v>38260</v>
      </c>
      <c r="L108" s="28">
        <v>50</v>
      </c>
      <c r="M108" s="28" t="s">
        <v>1744</v>
      </c>
      <c r="N108" s="43">
        <v>444</v>
      </c>
      <c r="O108" s="43"/>
      <c r="P108" s="43"/>
      <c r="Q108" s="43"/>
      <c r="R108" s="43"/>
    </row>
    <row r="109" spans="2:18" s="2" customFormat="1" ht="9.75">
      <c r="B109" s="60" t="s">
        <v>1745</v>
      </c>
      <c r="C109" s="59" t="s">
        <v>1536</v>
      </c>
      <c r="D109" s="2" t="s">
        <v>1746</v>
      </c>
      <c r="E109" s="1">
        <v>167</v>
      </c>
      <c r="F109" s="1">
        <v>1344.7</v>
      </c>
      <c r="G109" s="33">
        <v>70757.4</v>
      </c>
      <c r="H109" s="33">
        <v>36793.91</v>
      </c>
      <c r="I109" s="42">
        <v>37511</v>
      </c>
      <c r="J109" s="42">
        <v>38260</v>
      </c>
      <c r="K109" s="42">
        <v>38260</v>
      </c>
      <c r="L109" s="28">
        <v>50</v>
      </c>
      <c r="M109" s="28" t="s">
        <v>1604</v>
      </c>
      <c r="N109" s="43">
        <v>749</v>
      </c>
      <c r="O109" s="43"/>
      <c r="P109" s="43"/>
      <c r="Q109" s="43"/>
      <c r="R109" s="43"/>
    </row>
    <row r="110" spans="2:18" s="2" customFormat="1" ht="9.75">
      <c r="B110" s="60" t="s">
        <v>1747</v>
      </c>
      <c r="C110" s="59" t="s">
        <v>1536</v>
      </c>
      <c r="D110" s="2" t="s">
        <v>1748</v>
      </c>
      <c r="E110" s="1">
        <v>103.6</v>
      </c>
      <c r="F110" s="1">
        <v>1053</v>
      </c>
      <c r="G110" s="33">
        <v>23706.74</v>
      </c>
      <c r="H110" s="33">
        <v>23406.74</v>
      </c>
      <c r="I110" s="42">
        <v>36571</v>
      </c>
      <c r="J110" s="42">
        <v>37711</v>
      </c>
      <c r="K110" s="42">
        <v>38260</v>
      </c>
      <c r="L110" s="28">
        <v>50</v>
      </c>
      <c r="M110" s="28" t="s">
        <v>1749</v>
      </c>
      <c r="N110" s="43">
        <v>1689</v>
      </c>
      <c r="O110" s="43"/>
      <c r="P110" s="43"/>
      <c r="Q110" s="43"/>
      <c r="R110" s="43"/>
    </row>
    <row r="111" spans="2:18" s="2" customFormat="1" ht="9.75">
      <c r="B111" s="60" t="s">
        <v>1750</v>
      </c>
      <c r="C111" s="59" t="s">
        <v>1546</v>
      </c>
      <c r="D111" s="2" t="s">
        <v>1751</v>
      </c>
      <c r="E111" s="1">
        <v>156</v>
      </c>
      <c r="F111" s="1">
        <v>2490.5</v>
      </c>
      <c r="G111" s="33">
        <v>79368.34</v>
      </c>
      <c r="H111" s="33">
        <v>52070.08</v>
      </c>
      <c r="I111" s="42">
        <v>37532</v>
      </c>
      <c r="J111" s="42">
        <v>38260</v>
      </c>
      <c r="K111" s="42">
        <v>38260</v>
      </c>
      <c r="L111" s="28">
        <v>50</v>
      </c>
      <c r="M111" s="28" t="s">
        <v>1618</v>
      </c>
      <c r="N111" s="43">
        <v>728</v>
      </c>
      <c r="O111" s="43"/>
      <c r="P111" s="43"/>
      <c r="Q111" s="43"/>
      <c r="R111" s="43"/>
    </row>
    <row r="112" spans="2:18" s="2" customFormat="1" ht="9.75">
      <c r="B112" s="60" t="s">
        <v>1752</v>
      </c>
      <c r="C112" s="59" t="s">
        <v>1542</v>
      </c>
      <c r="D112" s="2" t="s">
        <v>1753</v>
      </c>
      <c r="E112" s="1">
        <v>120</v>
      </c>
      <c r="F112" s="1">
        <v>1728.2</v>
      </c>
      <c r="G112" s="33">
        <v>82317.52</v>
      </c>
      <c r="H112" s="33">
        <v>18109.86</v>
      </c>
      <c r="I112" s="42">
        <v>37204</v>
      </c>
      <c r="J112" s="42">
        <v>38260</v>
      </c>
      <c r="K112" s="42">
        <v>38260</v>
      </c>
      <c r="L112" s="28">
        <v>50</v>
      </c>
      <c r="M112" s="28" t="s">
        <v>1754</v>
      </c>
      <c r="N112" s="43">
        <v>1056</v>
      </c>
      <c r="O112" s="43"/>
      <c r="P112" s="43"/>
      <c r="Q112" s="43"/>
      <c r="R112" s="43"/>
    </row>
    <row r="113" spans="2:18" s="2" customFormat="1" ht="9.75">
      <c r="B113" s="60" t="s">
        <v>1755</v>
      </c>
      <c r="C113" s="59" t="s">
        <v>1536</v>
      </c>
      <c r="D113" s="2" t="s">
        <v>1756</v>
      </c>
      <c r="E113" s="1">
        <v>11</v>
      </c>
      <c r="F113" s="1">
        <v>94</v>
      </c>
      <c r="G113" s="33">
        <v>557.8</v>
      </c>
      <c r="H113" s="33">
        <v>55.78</v>
      </c>
      <c r="I113" s="42">
        <v>37736</v>
      </c>
      <c r="J113" s="42">
        <v>38260</v>
      </c>
      <c r="K113" s="42">
        <v>38260</v>
      </c>
      <c r="L113" s="28">
        <v>50</v>
      </c>
      <c r="M113" s="28" t="s">
        <v>1757</v>
      </c>
      <c r="N113" s="43">
        <v>524</v>
      </c>
      <c r="O113" s="43"/>
      <c r="P113" s="43"/>
      <c r="Q113" s="43"/>
      <c r="R113" s="43"/>
    </row>
    <row r="114" spans="2:18" s="2" customFormat="1" ht="9.75">
      <c r="B114" s="60" t="s">
        <v>1758</v>
      </c>
      <c r="C114" s="59" t="s">
        <v>1536</v>
      </c>
      <c r="D114" s="2" t="s">
        <v>1759</v>
      </c>
      <c r="E114" s="1">
        <v>59</v>
      </c>
      <c r="F114" s="1">
        <v>1225</v>
      </c>
      <c r="G114" s="33">
        <v>50592.08</v>
      </c>
      <c r="H114" s="33">
        <v>5059.21</v>
      </c>
      <c r="I114" s="42">
        <v>37475</v>
      </c>
      <c r="J114" s="42">
        <v>38260</v>
      </c>
      <c r="K114" s="42">
        <v>38260</v>
      </c>
      <c r="L114" s="28">
        <v>50</v>
      </c>
      <c r="M114" s="28" t="s">
        <v>1760</v>
      </c>
      <c r="N114" s="43">
        <v>785</v>
      </c>
      <c r="O114" s="43"/>
      <c r="P114" s="43"/>
      <c r="Q114" s="43"/>
      <c r="R114" s="43"/>
    </row>
    <row r="115" spans="2:18" s="2" customFormat="1" ht="9.75">
      <c r="B115" s="60" t="s">
        <v>1761</v>
      </c>
      <c r="C115" s="59" t="s">
        <v>1536</v>
      </c>
      <c r="D115" s="2" t="s">
        <v>1762</v>
      </c>
      <c r="E115" s="1">
        <v>12</v>
      </c>
      <c r="F115" s="1">
        <v>246.4</v>
      </c>
      <c r="G115" s="33">
        <v>6674</v>
      </c>
      <c r="H115" s="33">
        <v>667.4</v>
      </c>
      <c r="I115" s="42">
        <v>37691</v>
      </c>
      <c r="J115" s="42">
        <v>38260</v>
      </c>
      <c r="K115" s="42">
        <v>38260</v>
      </c>
      <c r="L115" s="28">
        <v>50</v>
      </c>
      <c r="M115" s="28" t="s">
        <v>1593</v>
      </c>
      <c r="N115" s="43">
        <v>569</v>
      </c>
      <c r="O115" s="43"/>
      <c r="P115" s="43"/>
      <c r="Q115" s="43"/>
      <c r="R115" s="43"/>
    </row>
    <row r="116" spans="2:18" s="2" customFormat="1" ht="9.75">
      <c r="B116" s="60" t="s">
        <v>1763</v>
      </c>
      <c r="C116" s="59" t="s">
        <v>1536</v>
      </c>
      <c r="D116" s="2" t="s">
        <v>1764</v>
      </c>
      <c r="E116" s="1">
        <v>73</v>
      </c>
      <c r="F116" s="1">
        <v>748.8</v>
      </c>
      <c r="G116" s="33">
        <v>10717.3</v>
      </c>
      <c r="H116" s="33">
        <v>10717.3</v>
      </c>
      <c r="I116" s="42">
        <v>37518</v>
      </c>
      <c r="J116" s="42">
        <v>38260</v>
      </c>
      <c r="K116" s="42">
        <v>38260</v>
      </c>
      <c r="L116" s="28">
        <v>50</v>
      </c>
      <c r="M116" s="28" t="s">
        <v>1663</v>
      </c>
      <c r="N116" s="43">
        <v>742</v>
      </c>
      <c r="O116" s="43"/>
      <c r="P116" s="43"/>
      <c r="Q116" s="43"/>
      <c r="R116" s="43"/>
    </row>
    <row r="117" spans="2:18" s="2" customFormat="1" ht="9.75">
      <c r="B117" s="60" t="s">
        <v>1765</v>
      </c>
      <c r="C117" s="59" t="s">
        <v>1536</v>
      </c>
      <c r="D117" s="2" t="s">
        <v>1766</v>
      </c>
      <c r="E117" s="1">
        <v>135</v>
      </c>
      <c r="F117" s="1">
        <v>1983</v>
      </c>
      <c r="G117" s="33">
        <v>84251.6</v>
      </c>
      <c r="H117" s="33">
        <v>24432.96</v>
      </c>
      <c r="I117" s="42">
        <v>37712</v>
      </c>
      <c r="J117" s="42">
        <v>38260</v>
      </c>
      <c r="K117" s="42">
        <v>38260</v>
      </c>
      <c r="L117" s="28">
        <v>50</v>
      </c>
      <c r="M117" s="28" t="s">
        <v>1767</v>
      </c>
      <c r="N117" s="43">
        <v>548</v>
      </c>
      <c r="O117" s="43"/>
      <c r="P117" s="43"/>
      <c r="Q117" s="43"/>
      <c r="R117" s="43"/>
    </row>
    <row r="118" spans="2:18" s="2" customFormat="1" ht="9.75">
      <c r="B118" s="60" t="s">
        <v>1768</v>
      </c>
      <c r="C118" s="59" t="s">
        <v>1546</v>
      </c>
      <c r="D118" s="2" t="s">
        <v>1769</v>
      </c>
      <c r="E118" s="1">
        <v>35</v>
      </c>
      <c r="F118" s="1">
        <v>382.8</v>
      </c>
      <c r="G118" s="33">
        <v>11823.42</v>
      </c>
      <c r="H118" s="33">
        <v>11823.42</v>
      </c>
      <c r="I118" s="42">
        <v>37131</v>
      </c>
      <c r="J118" s="42">
        <v>37894</v>
      </c>
      <c r="K118" s="42">
        <v>38260</v>
      </c>
      <c r="L118" s="28">
        <v>50</v>
      </c>
      <c r="M118" s="28" t="s">
        <v>1644</v>
      </c>
      <c r="N118" s="43">
        <v>1129</v>
      </c>
      <c r="O118" s="43"/>
      <c r="P118" s="43"/>
      <c r="Q118" s="43"/>
      <c r="R118" s="43"/>
    </row>
    <row r="119" spans="2:18" s="2" customFormat="1" ht="9.75">
      <c r="B119" s="60" t="s">
        <v>1770</v>
      </c>
      <c r="C119" s="59" t="s">
        <v>1536</v>
      </c>
      <c r="D119" s="2" t="s">
        <v>1771</v>
      </c>
      <c r="E119" s="1">
        <v>79</v>
      </c>
      <c r="F119" s="1">
        <v>781.5</v>
      </c>
      <c r="G119" s="33">
        <v>70367.24</v>
      </c>
      <c r="H119" s="33">
        <v>7036.72</v>
      </c>
      <c r="I119" s="42">
        <v>37502</v>
      </c>
      <c r="J119" s="42">
        <v>38260</v>
      </c>
      <c r="K119" s="42">
        <v>38260</v>
      </c>
      <c r="L119" s="28">
        <v>50</v>
      </c>
      <c r="M119" s="28" t="s">
        <v>1607</v>
      </c>
      <c r="N119" s="43">
        <v>758</v>
      </c>
      <c r="O119" s="43"/>
      <c r="P119" s="43"/>
      <c r="Q119" s="43"/>
      <c r="R119" s="43"/>
    </row>
    <row r="120" spans="2:18" s="2" customFormat="1" ht="9.75">
      <c r="B120" s="60" t="s">
        <v>1772</v>
      </c>
      <c r="C120" s="59" t="s">
        <v>1536</v>
      </c>
      <c r="D120" s="2" t="s">
        <v>1773</v>
      </c>
      <c r="E120" s="1">
        <v>44</v>
      </c>
      <c r="F120" s="1">
        <v>522</v>
      </c>
      <c r="G120" s="33">
        <v>38497.84</v>
      </c>
      <c r="H120" s="33">
        <v>3849.78</v>
      </c>
      <c r="I120" s="42">
        <v>37593</v>
      </c>
      <c r="J120" s="42">
        <v>38260</v>
      </c>
      <c r="K120" s="42">
        <v>38260</v>
      </c>
      <c r="L120" s="28">
        <v>50</v>
      </c>
      <c r="M120" s="28" t="s">
        <v>1689</v>
      </c>
      <c r="N120" s="43">
        <v>667</v>
      </c>
      <c r="O120" s="43"/>
      <c r="P120" s="43"/>
      <c r="Q120" s="43"/>
      <c r="R120" s="43"/>
    </row>
    <row r="121" spans="2:18" s="2" customFormat="1" ht="9.75">
      <c r="B121" s="60" t="s">
        <v>1774</v>
      </c>
      <c r="C121" s="59" t="s">
        <v>1536</v>
      </c>
      <c r="D121" s="2" t="s">
        <v>1775</v>
      </c>
      <c r="E121" s="1">
        <v>28</v>
      </c>
      <c r="F121" s="1">
        <v>30</v>
      </c>
      <c r="G121" s="33">
        <v>165</v>
      </c>
      <c r="H121" s="33">
        <v>165</v>
      </c>
      <c r="I121" s="42">
        <v>37897</v>
      </c>
      <c r="J121" s="42">
        <v>38108</v>
      </c>
      <c r="K121" s="42">
        <v>38260</v>
      </c>
      <c r="L121" s="28">
        <v>50</v>
      </c>
      <c r="M121" s="28" t="s">
        <v>1776</v>
      </c>
      <c r="N121" s="43">
        <v>363</v>
      </c>
      <c r="O121" s="43"/>
      <c r="P121" s="43"/>
      <c r="Q121" s="43"/>
      <c r="R121" s="43"/>
    </row>
    <row r="122" spans="2:18" s="2" customFormat="1" ht="9.75">
      <c r="B122" s="60" t="s">
        <v>1777</v>
      </c>
      <c r="C122" s="59" t="s">
        <v>1536</v>
      </c>
      <c r="D122" s="2" t="s">
        <v>1778</v>
      </c>
      <c r="E122" s="1">
        <v>78</v>
      </c>
      <c r="F122" s="1">
        <v>1253</v>
      </c>
      <c r="G122" s="33">
        <v>63825.05</v>
      </c>
      <c r="H122" s="33">
        <v>13875.01</v>
      </c>
      <c r="I122" s="42">
        <v>36621</v>
      </c>
      <c r="J122" s="42">
        <v>37346</v>
      </c>
      <c r="K122" s="42">
        <v>38260</v>
      </c>
      <c r="L122" s="28">
        <v>50</v>
      </c>
      <c r="M122" s="28" t="s">
        <v>1565</v>
      </c>
      <c r="N122" s="43">
        <v>1639</v>
      </c>
      <c r="O122" s="43"/>
      <c r="P122" s="43"/>
      <c r="Q122" s="43"/>
      <c r="R122" s="43"/>
    </row>
    <row r="123" spans="2:18" s="2" customFormat="1" ht="9.75">
      <c r="B123" s="60" t="s">
        <v>1779</v>
      </c>
      <c r="C123" s="59" t="s">
        <v>1536</v>
      </c>
      <c r="D123" s="2" t="s">
        <v>1780</v>
      </c>
      <c r="E123" s="1">
        <v>53</v>
      </c>
      <c r="F123" s="1">
        <v>1031.2</v>
      </c>
      <c r="G123" s="33">
        <v>30135.1</v>
      </c>
      <c r="H123" s="33">
        <v>30135.1</v>
      </c>
      <c r="I123" s="42">
        <v>37208</v>
      </c>
      <c r="J123" s="42">
        <v>38260</v>
      </c>
      <c r="K123" s="42">
        <v>38260</v>
      </c>
      <c r="L123" s="28">
        <v>50</v>
      </c>
      <c r="M123" s="28" t="s">
        <v>1781</v>
      </c>
      <c r="N123" s="43">
        <v>1052</v>
      </c>
      <c r="O123" s="43"/>
      <c r="P123" s="43"/>
      <c r="Q123" s="43"/>
      <c r="R123" s="43"/>
    </row>
    <row r="124" spans="2:18" s="2" customFormat="1" ht="9.75">
      <c r="B124" s="60" t="s">
        <v>1782</v>
      </c>
      <c r="C124" s="59" t="s">
        <v>1536</v>
      </c>
      <c r="D124" s="2" t="s">
        <v>1783</v>
      </c>
      <c r="E124" s="1">
        <v>394</v>
      </c>
      <c r="F124" s="1">
        <v>3453</v>
      </c>
      <c r="G124" s="33">
        <v>141021.64</v>
      </c>
      <c r="H124" s="33">
        <v>141021.64</v>
      </c>
      <c r="I124" s="42">
        <v>37396</v>
      </c>
      <c r="J124" s="42">
        <v>37894</v>
      </c>
      <c r="K124" s="42">
        <v>38260</v>
      </c>
      <c r="L124" s="28">
        <v>50</v>
      </c>
      <c r="M124" s="28" t="s">
        <v>1663</v>
      </c>
      <c r="N124" s="43">
        <v>864</v>
      </c>
      <c r="O124" s="43"/>
      <c r="P124" s="43"/>
      <c r="Q124" s="43"/>
      <c r="R124" s="43"/>
    </row>
    <row r="125" spans="2:18" s="2" customFormat="1" ht="9.75">
      <c r="B125" s="60" t="s">
        <v>1784</v>
      </c>
      <c r="C125" s="59" t="s">
        <v>1536</v>
      </c>
      <c r="D125" s="2" t="s">
        <v>1785</v>
      </c>
      <c r="E125" s="1">
        <v>45</v>
      </c>
      <c r="F125" s="1">
        <v>392.8</v>
      </c>
      <c r="G125" s="33">
        <v>10940.5</v>
      </c>
      <c r="H125" s="33">
        <v>1094.05</v>
      </c>
      <c r="I125" s="42">
        <v>37740</v>
      </c>
      <c r="J125" s="42">
        <v>38260</v>
      </c>
      <c r="K125" s="42">
        <v>38260</v>
      </c>
      <c r="L125" s="28">
        <v>50</v>
      </c>
      <c r="M125" s="28" t="s">
        <v>1744</v>
      </c>
      <c r="N125" s="43">
        <v>520</v>
      </c>
      <c r="O125" s="43"/>
      <c r="P125" s="43"/>
      <c r="Q125" s="43"/>
      <c r="R125" s="43"/>
    </row>
    <row r="126" spans="2:18" s="2" customFormat="1" ht="9.75">
      <c r="B126" s="60" t="s">
        <v>1786</v>
      </c>
      <c r="C126" s="59" t="s">
        <v>1536</v>
      </c>
      <c r="D126" s="2" t="s">
        <v>1787</v>
      </c>
      <c r="E126" s="1">
        <v>26.4</v>
      </c>
      <c r="F126" s="1">
        <v>373</v>
      </c>
      <c r="G126" s="33">
        <v>5899.4</v>
      </c>
      <c r="H126" s="33">
        <v>589.94</v>
      </c>
      <c r="I126" s="42">
        <v>37816</v>
      </c>
      <c r="J126" s="42">
        <v>38260</v>
      </c>
      <c r="K126" s="42">
        <v>38260</v>
      </c>
      <c r="L126" s="28">
        <v>50</v>
      </c>
      <c r="M126" s="28" t="s">
        <v>1744</v>
      </c>
      <c r="N126" s="43">
        <v>444</v>
      </c>
      <c r="O126" s="43"/>
      <c r="P126" s="43"/>
      <c r="Q126" s="43"/>
      <c r="R126" s="43"/>
    </row>
    <row r="127" spans="2:18" s="2" customFormat="1" ht="9.75">
      <c r="B127" s="60" t="s">
        <v>1788</v>
      </c>
      <c r="C127" s="59" t="s">
        <v>1542</v>
      </c>
      <c r="D127" s="2" t="s">
        <v>1789</v>
      </c>
      <c r="E127" s="1">
        <v>122</v>
      </c>
      <c r="F127" s="1">
        <v>1457.6</v>
      </c>
      <c r="G127" s="33">
        <v>41161.52</v>
      </c>
      <c r="H127" s="33">
        <v>29823.72</v>
      </c>
      <c r="I127" s="42">
        <v>37301</v>
      </c>
      <c r="J127" s="42">
        <v>38260</v>
      </c>
      <c r="K127" s="42">
        <v>38260</v>
      </c>
      <c r="L127" s="28">
        <v>50</v>
      </c>
      <c r="M127" s="28" t="s">
        <v>1754</v>
      </c>
      <c r="N127" s="43">
        <v>959</v>
      </c>
      <c r="O127" s="43"/>
      <c r="P127" s="43"/>
      <c r="Q127" s="43"/>
      <c r="R127" s="43"/>
    </row>
    <row r="128" spans="2:18" s="2" customFormat="1" ht="9.75">
      <c r="B128" s="60" t="s">
        <v>1790</v>
      </c>
      <c r="C128" s="59" t="s">
        <v>1536</v>
      </c>
      <c r="D128" s="2" t="s">
        <v>1791</v>
      </c>
      <c r="E128" s="1">
        <v>155</v>
      </c>
      <c r="F128" s="1">
        <v>1166.6</v>
      </c>
      <c r="G128" s="33">
        <v>29957.42</v>
      </c>
      <c r="H128" s="33">
        <v>10630.05</v>
      </c>
      <c r="I128" s="42">
        <v>37397</v>
      </c>
      <c r="J128" s="42">
        <v>37894</v>
      </c>
      <c r="K128" s="42">
        <v>38260</v>
      </c>
      <c r="L128" s="28">
        <v>50</v>
      </c>
      <c r="M128" s="28" t="s">
        <v>1553</v>
      </c>
      <c r="N128" s="43">
        <v>863</v>
      </c>
      <c r="O128" s="43"/>
      <c r="P128" s="43"/>
      <c r="Q128" s="43"/>
      <c r="R128" s="43"/>
    </row>
    <row r="129" spans="2:18" s="2" customFormat="1" ht="9.75">
      <c r="B129" s="60" t="s">
        <v>1792</v>
      </c>
      <c r="C129" s="59" t="s">
        <v>1536</v>
      </c>
      <c r="D129" s="2" t="s">
        <v>1793</v>
      </c>
      <c r="E129" s="1">
        <v>36</v>
      </c>
      <c r="F129" s="1">
        <v>287.2</v>
      </c>
      <c r="G129" s="33">
        <v>13312</v>
      </c>
      <c r="H129" s="33">
        <v>1331.2</v>
      </c>
      <c r="I129" s="42">
        <v>37497</v>
      </c>
      <c r="J129" s="42">
        <v>38260</v>
      </c>
      <c r="K129" s="42">
        <v>38260</v>
      </c>
      <c r="L129" s="28">
        <v>50</v>
      </c>
      <c r="M129" s="28" t="s">
        <v>1744</v>
      </c>
      <c r="N129" s="43">
        <v>763</v>
      </c>
      <c r="O129" s="43"/>
      <c r="P129" s="43"/>
      <c r="Q129" s="43"/>
      <c r="R129" s="43"/>
    </row>
    <row r="130" spans="2:18" s="2" customFormat="1" ht="9.75">
      <c r="B130" s="60" t="s">
        <v>1794</v>
      </c>
      <c r="C130" s="59" t="s">
        <v>1536</v>
      </c>
      <c r="D130" s="2" t="s">
        <v>1795</v>
      </c>
      <c r="E130" s="1">
        <v>179</v>
      </c>
      <c r="F130" s="1">
        <v>4880</v>
      </c>
      <c r="G130" s="33">
        <v>154891.44</v>
      </c>
      <c r="H130" s="33">
        <v>154891.44</v>
      </c>
      <c r="I130" s="42">
        <v>36859</v>
      </c>
      <c r="J130" s="42">
        <v>37529</v>
      </c>
      <c r="K130" s="42">
        <v>38260</v>
      </c>
      <c r="L130" s="28">
        <v>50</v>
      </c>
      <c r="M130" s="28" t="s">
        <v>1796</v>
      </c>
      <c r="N130" s="43">
        <v>1401</v>
      </c>
      <c r="O130" s="43"/>
      <c r="P130" s="43"/>
      <c r="Q130" s="43"/>
      <c r="R130" s="43"/>
    </row>
    <row r="131" spans="2:18" s="2" customFormat="1" ht="9.75">
      <c r="B131" s="60" t="s">
        <v>1797</v>
      </c>
      <c r="C131" s="59" t="s">
        <v>1546</v>
      </c>
      <c r="D131" s="2" t="s">
        <v>1798</v>
      </c>
      <c r="E131" s="1">
        <v>154</v>
      </c>
      <c r="F131" s="1">
        <v>3600.5</v>
      </c>
      <c r="G131" s="33">
        <v>126898.4</v>
      </c>
      <c r="H131" s="33">
        <v>132308.08</v>
      </c>
      <c r="I131" s="42">
        <v>36915</v>
      </c>
      <c r="J131" s="42">
        <v>37560</v>
      </c>
      <c r="K131" s="42">
        <v>38291</v>
      </c>
      <c r="L131" s="28">
        <v>81</v>
      </c>
      <c r="M131" s="28" t="s">
        <v>1799</v>
      </c>
      <c r="N131" s="43">
        <v>1376</v>
      </c>
      <c r="O131" s="43"/>
      <c r="P131" s="43"/>
      <c r="Q131" s="43"/>
      <c r="R131" s="43"/>
    </row>
    <row r="132" spans="2:18" s="2" customFormat="1" ht="9.75">
      <c r="B132" s="60" t="s">
        <v>1800</v>
      </c>
      <c r="C132" s="59" t="s">
        <v>1536</v>
      </c>
      <c r="D132" s="2" t="s">
        <v>1801</v>
      </c>
      <c r="E132" s="1">
        <v>24</v>
      </c>
      <c r="F132" s="1">
        <v>515.8</v>
      </c>
      <c r="G132" s="33">
        <v>23249.26</v>
      </c>
      <c r="H132" s="33">
        <v>23249.26</v>
      </c>
      <c r="I132" s="42">
        <v>37726</v>
      </c>
      <c r="J132" s="42">
        <v>38292</v>
      </c>
      <c r="K132" s="42">
        <v>38292</v>
      </c>
      <c r="L132" s="28">
        <v>82</v>
      </c>
      <c r="M132" s="28" t="s">
        <v>1663</v>
      </c>
      <c r="N132" s="43">
        <v>566</v>
      </c>
      <c r="O132" s="43"/>
      <c r="P132" s="43"/>
      <c r="Q132" s="43"/>
      <c r="R132" s="43"/>
    </row>
    <row r="133" spans="2:18" s="2" customFormat="1" ht="9.75">
      <c r="B133" s="60" t="s">
        <v>1802</v>
      </c>
      <c r="C133" s="59" t="s">
        <v>1536</v>
      </c>
      <c r="D133" s="2" t="s">
        <v>1803</v>
      </c>
      <c r="E133" s="1">
        <v>9</v>
      </c>
      <c r="F133" s="1">
        <v>86.2</v>
      </c>
      <c r="G133" s="33">
        <v>9341</v>
      </c>
      <c r="H133" s="33">
        <v>9341</v>
      </c>
      <c r="I133" s="42">
        <v>37739</v>
      </c>
      <c r="J133" s="42">
        <v>38292</v>
      </c>
      <c r="K133" s="42">
        <v>38292</v>
      </c>
      <c r="L133" s="28">
        <v>82</v>
      </c>
      <c r="M133" s="28" t="s">
        <v>1741</v>
      </c>
      <c r="N133" s="43">
        <v>553</v>
      </c>
      <c r="O133" s="43"/>
      <c r="P133" s="43"/>
      <c r="Q133" s="43"/>
      <c r="R133" s="43"/>
    </row>
    <row r="134" spans="2:18" s="2" customFormat="1" ht="9.75">
      <c r="B134" s="60" t="s">
        <v>1804</v>
      </c>
      <c r="C134" s="59" t="s">
        <v>1536</v>
      </c>
      <c r="D134" s="2" t="s">
        <v>1805</v>
      </c>
      <c r="E134" s="1">
        <v>211</v>
      </c>
      <c r="F134" s="1">
        <v>2114.6</v>
      </c>
      <c r="G134" s="33">
        <v>71380.5</v>
      </c>
      <c r="H134" s="33">
        <v>71380.5</v>
      </c>
      <c r="I134" s="42">
        <v>38204</v>
      </c>
      <c r="J134" s="42">
        <v>38292</v>
      </c>
      <c r="K134" s="42">
        <v>38292</v>
      </c>
      <c r="L134" s="28">
        <v>82</v>
      </c>
      <c r="M134" s="28" t="s">
        <v>1663</v>
      </c>
      <c r="N134" s="43">
        <v>88</v>
      </c>
      <c r="O134" s="43"/>
      <c r="P134" s="43"/>
      <c r="Q134" s="43"/>
      <c r="R134" s="43"/>
    </row>
    <row r="135" spans="2:18" s="2" customFormat="1" ht="9.75">
      <c r="B135" s="60" t="s">
        <v>1806</v>
      </c>
      <c r="C135" s="59" t="s">
        <v>1536</v>
      </c>
      <c r="D135" s="2" t="s">
        <v>1807</v>
      </c>
      <c r="E135" s="1">
        <v>170.4</v>
      </c>
      <c r="F135" s="1">
        <v>3225.95</v>
      </c>
      <c r="G135" s="33">
        <v>118951.24</v>
      </c>
      <c r="H135" s="33">
        <v>99919.04</v>
      </c>
      <c r="I135" s="42">
        <v>37267</v>
      </c>
      <c r="J135" s="42">
        <v>38321</v>
      </c>
      <c r="K135" s="42">
        <v>38321</v>
      </c>
      <c r="L135" s="28">
        <v>111</v>
      </c>
      <c r="M135" s="28" t="s">
        <v>1808</v>
      </c>
      <c r="N135" s="43">
        <v>1054</v>
      </c>
      <c r="O135" s="43"/>
      <c r="P135" s="43"/>
      <c r="Q135" s="43"/>
      <c r="R135" s="43"/>
    </row>
    <row r="136" spans="2:18" s="2" customFormat="1" ht="9.75">
      <c r="B136" s="60" t="s">
        <v>1809</v>
      </c>
      <c r="C136" s="59" t="s">
        <v>1536</v>
      </c>
      <c r="D136" s="2" t="s">
        <v>1810</v>
      </c>
      <c r="E136" s="1">
        <v>189</v>
      </c>
      <c r="F136" s="1">
        <v>1391</v>
      </c>
      <c r="G136" s="33">
        <v>162291.55</v>
      </c>
      <c r="H136" s="33">
        <v>111334.17</v>
      </c>
      <c r="I136" s="42">
        <v>36846</v>
      </c>
      <c r="J136" s="42">
        <v>37590</v>
      </c>
      <c r="K136" s="42">
        <v>38321</v>
      </c>
      <c r="L136" s="28">
        <v>111</v>
      </c>
      <c r="M136" s="28" t="s">
        <v>1741</v>
      </c>
      <c r="N136" s="43">
        <v>1475</v>
      </c>
      <c r="O136" s="43"/>
      <c r="P136" s="43"/>
      <c r="Q136" s="43"/>
      <c r="R136" s="43"/>
    </row>
    <row r="137" spans="2:18" s="2" customFormat="1" ht="9.75">
      <c r="B137" s="60" t="s">
        <v>1811</v>
      </c>
      <c r="C137" s="59" t="s">
        <v>1536</v>
      </c>
      <c r="D137" s="2" t="s">
        <v>1812</v>
      </c>
      <c r="E137" s="1">
        <v>1.7</v>
      </c>
      <c r="F137" s="1">
        <v>23</v>
      </c>
      <c r="G137" s="33">
        <v>345</v>
      </c>
      <c r="H137" s="33">
        <v>345</v>
      </c>
      <c r="I137" s="42">
        <v>38159</v>
      </c>
      <c r="J137" s="42">
        <v>38321</v>
      </c>
      <c r="K137" s="42">
        <v>38321</v>
      </c>
      <c r="L137" s="28">
        <v>111</v>
      </c>
      <c r="M137" s="28" t="s">
        <v>1813</v>
      </c>
      <c r="N137" s="43">
        <v>162</v>
      </c>
      <c r="O137" s="43"/>
      <c r="P137" s="43"/>
      <c r="Q137" s="43"/>
      <c r="R137" s="43"/>
    </row>
    <row r="138" spans="2:18" s="2" customFormat="1" ht="9.75">
      <c r="B138" s="60" t="s">
        <v>1814</v>
      </c>
      <c r="C138" s="59" t="s">
        <v>1536</v>
      </c>
      <c r="D138" s="2" t="s">
        <v>1815</v>
      </c>
      <c r="E138" s="1">
        <v>5</v>
      </c>
      <c r="F138" s="1">
        <v>114.9</v>
      </c>
      <c r="G138" s="33">
        <v>2729.8</v>
      </c>
      <c r="H138" s="33">
        <v>2729.8</v>
      </c>
      <c r="I138" s="42">
        <v>37718</v>
      </c>
      <c r="J138" s="42">
        <v>38321</v>
      </c>
      <c r="K138" s="42">
        <v>38321</v>
      </c>
      <c r="L138" s="28">
        <v>111</v>
      </c>
      <c r="M138" s="28" t="s">
        <v>1556</v>
      </c>
      <c r="N138" s="43">
        <v>603</v>
      </c>
      <c r="O138" s="43"/>
      <c r="P138" s="43"/>
      <c r="Q138" s="43"/>
      <c r="R138" s="43"/>
    </row>
    <row r="139" spans="2:18" s="2" customFormat="1" ht="9.75">
      <c r="B139" s="60" t="s">
        <v>1816</v>
      </c>
      <c r="C139" s="59" t="s">
        <v>1536</v>
      </c>
      <c r="D139" s="2" t="s">
        <v>1817</v>
      </c>
      <c r="E139" s="1">
        <v>53</v>
      </c>
      <c r="F139" s="1">
        <v>2154</v>
      </c>
      <c r="G139" s="33">
        <v>91196.15</v>
      </c>
      <c r="H139" s="33">
        <v>71773.93</v>
      </c>
      <c r="I139" s="42">
        <v>36899</v>
      </c>
      <c r="J139" s="42">
        <v>37621</v>
      </c>
      <c r="K139" s="42">
        <v>38321</v>
      </c>
      <c r="L139" s="28">
        <v>111</v>
      </c>
      <c r="M139" s="28" t="s">
        <v>1631</v>
      </c>
      <c r="N139" s="43">
        <v>1422</v>
      </c>
      <c r="O139" s="43"/>
      <c r="P139" s="43"/>
      <c r="Q139" s="43"/>
      <c r="R139" s="43"/>
    </row>
    <row r="140" spans="2:18" s="2" customFormat="1" ht="9.75">
      <c r="B140" s="60" t="s">
        <v>1818</v>
      </c>
      <c r="C140" s="59" t="s">
        <v>1536</v>
      </c>
      <c r="D140" s="2" t="s">
        <v>1819</v>
      </c>
      <c r="E140" s="1">
        <v>58.6</v>
      </c>
      <c r="F140" s="1">
        <v>875.69</v>
      </c>
      <c r="G140" s="33">
        <v>18000</v>
      </c>
      <c r="H140" s="33">
        <v>1809.12</v>
      </c>
      <c r="I140" s="42">
        <v>37258</v>
      </c>
      <c r="J140" s="42">
        <v>38321</v>
      </c>
      <c r="K140" s="42">
        <v>38321</v>
      </c>
      <c r="L140" s="28">
        <v>111</v>
      </c>
      <c r="M140" s="28" t="s">
        <v>1820</v>
      </c>
      <c r="N140" s="43">
        <v>1063</v>
      </c>
      <c r="O140" s="43"/>
      <c r="P140" s="43"/>
      <c r="Q140" s="43"/>
      <c r="R140" s="43"/>
    </row>
    <row r="141" spans="2:18" s="2" customFormat="1" ht="9.75">
      <c r="B141" s="60" t="s">
        <v>1821</v>
      </c>
      <c r="C141" s="59" t="s">
        <v>1536</v>
      </c>
      <c r="D141" s="2" t="s">
        <v>1822</v>
      </c>
      <c r="E141" s="1">
        <v>119.8</v>
      </c>
      <c r="F141" s="1">
        <v>871.8</v>
      </c>
      <c r="G141" s="33">
        <v>32547.3</v>
      </c>
      <c r="H141" s="33">
        <v>22132.18</v>
      </c>
      <c r="I141" s="42">
        <v>37172</v>
      </c>
      <c r="J141" s="42">
        <v>38321</v>
      </c>
      <c r="K141" s="42">
        <v>38321</v>
      </c>
      <c r="L141" s="28">
        <v>111</v>
      </c>
      <c r="M141" s="28" t="s">
        <v>1823</v>
      </c>
      <c r="N141" s="43">
        <v>1149</v>
      </c>
      <c r="O141" s="43"/>
      <c r="P141" s="43"/>
      <c r="Q141" s="43"/>
      <c r="R141" s="43"/>
    </row>
    <row r="142" spans="2:18" s="2" customFormat="1" ht="9.75">
      <c r="B142" s="60" t="s">
        <v>1824</v>
      </c>
      <c r="C142" s="59" t="s">
        <v>1542</v>
      </c>
      <c r="D142" s="2" t="s">
        <v>1825</v>
      </c>
      <c r="E142" s="1">
        <v>39.7</v>
      </c>
      <c r="F142" s="1">
        <v>315.2</v>
      </c>
      <c r="G142" s="33">
        <v>5839.94</v>
      </c>
      <c r="H142" s="33">
        <v>973.32</v>
      </c>
      <c r="I142" s="42">
        <v>36250</v>
      </c>
      <c r="J142" s="42">
        <v>37225</v>
      </c>
      <c r="K142" s="42">
        <v>38321</v>
      </c>
      <c r="L142" s="28">
        <v>111</v>
      </c>
      <c r="M142" s="28" t="s">
        <v>1826</v>
      </c>
      <c r="N142" s="43">
        <v>2071</v>
      </c>
      <c r="O142" s="43"/>
      <c r="P142" s="43"/>
      <c r="Q142" s="43"/>
      <c r="R142" s="43"/>
    </row>
    <row r="143" spans="2:18" s="2" customFormat="1" ht="9.75">
      <c r="B143" s="60" t="s">
        <v>1827</v>
      </c>
      <c r="C143" s="59" t="s">
        <v>1536</v>
      </c>
      <c r="D143" s="2" t="s">
        <v>1828</v>
      </c>
      <c r="E143" s="1">
        <v>61.4</v>
      </c>
      <c r="F143" s="1">
        <v>1771.4</v>
      </c>
      <c r="G143" s="33">
        <v>43593.85</v>
      </c>
      <c r="H143" s="33">
        <v>30281.98</v>
      </c>
      <c r="I143" s="42">
        <v>36360</v>
      </c>
      <c r="J143" s="42">
        <v>37225</v>
      </c>
      <c r="K143" s="42">
        <v>38321</v>
      </c>
      <c r="L143" s="28">
        <v>111</v>
      </c>
      <c r="M143" s="28" t="s">
        <v>1550</v>
      </c>
      <c r="N143" s="43">
        <v>1961</v>
      </c>
      <c r="O143" s="43"/>
      <c r="P143" s="43"/>
      <c r="Q143" s="43"/>
      <c r="R143" s="43"/>
    </row>
    <row r="144" spans="2:18" s="2" customFormat="1" ht="9.75">
      <c r="B144" s="60" t="s">
        <v>1829</v>
      </c>
      <c r="C144" s="59" t="s">
        <v>1536</v>
      </c>
      <c r="D144" s="2" t="s">
        <v>1830</v>
      </c>
      <c r="E144" s="1">
        <v>19.2</v>
      </c>
      <c r="F144" s="1">
        <v>412</v>
      </c>
      <c r="G144" s="33">
        <v>7476</v>
      </c>
      <c r="H144" s="33">
        <v>747.6</v>
      </c>
      <c r="I144" s="42">
        <v>37378</v>
      </c>
      <c r="J144" s="42">
        <v>38321</v>
      </c>
      <c r="K144" s="42">
        <v>38321</v>
      </c>
      <c r="L144" s="28">
        <v>111</v>
      </c>
      <c r="M144" s="28" t="s">
        <v>1831</v>
      </c>
      <c r="N144" s="43">
        <v>943</v>
      </c>
      <c r="O144" s="43"/>
      <c r="P144" s="43"/>
      <c r="Q144" s="43"/>
      <c r="R144" s="43"/>
    </row>
    <row r="145" spans="2:18" s="2" customFormat="1" ht="9.75">
      <c r="B145" s="60" t="s">
        <v>1832</v>
      </c>
      <c r="C145" s="59" t="s">
        <v>1536</v>
      </c>
      <c r="D145" s="2" t="s">
        <v>1833</v>
      </c>
      <c r="E145" s="1">
        <v>31</v>
      </c>
      <c r="F145" s="1">
        <v>258.8</v>
      </c>
      <c r="G145" s="33">
        <v>6517.2</v>
      </c>
      <c r="H145" s="33">
        <v>651.77</v>
      </c>
      <c r="I145" s="42">
        <v>37201</v>
      </c>
      <c r="J145" s="42">
        <v>38321</v>
      </c>
      <c r="K145" s="42">
        <v>38321</v>
      </c>
      <c r="L145" s="28">
        <v>111</v>
      </c>
      <c r="M145" s="28" t="s">
        <v>1808</v>
      </c>
      <c r="N145" s="43">
        <v>1120</v>
      </c>
      <c r="O145" s="43"/>
      <c r="P145" s="43"/>
      <c r="Q145" s="43"/>
      <c r="R145" s="43"/>
    </row>
    <row r="146" spans="2:18" s="2" customFormat="1" ht="9.75">
      <c r="B146" s="60" t="s">
        <v>1834</v>
      </c>
      <c r="C146" s="59" t="s">
        <v>1536</v>
      </c>
      <c r="D146" s="2" t="s">
        <v>1835</v>
      </c>
      <c r="E146" s="1">
        <v>103.1</v>
      </c>
      <c r="F146" s="1">
        <v>1273.2</v>
      </c>
      <c r="G146" s="33">
        <v>28465</v>
      </c>
      <c r="H146" s="33">
        <v>19640.85</v>
      </c>
      <c r="I146" s="42">
        <v>37235</v>
      </c>
      <c r="J146" s="42">
        <v>38321</v>
      </c>
      <c r="K146" s="42">
        <v>38321</v>
      </c>
      <c r="L146" s="28">
        <v>111</v>
      </c>
      <c r="M146" s="28" t="s">
        <v>1836</v>
      </c>
      <c r="N146" s="43">
        <v>1086</v>
      </c>
      <c r="O146" s="43"/>
      <c r="P146" s="43"/>
      <c r="Q146" s="43"/>
      <c r="R146" s="43"/>
    </row>
    <row r="147" spans="2:18" s="2" customFormat="1" ht="9.75">
      <c r="B147" s="60" t="s">
        <v>1837</v>
      </c>
      <c r="C147" s="59" t="s">
        <v>1536</v>
      </c>
      <c r="D147" s="2" t="s">
        <v>1838</v>
      </c>
      <c r="E147" s="1">
        <v>76.2</v>
      </c>
      <c r="F147" s="1">
        <v>842.8</v>
      </c>
      <c r="G147" s="33">
        <v>14328.12</v>
      </c>
      <c r="H147" s="33">
        <v>14328.12</v>
      </c>
      <c r="I147" s="42">
        <v>37229</v>
      </c>
      <c r="J147" s="42">
        <v>38321</v>
      </c>
      <c r="K147" s="42">
        <v>38321</v>
      </c>
      <c r="L147" s="28">
        <v>111</v>
      </c>
      <c r="M147" s="28" t="s">
        <v>1839</v>
      </c>
      <c r="N147" s="43">
        <v>1092</v>
      </c>
      <c r="O147" s="43"/>
      <c r="P147" s="43"/>
      <c r="Q147" s="43"/>
      <c r="R147" s="43"/>
    </row>
    <row r="148" spans="2:18" s="2" customFormat="1" ht="9.75">
      <c r="B148" s="60" t="s">
        <v>1840</v>
      </c>
      <c r="C148" s="59" t="s">
        <v>1536</v>
      </c>
      <c r="D148" s="2" t="s">
        <v>1841</v>
      </c>
      <c r="E148" s="1">
        <v>7.9</v>
      </c>
      <c r="F148" s="1">
        <v>71.4</v>
      </c>
      <c r="G148" s="33">
        <v>1409.5</v>
      </c>
      <c r="H148" s="33">
        <v>140.95</v>
      </c>
      <c r="I148" s="42">
        <v>37230</v>
      </c>
      <c r="J148" s="42">
        <v>38321</v>
      </c>
      <c r="K148" s="42">
        <v>38321</v>
      </c>
      <c r="L148" s="28">
        <v>111</v>
      </c>
      <c r="M148" s="28" t="s">
        <v>1842</v>
      </c>
      <c r="N148" s="43">
        <v>1091</v>
      </c>
      <c r="O148" s="43"/>
      <c r="P148" s="43"/>
      <c r="Q148" s="43"/>
      <c r="R148" s="43"/>
    </row>
    <row r="149" spans="2:18" s="2" customFormat="1" ht="9.75">
      <c r="B149" s="60" t="s">
        <v>1843</v>
      </c>
      <c r="C149" s="59" t="s">
        <v>1536</v>
      </c>
      <c r="D149" s="2" t="s">
        <v>1844</v>
      </c>
      <c r="E149" s="1">
        <v>21</v>
      </c>
      <c r="F149" s="1">
        <v>350.4</v>
      </c>
      <c r="G149" s="33">
        <v>8777.7</v>
      </c>
      <c r="H149" s="33">
        <v>877.77</v>
      </c>
      <c r="I149" s="42">
        <v>37201</v>
      </c>
      <c r="J149" s="42">
        <v>38321</v>
      </c>
      <c r="K149" s="42">
        <v>38321</v>
      </c>
      <c r="L149" s="28">
        <v>111</v>
      </c>
      <c r="M149" s="28" t="s">
        <v>1808</v>
      </c>
      <c r="N149" s="43">
        <v>1120</v>
      </c>
      <c r="O149" s="43"/>
      <c r="P149" s="43"/>
      <c r="Q149" s="43"/>
      <c r="R149" s="43"/>
    </row>
    <row r="150" spans="2:18" s="2" customFormat="1" ht="9.75">
      <c r="B150" s="60" t="s">
        <v>1845</v>
      </c>
      <c r="C150" s="59" t="s">
        <v>1536</v>
      </c>
      <c r="D150" s="2" t="s">
        <v>1846</v>
      </c>
      <c r="E150" s="1">
        <v>52</v>
      </c>
      <c r="F150" s="1">
        <v>488.3</v>
      </c>
      <c r="G150" s="33">
        <v>7673.4</v>
      </c>
      <c r="H150" s="33">
        <v>767.34</v>
      </c>
      <c r="I150" s="42">
        <v>37228</v>
      </c>
      <c r="J150" s="42">
        <v>38321</v>
      </c>
      <c r="K150" s="42">
        <v>38321</v>
      </c>
      <c r="L150" s="28">
        <v>111</v>
      </c>
      <c r="M150" s="28" t="s">
        <v>1831</v>
      </c>
      <c r="N150" s="43">
        <v>1093</v>
      </c>
      <c r="O150" s="43"/>
      <c r="P150" s="43"/>
      <c r="Q150" s="43"/>
      <c r="R150" s="43"/>
    </row>
    <row r="151" spans="2:18" s="2" customFormat="1" ht="9.75">
      <c r="B151" s="60" t="s">
        <v>1847</v>
      </c>
      <c r="C151" s="59" t="s">
        <v>1536</v>
      </c>
      <c r="D151" s="2" t="s">
        <v>1848</v>
      </c>
      <c r="E151" s="1">
        <v>103.2</v>
      </c>
      <c r="F151" s="1">
        <v>825.6</v>
      </c>
      <c r="G151" s="33">
        <v>57675.18</v>
      </c>
      <c r="H151" s="33">
        <v>36912.11</v>
      </c>
      <c r="I151" s="42">
        <v>37287</v>
      </c>
      <c r="J151" s="42">
        <v>38321</v>
      </c>
      <c r="K151" s="42">
        <v>38321</v>
      </c>
      <c r="L151" s="28">
        <v>111</v>
      </c>
      <c r="M151" s="28" t="s">
        <v>1607</v>
      </c>
      <c r="N151" s="43">
        <v>1034</v>
      </c>
      <c r="O151" s="43"/>
      <c r="P151" s="43"/>
      <c r="Q151" s="43"/>
      <c r="R151" s="43"/>
    </row>
    <row r="152" spans="2:18" s="2" customFormat="1" ht="9.75">
      <c r="B152" s="60" t="s">
        <v>1849</v>
      </c>
      <c r="C152" s="59" t="s">
        <v>1536</v>
      </c>
      <c r="D152" s="2" t="s">
        <v>1850</v>
      </c>
      <c r="E152" s="1">
        <v>58</v>
      </c>
      <c r="F152" s="1">
        <v>615.2</v>
      </c>
      <c r="G152" s="33">
        <v>10182.6</v>
      </c>
      <c r="H152" s="33">
        <v>1018.26</v>
      </c>
      <c r="I152" s="42">
        <v>37238</v>
      </c>
      <c r="J152" s="42">
        <v>38321</v>
      </c>
      <c r="K152" s="42">
        <v>38321</v>
      </c>
      <c r="L152" s="28">
        <v>111</v>
      </c>
      <c r="M152" s="28" t="s">
        <v>1831</v>
      </c>
      <c r="N152" s="43">
        <v>1083</v>
      </c>
      <c r="O152" s="43"/>
      <c r="P152" s="43"/>
      <c r="Q152" s="43"/>
      <c r="R152" s="43"/>
    </row>
    <row r="153" spans="2:18" s="2" customFormat="1" ht="9.75">
      <c r="B153" s="60" t="s">
        <v>1851</v>
      </c>
      <c r="C153" s="59" t="s">
        <v>1536</v>
      </c>
      <c r="D153" s="2" t="s">
        <v>1852</v>
      </c>
      <c r="E153" s="1">
        <v>45.4</v>
      </c>
      <c r="F153" s="1">
        <v>591.3</v>
      </c>
      <c r="G153" s="33">
        <v>13793.71</v>
      </c>
      <c r="H153" s="33">
        <v>2855.96</v>
      </c>
      <c r="I153" s="42">
        <v>36551</v>
      </c>
      <c r="J153" s="42">
        <v>37590</v>
      </c>
      <c r="K153" s="42">
        <v>38321</v>
      </c>
      <c r="L153" s="28">
        <v>111</v>
      </c>
      <c r="M153" s="28" t="s">
        <v>1853</v>
      </c>
      <c r="N153" s="43">
        <v>1770</v>
      </c>
      <c r="O153" s="43"/>
      <c r="P153" s="43"/>
      <c r="Q153" s="43"/>
      <c r="R153" s="43"/>
    </row>
    <row r="154" spans="2:18" s="2" customFormat="1" ht="9.75">
      <c r="B154" s="60" t="s">
        <v>1854</v>
      </c>
      <c r="C154" s="59" t="s">
        <v>1536</v>
      </c>
      <c r="D154" s="2" t="s">
        <v>1855</v>
      </c>
      <c r="E154" s="1">
        <v>207.4</v>
      </c>
      <c r="F154" s="1">
        <v>4671</v>
      </c>
      <c r="G154" s="33">
        <v>93039</v>
      </c>
      <c r="H154" s="33">
        <v>93039</v>
      </c>
      <c r="I154" s="42">
        <v>36955</v>
      </c>
      <c r="J154" s="42">
        <v>38138</v>
      </c>
      <c r="K154" s="42">
        <v>38321</v>
      </c>
      <c r="L154" s="28">
        <v>111</v>
      </c>
      <c r="M154" s="28" t="s">
        <v>1831</v>
      </c>
      <c r="N154" s="43">
        <v>1366</v>
      </c>
      <c r="O154" s="43"/>
      <c r="P154" s="43"/>
      <c r="Q154" s="43"/>
      <c r="R154" s="43"/>
    </row>
    <row r="155" spans="2:18" s="2" customFormat="1" ht="9.75">
      <c r="B155" s="60" t="s">
        <v>1856</v>
      </c>
      <c r="C155" s="59" t="s">
        <v>1536</v>
      </c>
      <c r="D155" s="2" t="s">
        <v>1857</v>
      </c>
      <c r="E155" s="1">
        <v>21.5</v>
      </c>
      <c r="F155" s="1">
        <v>184.3</v>
      </c>
      <c r="G155" s="33">
        <v>3285.41</v>
      </c>
      <c r="H155" s="33">
        <v>328.54</v>
      </c>
      <c r="I155" s="42">
        <v>37229</v>
      </c>
      <c r="J155" s="42">
        <v>38321</v>
      </c>
      <c r="K155" s="42">
        <v>38321</v>
      </c>
      <c r="L155" s="28">
        <v>111</v>
      </c>
      <c r="M155" s="28" t="s">
        <v>1858</v>
      </c>
      <c r="N155" s="43">
        <v>1092</v>
      </c>
      <c r="O155" s="43"/>
      <c r="P155" s="43"/>
      <c r="Q155" s="43"/>
      <c r="R155" s="43"/>
    </row>
    <row r="156" spans="2:18" s="2" customFormat="1" ht="9.75">
      <c r="B156" s="60" t="s">
        <v>1859</v>
      </c>
      <c r="C156" s="59" t="s">
        <v>1536</v>
      </c>
      <c r="D156" s="2" t="s">
        <v>1860</v>
      </c>
      <c r="E156" s="1">
        <v>163</v>
      </c>
      <c r="F156" s="1">
        <v>1435</v>
      </c>
      <c r="G156" s="33">
        <v>58080</v>
      </c>
      <c r="H156" s="33">
        <v>57178.56</v>
      </c>
      <c r="I156" s="42">
        <v>37284</v>
      </c>
      <c r="J156" s="42">
        <v>38321</v>
      </c>
      <c r="K156" s="42">
        <v>38321</v>
      </c>
      <c r="L156" s="28">
        <v>111</v>
      </c>
      <c r="M156" s="28" t="s">
        <v>1831</v>
      </c>
      <c r="N156" s="43">
        <v>1037</v>
      </c>
      <c r="O156" s="43"/>
      <c r="P156" s="43"/>
      <c r="Q156" s="43"/>
      <c r="R156" s="43"/>
    </row>
    <row r="157" spans="2:18" s="2" customFormat="1" ht="9.75">
      <c r="B157" s="60" t="s">
        <v>1861</v>
      </c>
      <c r="C157" s="59" t="s">
        <v>1536</v>
      </c>
      <c r="D157" s="2" t="s">
        <v>1862</v>
      </c>
      <c r="E157" s="1">
        <v>130.3</v>
      </c>
      <c r="F157" s="1">
        <v>1560</v>
      </c>
      <c r="G157" s="33">
        <v>85514.4</v>
      </c>
      <c r="H157" s="33">
        <v>8551.44</v>
      </c>
      <c r="I157" s="42">
        <v>37201</v>
      </c>
      <c r="J157" s="42">
        <v>38321</v>
      </c>
      <c r="K157" s="42">
        <v>38321</v>
      </c>
      <c r="L157" s="28">
        <v>111</v>
      </c>
      <c r="M157" s="28" t="s">
        <v>1863</v>
      </c>
      <c r="N157" s="43">
        <v>1120</v>
      </c>
      <c r="O157" s="43"/>
      <c r="P157" s="43"/>
      <c r="Q157" s="43"/>
      <c r="R157" s="43"/>
    </row>
    <row r="158" spans="2:18" s="2" customFormat="1" ht="9.75">
      <c r="B158" s="60" t="s">
        <v>1864</v>
      </c>
      <c r="C158" s="59" t="s">
        <v>1536</v>
      </c>
      <c r="D158" s="2" t="s">
        <v>1865</v>
      </c>
      <c r="E158" s="1">
        <v>41</v>
      </c>
      <c r="F158" s="1">
        <v>222.2</v>
      </c>
      <c r="G158" s="33">
        <v>3752.8</v>
      </c>
      <c r="H158" s="33">
        <v>3752.8</v>
      </c>
      <c r="I158" s="42">
        <v>37096</v>
      </c>
      <c r="J158" s="42">
        <v>38321</v>
      </c>
      <c r="K158" s="42">
        <v>38321</v>
      </c>
      <c r="L158" s="28">
        <v>111</v>
      </c>
      <c r="M158" s="28" t="s">
        <v>1866</v>
      </c>
      <c r="N158" s="43">
        <v>1225</v>
      </c>
      <c r="O158" s="43"/>
      <c r="P158" s="43"/>
      <c r="Q158" s="43"/>
      <c r="R158" s="43"/>
    </row>
    <row r="159" spans="2:18" s="2" customFormat="1" ht="9.75">
      <c r="B159" s="60" t="s">
        <v>1867</v>
      </c>
      <c r="C159" s="59" t="s">
        <v>1536</v>
      </c>
      <c r="D159" s="2" t="s">
        <v>1868</v>
      </c>
      <c r="E159" s="1">
        <v>52</v>
      </c>
      <c r="F159" s="1">
        <v>804.7</v>
      </c>
      <c r="G159" s="33">
        <v>59379.78</v>
      </c>
      <c r="H159" s="33">
        <v>5937.78</v>
      </c>
      <c r="I159" s="42">
        <v>37760</v>
      </c>
      <c r="J159" s="42">
        <v>38322</v>
      </c>
      <c r="K159" s="42">
        <v>38322</v>
      </c>
      <c r="L159" s="28">
        <v>112</v>
      </c>
      <c r="M159" s="28" t="s">
        <v>1628</v>
      </c>
      <c r="N159" s="43">
        <v>562</v>
      </c>
      <c r="O159" s="43"/>
      <c r="P159" s="43"/>
      <c r="Q159" s="43"/>
      <c r="R159" s="43"/>
    </row>
    <row r="160" spans="2:18" s="2" customFormat="1" ht="9.75">
      <c r="B160" s="60" t="s">
        <v>1869</v>
      </c>
      <c r="C160" s="59" t="s">
        <v>1536</v>
      </c>
      <c r="D160" s="2" t="s">
        <v>1870</v>
      </c>
      <c r="E160" s="1">
        <v>52</v>
      </c>
      <c r="F160" s="1">
        <v>1265.8</v>
      </c>
      <c r="G160" s="33">
        <v>69550.08</v>
      </c>
      <c r="H160" s="33">
        <v>69550</v>
      </c>
      <c r="I160" s="42">
        <v>37371</v>
      </c>
      <c r="J160" s="42">
        <v>38322</v>
      </c>
      <c r="K160" s="42">
        <v>38322</v>
      </c>
      <c r="L160" s="28">
        <v>112</v>
      </c>
      <c r="M160" s="28" t="s">
        <v>1871</v>
      </c>
      <c r="N160" s="43">
        <v>951</v>
      </c>
      <c r="O160" s="43"/>
      <c r="P160" s="43"/>
      <c r="Q160" s="43"/>
      <c r="R160" s="43"/>
    </row>
    <row r="161" spans="2:18" s="2" customFormat="1" ht="9.75">
      <c r="B161" s="60" t="s">
        <v>1872</v>
      </c>
      <c r="C161" s="59" t="s">
        <v>1536</v>
      </c>
      <c r="D161" s="2" t="s">
        <v>1873</v>
      </c>
      <c r="E161" s="1">
        <v>125</v>
      </c>
      <c r="F161" s="1">
        <v>3364.81</v>
      </c>
      <c r="G161" s="33">
        <v>145088.8</v>
      </c>
      <c r="H161" s="33">
        <v>121874.61</v>
      </c>
      <c r="I161" s="42">
        <v>37777</v>
      </c>
      <c r="J161" s="42">
        <v>38326</v>
      </c>
      <c r="K161" s="42">
        <v>38326</v>
      </c>
      <c r="L161" s="28">
        <v>116</v>
      </c>
      <c r="M161" s="28" t="s">
        <v>1874</v>
      </c>
      <c r="N161" s="43">
        <v>549</v>
      </c>
      <c r="O161" s="43"/>
      <c r="P161" s="43"/>
      <c r="Q161" s="43"/>
      <c r="R161" s="43"/>
    </row>
    <row r="162" spans="2:18" s="2" customFormat="1" ht="9.75">
      <c r="B162" s="60" t="s">
        <v>1875</v>
      </c>
      <c r="C162" s="59" t="s">
        <v>1536</v>
      </c>
      <c r="D162" s="2" t="s">
        <v>1876</v>
      </c>
      <c r="E162" s="1">
        <v>71</v>
      </c>
      <c r="F162" s="1">
        <v>841.6</v>
      </c>
      <c r="G162" s="33">
        <v>18884.25</v>
      </c>
      <c r="H162" s="33">
        <v>2697.75</v>
      </c>
      <c r="I162" s="42">
        <v>37008</v>
      </c>
      <c r="J162" s="42">
        <v>37970</v>
      </c>
      <c r="K162" s="42">
        <v>38336</v>
      </c>
      <c r="L162" s="28">
        <v>126</v>
      </c>
      <c r="M162" s="28" t="s">
        <v>1877</v>
      </c>
      <c r="N162" s="43">
        <v>1328</v>
      </c>
      <c r="O162" s="43"/>
      <c r="P162" s="43"/>
      <c r="Q162" s="43"/>
      <c r="R162" s="43"/>
    </row>
    <row r="163" spans="2:18" s="2" customFormat="1" ht="9.75">
      <c r="B163" s="60" t="s">
        <v>1878</v>
      </c>
      <c r="C163" s="59" t="s">
        <v>1536</v>
      </c>
      <c r="D163" s="2" t="s">
        <v>1879</v>
      </c>
      <c r="E163" s="1">
        <v>39</v>
      </c>
      <c r="F163" s="1">
        <v>775.2</v>
      </c>
      <c r="G163" s="33">
        <v>43681.2</v>
      </c>
      <c r="H163" s="33">
        <v>4368.12</v>
      </c>
      <c r="I163" s="42">
        <v>37788</v>
      </c>
      <c r="J163" s="42">
        <v>38337</v>
      </c>
      <c r="K163" s="42">
        <v>38337</v>
      </c>
      <c r="L163" s="28">
        <v>127</v>
      </c>
      <c r="M163" s="28" t="s">
        <v>1710</v>
      </c>
      <c r="N163" s="43">
        <v>549</v>
      </c>
      <c r="O163" s="43"/>
      <c r="P163" s="43"/>
      <c r="Q163" s="43"/>
      <c r="R163" s="43"/>
    </row>
    <row r="164" spans="2:18" s="2" customFormat="1" ht="9.75">
      <c r="B164" s="60" t="s">
        <v>1880</v>
      </c>
      <c r="C164" s="59" t="s">
        <v>1536</v>
      </c>
      <c r="D164" s="2" t="s">
        <v>1881</v>
      </c>
      <c r="E164" s="1">
        <v>352</v>
      </c>
      <c r="F164" s="1">
        <v>5789.4</v>
      </c>
      <c r="G164" s="33">
        <v>133232.8</v>
      </c>
      <c r="H164" s="33">
        <v>133232.8</v>
      </c>
      <c r="I164" s="42">
        <v>36662</v>
      </c>
      <c r="J164" s="42">
        <v>37802</v>
      </c>
      <c r="K164" s="42">
        <v>38351</v>
      </c>
      <c r="L164" s="28">
        <v>141</v>
      </c>
      <c r="M164" s="28" t="s">
        <v>1562</v>
      </c>
      <c r="N164" s="43">
        <v>1689</v>
      </c>
      <c r="O164" s="43"/>
      <c r="P164" s="43"/>
      <c r="Q164" s="43"/>
      <c r="R164" s="43"/>
    </row>
    <row r="165" spans="2:18" s="2" customFormat="1" ht="9.75">
      <c r="B165" s="60" t="s">
        <v>1882</v>
      </c>
      <c r="C165" s="59" t="s">
        <v>1536</v>
      </c>
      <c r="D165" s="2" t="s">
        <v>1883</v>
      </c>
      <c r="E165" s="1">
        <v>52</v>
      </c>
      <c r="F165" s="1">
        <v>967.5</v>
      </c>
      <c r="G165" s="33">
        <v>23465.79</v>
      </c>
      <c r="H165" s="33">
        <v>11732.9</v>
      </c>
      <c r="I165" s="42">
        <v>37697</v>
      </c>
      <c r="J165" s="42">
        <v>38351</v>
      </c>
      <c r="K165" s="42">
        <v>38351</v>
      </c>
      <c r="L165" s="28">
        <v>141</v>
      </c>
      <c r="M165" s="28" t="s">
        <v>1733</v>
      </c>
      <c r="N165" s="43">
        <v>654</v>
      </c>
      <c r="O165" s="43"/>
      <c r="P165" s="43"/>
      <c r="Q165" s="43"/>
      <c r="R165" s="43"/>
    </row>
    <row r="166" spans="2:18" s="2" customFormat="1" ht="9.75">
      <c r="B166" s="60" t="s">
        <v>1884</v>
      </c>
      <c r="C166" s="59" t="s">
        <v>1536</v>
      </c>
      <c r="D166" s="2" t="s">
        <v>1885</v>
      </c>
      <c r="E166" s="1">
        <v>165</v>
      </c>
      <c r="F166" s="1">
        <v>4085</v>
      </c>
      <c r="G166" s="33">
        <v>82744.97</v>
      </c>
      <c r="H166" s="33">
        <v>53754.42</v>
      </c>
      <c r="I166" s="42">
        <v>36693</v>
      </c>
      <c r="J166" s="42">
        <v>37802</v>
      </c>
      <c r="K166" s="42">
        <v>38351</v>
      </c>
      <c r="L166" s="28">
        <v>141</v>
      </c>
      <c r="M166" s="28" t="s">
        <v>1886</v>
      </c>
      <c r="N166" s="43">
        <v>1658</v>
      </c>
      <c r="O166" s="43"/>
      <c r="P166" s="43"/>
      <c r="Q166" s="43"/>
      <c r="R166" s="43"/>
    </row>
    <row r="167" spans="2:18" s="2" customFormat="1" ht="9.75">
      <c r="B167" s="60" t="s">
        <v>1887</v>
      </c>
      <c r="C167" s="59" t="s">
        <v>1536</v>
      </c>
      <c r="D167" s="2" t="s">
        <v>1888</v>
      </c>
      <c r="E167" s="1">
        <v>52</v>
      </c>
      <c r="F167" s="1">
        <v>1259</v>
      </c>
      <c r="G167" s="33">
        <v>26820</v>
      </c>
      <c r="H167" s="33">
        <v>25479</v>
      </c>
      <c r="I167" s="42">
        <v>37707</v>
      </c>
      <c r="J167" s="42">
        <v>38351</v>
      </c>
      <c r="K167" s="42">
        <v>38351</v>
      </c>
      <c r="L167" s="28">
        <v>141</v>
      </c>
      <c r="M167" s="28" t="s">
        <v>1889</v>
      </c>
      <c r="N167" s="43">
        <v>644</v>
      </c>
      <c r="O167" s="43"/>
      <c r="P167" s="43"/>
      <c r="Q167" s="43"/>
      <c r="R167" s="43"/>
    </row>
    <row r="168" spans="2:18" s="2" customFormat="1" ht="9.75">
      <c r="B168" s="60" t="s">
        <v>1890</v>
      </c>
      <c r="C168" s="59" t="s">
        <v>1536</v>
      </c>
      <c r="D168" s="2" t="s">
        <v>1891</v>
      </c>
      <c r="E168" s="1">
        <v>125.5</v>
      </c>
      <c r="F168" s="1">
        <v>1024</v>
      </c>
      <c r="G168" s="33">
        <v>15912.22</v>
      </c>
      <c r="H168" s="33">
        <v>15912.22</v>
      </c>
      <c r="I168" s="42">
        <v>37005</v>
      </c>
      <c r="J168" s="42">
        <v>38168</v>
      </c>
      <c r="K168" s="42">
        <v>38351</v>
      </c>
      <c r="L168" s="28">
        <v>141</v>
      </c>
      <c r="M168" s="28" t="s">
        <v>1562</v>
      </c>
      <c r="N168" s="43">
        <v>1346</v>
      </c>
      <c r="O168" s="43"/>
      <c r="P168" s="43"/>
      <c r="Q168" s="43"/>
      <c r="R168" s="43"/>
    </row>
    <row r="169" spans="2:18" s="2" customFormat="1" ht="9.75">
      <c r="B169" s="60" t="s">
        <v>1892</v>
      </c>
      <c r="C169" s="59" t="s">
        <v>1542</v>
      </c>
      <c r="D169" s="2" t="s">
        <v>1893</v>
      </c>
      <c r="E169" s="1">
        <v>69</v>
      </c>
      <c r="F169" s="1">
        <v>860</v>
      </c>
      <c r="G169" s="33">
        <v>7235.5</v>
      </c>
      <c r="H169" s="33">
        <v>7235.5</v>
      </c>
      <c r="I169" s="42">
        <v>36719</v>
      </c>
      <c r="J169" s="42">
        <v>37802</v>
      </c>
      <c r="K169" s="42">
        <v>38351</v>
      </c>
      <c r="L169" s="28">
        <v>141</v>
      </c>
      <c r="M169" s="28" t="s">
        <v>1877</v>
      </c>
      <c r="N169" s="43">
        <v>1632</v>
      </c>
      <c r="O169" s="43"/>
      <c r="P169" s="43"/>
      <c r="Q169" s="43"/>
      <c r="R169" s="43"/>
    </row>
    <row r="170" spans="2:18" s="2" customFormat="1" ht="9.75">
      <c r="B170" s="60" t="s">
        <v>1894</v>
      </c>
      <c r="C170" s="59" t="s">
        <v>1536</v>
      </c>
      <c r="D170" s="2" t="s">
        <v>1895</v>
      </c>
      <c r="E170" s="1">
        <v>371</v>
      </c>
      <c r="F170" s="1">
        <v>6612.8</v>
      </c>
      <c r="G170" s="33">
        <v>92820.53</v>
      </c>
      <c r="H170" s="33">
        <v>92820.53</v>
      </c>
      <c r="I170" s="42">
        <v>35772</v>
      </c>
      <c r="J170" s="42">
        <v>37072</v>
      </c>
      <c r="K170" s="42">
        <v>38351</v>
      </c>
      <c r="L170" s="28">
        <v>141</v>
      </c>
      <c r="M170" s="28" t="s">
        <v>1562</v>
      </c>
      <c r="N170" s="43">
        <v>2579</v>
      </c>
      <c r="O170" s="43"/>
      <c r="P170" s="43"/>
      <c r="Q170" s="43"/>
      <c r="R170" s="43"/>
    </row>
    <row r="171" spans="2:18" s="2" customFormat="1" ht="9.75">
      <c r="B171" s="60" t="s">
        <v>1896</v>
      </c>
      <c r="C171" s="59" t="s">
        <v>1536</v>
      </c>
      <c r="D171" s="2" t="s">
        <v>1897</v>
      </c>
      <c r="E171" s="1">
        <v>30</v>
      </c>
      <c r="F171" s="1">
        <v>280.4</v>
      </c>
      <c r="G171" s="33">
        <v>16031.95</v>
      </c>
      <c r="H171" s="33">
        <v>1603.2</v>
      </c>
      <c r="I171" s="42">
        <v>37412</v>
      </c>
      <c r="J171" s="42">
        <v>38352</v>
      </c>
      <c r="K171" s="42">
        <v>38352</v>
      </c>
      <c r="L171" s="28">
        <v>142</v>
      </c>
      <c r="M171" s="28" t="s">
        <v>1898</v>
      </c>
      <c r="N171" s="43">
        <v>940</v>
      </c>
      <c r="O171" s="43"/>
      <c r="P171" s="43"/>
      <c r="Q171" s="43"/>
      <c r="R171" s="43"/>
    </row>
    <row r="172" spans="2:18" s="2" customFormat="1" ht="9.75">
      <c r="B172" s="60" t="s">
        <v>1899</v>
      </c>
      <c r="C172" s="59" t="s">
        <v>1536</v>
      </c>
      <c r="D172" s="2" t="s">
        <v>1900</v>
      </c>
      <c r="E172" s="1">
        <v>218</v>
      </c>
      <c r="F172" s="1">
        <v>2507</v>
      </c>
      <c r="G172" s="33">
        <v>156336.52</v>
      </c>
      <c r="H172" s="33">
        <v>28140.57</v>
      </c>
      <c r="I172" s="42">
        <v>37439</v>
      </c>
      <c r="J172" s="42">
        <v>38352</v>
      </c>
      <c r="K172" s="42">
        <v>38352</v>
      </c>
      <c r="L172" s="28">
        <v>142</v>
      </c>
      <c r="M172" s="28" t="s">
        <v>1901</v>
      </c>
      <c r="N172" s="43">
        <v>913</v>
      </c>
      <c r="O172" s="43"/>
      <c r="P172" s="43"/>
      <c r="Q172" s="43"/>
      <c r="R172" s="43"/>
    </row>
    <row r="173" spans="2:18" s="2" customFormat="1" ht="9.75">
      <c r="B173" s="60" t="s">
        <v>1902</v>
      </c>
      <c r="C173" s="59" t="s">
        <v>1536</v>
      </c>
      <c r="D173" s="2" t="s">
        <v>1903</v>
      </c>
      <c r="E173" s="1">
        <v>17</v>
      </c>
      <c r="F173" s="1">
        <v>294</v>
      </c>
      <c r="G173" s="33">
        <v>15506.61</v>
      </c>
      <c r="H173" s="33">
        <v>2215.23</v>
      </c>
      <c r="I173" s="42">
        <v>37203</v>
      </c>
      <c r="J173" s="42">
        <v>37986</v>
      </c>
      <c r="K173" s="42">
        <v>38352</v>
      </c>
      <c r="L173" s="28">
        <v>142</v>
      </c>
      <c r="M173" s="28" t="s">
        <v>1904</v>
      </c>
      <c r="N173" s="43">
        <v>1149</v>
      </c>
      <c r="O173" s="43"/>
      <c r="P173" s="43"/>
      <c r="Q173" s="43"/>
      <c r="R173" s="43"/>
    </row>
    <row r="174" spans="2:18" s="2" customFormat="1" ht="9.75">
      <c r="B174" s="60" t="s">
        <v>1905</v>
      </c>
      <c r="C174" s="59" t="s">
        <v>1536</v>
      </c>
      <c r="D174" s="2" t="s">
        <v>1906</v>
      </c>
      <c r="E174" s="1">
        <v>226</v>
      </c>
      <c r="F174" s="1">
        <v>4843.3</v>
      </c>
      <c r="G174" s="33">
        <v>148393.34</v>
      </c>
      <c r="H174" s="33">
        <v>119008.52</v>
      </c>
      <c r="I174" s="42">
        <v>37174</v>
      </c>
      <c r="J174" s="42">
        <v>37986</v>
      </c>
      <c r="K174" s="42">
        <v>38352</v>
      </c>
      <c r="L174" s="28">
        <v>142</v>
      </c>
      <c r="M174" s="28" t="s">
        <v>1907</v>
      </c>
      <c r="N174" s="43">
        <v>1178</v>
      </c>
      <c r="O174" s="43"/>
      <c r="P174" s="43"/>
      <c r="Q174" s="43"/>
      <c r="R174" s="43"/>
    </row>
    <row r="175" spans="2:18" s="2" customFormat="1" ht="9.75">
      <c r="B175" s="60" t="s">
        <v>1908</v>
      </c>
      <c r="C175" s="59" t="s">
        <v>1536</v>
      </c>
      <c r="D175" s="2" t="s">
        <v>1909</v>
      </c>
      <c r="E175" s="1">
        <v>114</v>
      </c>
      <c r="F175" s="1">
        <v>1713.6</v>
      </c>
      <c r="G175" s="33">
        <v>55121.05</v>
      </c>
      <c r="H175" s="33">
        <v>18741.16</v>
      </c>
      <c r="I175" s="42">
        <v>37168</v>
      </c>
      <c r="J175" s="42">
        <v>38352</v>
      </c>
      <c r="K175" s="42">
        <v>38352</v>
      </c>
      <c r="L175" s="28">
        <v>142</v>
      </c>
      <c r="M175" s="28" t="s">
        <v>1910</v>
      </c>
      <c r="N175" s="43">
        <v>1184</v>
      </c>
      <c r="O175" s="43"/>
      <c r="P175" s="43"/>
      <c r="Q175" s="43"/>
      <c r="R175" s="43"/>
    </row>
    <row r="176" spans="2:18" s="2" customFormat="1" ht="9.75">
      <c r="B176" s="60" t="s">
        <v>1911</v>
      </c>
      <c r="C176" s="59" t="s">
        <v>1536</v>
      </c>
      <c r="D176" s="2" t="s">
        <v>1912</v>
      </c>
      <c r="E176" s="1">
        <v>172</v>
      </c>
      <c r="F176" s="1">
        <v>1390</v>
      </c>
      <c r="G176" s="33">
        <v>45508.16</v>
      </c>
      <c r="H176" s="33">
        <v>45508.16</v>
      </c>
      <c r="I176" s="42">
        <v>36531</v>
      </c>
      <c r="J176" s="42">
        <v>37621</v>
      </c>
      <c r="K176" s="42">
        <v>38352</v>
      </c>
      <c r="L176" s="28">
        <v>142</v>
      </c>
      <c r="M176" s="28" t="s">
        <v>1587</v>
      </c>
      <c r="N176" s="43">
        <v>1821</v>
      </c>
      <c r="O176" s="43"/>
      <c r="P176" s="43"/>
      <c r="Q176" s="43"/>
      <c r="R176" s="43"/>
    </row>
    <row r="177" spans="2:18" s="2" customFormat="1" ht="9.75">
      <c r="B177" s="60" t="s">
        <v>1913</v>
      </c>
      <c r="C177" s="59" t="s">
        <v>1536</v>
      </c>
      <c r="D177" s="2" t="s">
        <v>1914</v>
      </c>
      <c r="E177" s="1">
        <v>58</v>
      </c>
      <c r="F177" s="1">
        <v>757.2</v>
      </c>
      <c r="G177" s="33">
        <v>30385.48</v>
      </c>
      <c r="H177" s="33">
        <v>3038.55</v>
      </c>
      <c r="I177" s="42">
        <v>37459</v>
      </c>
      <c r="J177" s="42">
        <v>38352</v>
      </c>
      <c r="K177" s="42">
        <v>38352</v>
      </c>
      <c r="L177" s="28">
        <v>142</v>
      </c>
      <c r="M177" s="28" t="s">
        <v>1565</v>
      </c>
      <c r="N177" s="43">
        <v>893</v>
      </c>
      <c r="O177" s="43"/>
      <c r="P177" s="43"/>
      <c r="Q177" s="43"/>
      <c r="R177" s="43"/>
    </row>
    <row r="178" spans="2:18" s="2" customFormat="1" ht="9.75">
      <c r="B178" s="60" t="s">
        <v>1915</v>
      </c>
      <c r="C178" s="59" t="s">
        <v>1536</v>
      </c>
      <c r="D178" s="2" t="s">
        <v>1916</v>
      </c>
      <c r="E178" s="1">
        <v>132</v>
      </c>
      <c r="F178" s="1">
        <v>1009</v>
      </c>
      <c r="G178" s="33">
        <v>28404.5</v>
      </c>
      <c r="H178" s="33">
        <v>28404.5</v>
      </c>
      <c r="I178" s="42">
        <v>37629</v>
      </c>
      <c r="J178" s="42">
        <v>38352</v>
      </c>
      <c r="K178" s="42">
        <v>38352</v>
      </c>
      <c r="L178" s="28">
        <v>142</v>
      </c>
      <c r="M178" s="28" t="s">
        <v>1556</v>
      </c>
      <c r="N178" s="43">
        <v>723</v>
      </c>
      <c r="O178" s="43"/>
      <c r="P178" s="43"/>
      <c r="Q178" s="43"/>
      <c r="R178" s="43"/>
    </row>
    <row r="179" spans="2:18" s="2" customFormat="1" ht="9.75">
      <c r="B179" s="60" t="s">
        <v>1917</v>
      </c>
      <c r="C179" s="59" t="s">
        <v>1536</v>
      </c>
      <c r="D179" s="2" t="s">
        <v>1918</v>
      </c>
      <c r="E179" s="1">
        <v>93</v>
      </c>
      <c r="F179" s="1">
        <v>2354.5</v>
      </c>
      <c r="G179" s="33">
        <v>62952.75</v>
      </c>
      <c r="H179" s="33">
        <v>62952.75</v>
      </c>
      <c r="I179" s="42">
        <v>37195</v>
      </c>
      <c r="J179" s="42">
        <v>38352</v>
      </c>
      <c r="K179" s="42">
        <v>38352</v>
      </c>
      <c r="L179" s="28">
        <v>142</v>
      </c>
      <c r="M179" s="28" t="s">
        <v>1733</v>
      </c>
      <c r="N179" s="43">
        <v>1157</v>
      </c>
      <c r="O179" s="43"/>
      <c r="P179" s="43"/>
      <c r="Q179" s="43"/>
      <c r="R179" s="43"/>
    </row>
    <row r="180" spans="2:18" s="2" customFormat="1" ht="9.75">
      <c r="B180" s="60" t="s">
        <v>1919</v>
      </c>
      <c r="C180" s="59" t="s">
        <v>1536</v>
      </c>
      <c r="D180" s="2" t="s">
        <v>1920</v>
      </c>
      <c r="E180" s="1">
        <v>136</v>
      </c>
      <c r="F180" s="1">
        <v>1784.7</v>
      </c>
      <c r="G180" s="33">
        <v>119247.49</v>
      </c>
      <c r="H180" s="33">
        <v>71286.91</v>
      </c>
      <c r="I180" s="42">
        <v>36957</v>
      </c>
      <c r="J180" s="42">
        <v>37621</v>
      </c>
      <c r="K180" s="42">
        <v>38352</v>
      </c>
      <c r="L180" s="28">
        <v>142</v>
      </c>
      <c r="M180" s="28" t="s">
        <v>1618</v>
      </c>
      <c r="N180" s="43">
        <v>1395</v>
      </c>
      <c r="O180" s="43"/>
      <c r="P180" s="43"/>
      <c r="Q180" s="43"/>
      <c r="R180" s="43"/>
    </row>
    <row r="181" spans="2:18" s="2" customFormat="1" ht="9.75">
      <c r="B181" s="60" t="s">
        <v>1921</v>
      </c>
      <c r="C181" s="59" t="s">
        <v>1536</v>
      </c>
      <c r="D181" s="2" t="s">
        <v>1922</v>
      </c>
      <c r="E181" s="1">
        <v>52</v>
      </c>
      <c r="F181" s="1">
        <v>844.4</v>
      </c>
      <c r="G181" s="33">
        <v>32590</v>
      </c>
      <c r="H181" s="33">
        <v>4655.72</v>
      </c>
      <c r="I181" s="42">
        <v>37194</v>
      </c>
      <c r="J181" s="42">
        <v>37986</v>
      </c>
      <c r="K181" s="42">
        <v>38352</v>
      </c>
      <c r="L181" s="28">
        <v>142</v>
      </c>
      <c r="M181" s="28" t="s">
        <v>1565</v>
      </c>
      <c r="N181" s="43">
        <v>1158</v>
      </c>
      <c r="O181" s="43"/>
      <c r="P181" s="43"/>
      <c r="Q181" s="43"/>
      <c r="R181" s="43"/>
    </row>
    <row r="182" spans="2:18" s="2" customFormat="1" ht="9.75">
      <c r="B182" s="60" t="s">
        <v>1923</v>
      </c>
      <c r="C182" s="59" t="s">
        <v>1536</v>
      </c>
      <c r="D182" s="2" t="s">
        <v>1924</v>
      </c>
      <c r="E182" s="1">
        <v>171</v>
      </c>
      <c r="F182" s="1">
        <v>2411.6</v>
      </c>
      <c r="G182" s="33">
        <v>80729</v>
      </c>
      <c r="H182" s="33">
        <v>8072.9</v>
      </c>
      <c r="I182" s="42">
        <v>37603</v>
      </c>
      <c r="J182" s="42">
        <v>38352</v>
      </c>
      <c r="K182" s="42">
        <v>38352</v>
      </c>
      <c r="L182" s="28">
        <v>142</v>
      </c>
      <c r="M182" s="28" t="s">
        <v>1565</v>
      </c>
      <c r="N182" s="43">
        <v>749</v>
      </c>
      <c r="O182" s="43"/>
      <c r="P182" s="43"/>
      <c r="Q182" s="43"/>
      <c r="R182" s="43"/>
    </row>
    <row r="183" spans="2:18" s="2" customFormat="1" ht="9.75">
      <c r="B183" s="60" t="s">
        <v>1925</v>
      </c>
      <c r="C183" s="59" t="s">
        <v>1536</v>
      </c>
      <c r="D183" s="2" t="s">
        <v>1926</v>
      </c>
      <c r="E183" s="1">
        <v>32</v>
      </c>
      <c r="F183" s="1">
        <v>671</v>
      </c>
      <c r="G183" s="33">
        <v>20018.3</v>
      </c>
      <c r="H183" s="33">
        <v>20018.3</v>
      </c>
      <c r="I183" s="42">
        <v>37602</v>
      </c>
      <c r="J183" s="42">
        <v>38352</v>
      </c>
      <c r="K183" s="42">
        <v>38352</v>
      </c>
      <c r="L183" s="28">
        <v>142</v>
      </c>
      <c r="M183" s="28" t="s">
        <v>1556</v>
      </c>
      <c r="N183" s="43">
        <v>750</v>
      </c>
      <c r="O183" s="43"/>
      <c r="P183" s="43"/>
      <c r="Q183" s="43"/>
      <c r="R183" s="43"/>
    </row>
    <row r="184" spans="2:18" s="2" customFormat="1" ht="9.75">
      <c r="B184" s="60" t="s">
        <v>1927</v>
      </c>
      <c r="C184" s="59" t="s">
        <v>1536</v>
      </c>
      <c r="D184" s="2" t="s">
        <v>1928</v>
      </c>
      <c r="E184" s="1">
        <v>158</v>
      </c>
      <c r="F184" s="1">
        <v>1548.01</v>
      </c>
      <c r="G184" s="33">
        <v>40350</v>
      </c>
      <c r="H184" s="33">
        <v>40350</v>
      </c>
      <c r="I184" s="42">
        <v>37706</v>
      </c>
      <c r="J184" s="42">
        <v>38352</v>
      </c>
      <c r="K184" s="42">
        <v>38352</v>
      </c>
      <c r="L184" s="28">
        <v>142</v>
      </c>
      <c r="M184" s="28" t="s">
        <v>1556</v>
      </c>
      <c r="N184" s="43">
        <v>646</v>
      </c>
      <c r="O184" s="43"/>
      <c r="P184" s="43"/>
      <c r="Q184" s="43"/>
      <c r="R184" s="43"/>
    </row>
    <row r="185" spans="2:18" s="2" customFormat="1" ht="9.75">
      <c r="B185" s="60" t="s">
        <v>1929</v>
      </c>
      <c r="C185" s="59" t="s">
        <v>1536</v>
      </c>
      <c r="D185" s="2" t="s">
        <v>1930</v>
      </c>
      <c r="E185" s="1">
        <v>36</v>
      </c>
      <c r="F185" s="1">
        <v>682.37</v>
      </c>
      <c r="G185" s="33">
        <v>4417.2</v>
      </c>
      <c r="H185" s="33">
        <v>4417.2</v>
      </c>
      <c r="I185" s="42">
        <v>37242</v>
      </c>
      <c r="J185" s="42">
        <v>38352</v>
      </c>
      <c r="K185" s="42">
        <v>38352</v>
      </c>
      <c r="L185" s="28">
        <v>142</v>
      </c>
      <c r="M185" s="28" t="s">
        <v>1931</v>
      </c>
      <c r="N185" s="43">
        <v>1110</v>
      </c>
      <c r="O185" s="43"/>
      <c r="P185" s="43"/>
      <c r="Q185" s="43"/>
      <c r="R185" s="43"/>
    </row>
    <row r="186" spans="2:18" s="2" customFormat="1" ht="9.75">
      <c r="B186" s="60" t="s">
        <v>1932</v>
      </c>
      <c r="C186" s="59" t="s">
        <v>1536</v>
      </c>
      <c r="D186" s="2" t="s">
        <v>1933</v>
      </c>
      <c r="E186" s="1">
        <v>121</v>
      </c>
      <c r="F186" s="1">
        <v>1584.4</v>
      </c>
      <c r="G186" s="33">
        <v>67551.96</v>
      </c>
      <c r="H186" s="33">
        <v>29584.8</v>
      </c>
      <c r="I186" s="42">
        <v>37348</v>
      </c>
      <c r="J186" s="42">
        <v>37986</v>
      </c>
      <c r="K186" s="42">
        <v>38352</v>
      </c>
      <c r="L186" s="28">
        <v>142</v>
      </c>
      <c r="M186" s="28" t="s">
        <v>1934</v>
      </c>
      <c r="N186" s="43">
        <v>1004</v>
      </c>
      <c r="O186" s="43"/>
      <c r="P186" s="43"/>
      <c r="Q186" s="43"/>
      <c r="R186" s="43"/>
    </row>
    <row r="187" spans="2:18" s="2" customFormat="1" ht="9.75">
      <c r="B187" s="60" t="s">
        <v>1935</v>
      </c>
      <c r="C187" s="59" t="s">
        <v>1536</v>
      </c>
      <c r="D187" s="2" t="s">
        <v>1936</v>
      </c>
      <c r="E187" s="1">
        <v>178</v>
      </c>
      <c r="F187" s="1">
        <v>1608</v>
      </c>
      <c r="G187" s="33">
        <v>51403.82</v>
      </c>
      <c r="H187" s="33">
        <v>51403.82</v>
      </c>
      <c r="I187" s="42">
        <v>37132</v>
      </c>
      <c r="J187" s="42">
        <v>37986</v>
      </c>
      <c r="K187" s="42">
        <v>38352</v>
      </c>
      <c r="L187" s="28">
        <v>142</v>
      </c>
      <c r="M187" s="28" t="s">
        <v>1587</v>
      </c>
      <c r="N187" s="43">
        <v>1220</v>
      </c>
      <c r="O187" s="43"/>
      <c r="P187" s="43"/>
      <c r="Q187" s="43"/>
      <c r="R187" s="43"/>
    </row>
    <row r="188" spans="2:18" s="2" customFormat="1" ht="9.75">
      <c r="B188" s="60" t="s">
        <v>1937</v>
      </c>
      <c r="C188" s="59" t="s">
        <v>1536</v>
      </c>
      <c r="D188" s="2" t="s">
        <v>1938</v>
      </c>
      <c r="E188" s="1">
        <v>44</v>
      </c>
      <c r="F188" s="1">
        <v>900</v>
      </c>
      <c r="G188" s="33">
        <v>25429.32</v>
      </c>
      <c r="H188" s="33">
        <v>3632.76</v>
      </c>
      <c r="I188" s="42">
        <v>37223</v>
      </c>
      <c r="J188" s="42">
        <v>37986</v>
      </c>
      <c r="K188" s="42">
        <v>38352</v>
      </c>
      <c r="L188" s="28">
        <v>142</v>
      </c>
      <c r="M188" s="28" t="s">
        <v>1863</v>
      </c>
      <c r="N188" s="43">
        <v>1129</v>
      </c>
      <c r="O188" s="43"/>
      <c r="P188" s="43"/>
      <c r="Q188" s="43"/>
      <c r="R188" s="43"/>
    </row>
    <row r="189" spans="2:18" s="2" customFormat="1" ht="9.75">
      <c r="B189" s="60" t="s">
        <v>1939</v>
      </c>
      <c r="C189" s="59" t="s">
        <v>1536</v>
      </c>
      <c r="D189" s="2" t="s">
        <v>1940</v>
      </c>
      <c r="E189" s="1">
        <v>70</v>
      </c>
      <c r="F189" s="1">
        <v>1528.6</v>
      </c>
      <c r="G189" s="33">
        <v>83911.2</v>
      </c>
      <c r="H189" s="33">
        <v>8391.12</v>
      </c>
      <c r="I189" s="42">
        <v>37721</v>
      </c>
      <c r="J189" s="42">
        <v>38352</v>
      </c>
      <c r="K189" s="42">
        <v>38352</v>
      </c>
      <c r="L189" s="28">
        <v>142</v>
      </c>
      <c r="M189" s="28" t="s">
        <v>1941</v>
      </c>
      <c r="N189" s="43">
        <v>631</v>
      </c>
      <c r="O189" s="43"/>
      <c r="P189" s="43"/>
      <c r="Q189" s="43"/>
      <c r="R189" s="43"/>
    </row>
    <row r="190" spans="2:18" s="2" customFormat="1" ht="9.75">
      <c r="B190" s="60" t="s">
        <v>1942</v>
      </c>
      <c r="C190" s="59" t="s">
        <v>1536</v>
      </c>
      <c r="D190" s="2" t="s">
        <v>1943</v>
      </c>
      <c r="E190" s="1">
        <v>14</v>
      </c>
      <c r="F190" s="1">
        <v>313</v>
      </c>
      <c r="G190" s="33">
        <v>10697.25</v>
      </c>
      <c r="H190" s="33">
        <v>10697.25</v>
      </c>
      <c r="I190" s="42">
        <v>37644</v>
      </c>
      <c r="J190" s="42">
        <v>38352</v>
      </c>
      <c r="K190" s="42">
        <v>38352</v>
      </c>
      <c r="L190" s="28">
        <v>142</v>
      </c>
      <c r="M190" s="28" t="s">
        <v>1663</v>
      </c>
      <c r="N190" s="43">
        <v>708</v>
      </c>
      <c r="O190" s="43"/>
      <c r="P190" s="43"/>
      <c r="Q190" s="43"/>
      <c r="R190" s="43"/>
    </row>
    <row r="191" spans="2:18" s="2" customFormat="1" ht="9.75">
      <c r="B191" s="60" t="s">
        <v>1944</v>
      </c>
      <c r="C191" s="59" t="s">
        <v>1536</v>
      </c>
      <c r="D191" s="2" t="s">
        <v>1945</v>
      </c>
      <c r="E191" s="1">
        <v>266.1</v>
      </c>
      <c r="F191" s="1">
        <v>2125.4</v>
      </c>
      <c r="G191" s="33">
        <v>29950.18</v>
      </c>
      <c r="H191" s="33">
        <v>25050.18</v>
      </c>
      <c r="I191" s="42">
        <v>36595</v>
      </c>
      <c r="J191" s="42">
        <v>37986</v>
      </c>
      <c r="K191" s="42">
        <v>38352</v>
      </c>
      <c r="L191" s="28">
        <v>142</v>
      </c>
      <c r="M191" s="28" t="s">
        <v>1686</v>
      </c>
      <c r="N191" s="43">
        <v>1757</v>
      </c>
      <c r="O191" s="43"/>
      <c r="P191" s="43"/>
      <c r="Q191" s="43"/>
      <c r="R191" s="43"/>
    </row>
    <row r="192" spans="2:18" s="2" customFormat="1" ht="9.75">
      <c r="B192" s="60" t="s">
        <v>1946</v>
      </c>
      <c r="C192" s="59" t="s">
        <v>1536</v>
      </c>
      <c r="D192" s="2" t="s">
        <v>1947</v>
      </c>
      <c r="E192" s="1">
        <v>38</v>
      </c>
      <c r="F192" s="1">
        <v>424.2</v>
      </c>
      <c r="G192" s="33">
        <v>31161.9</v>
      </c>
      <c r="H192" s="33">
        <v>3116.19</v>
      </c>
      <c r="I192" s="42">
        <v>37748</v>
      </c>
      <c r="J192" s="42">
        <v>38352</v>
      </c>
      <c r="K192" s="42">
        <v>38352</v>
      </c>
      <c r="L192" s="28">
        <v>142</v>
      </c>
      <c r="M192" s="28" t="s">
        <v>1948</v>
      </c>
      <c r="N192" s="43">
        <v>604</v>
      </c>
      <c r="O192" s="43"/>
      <c r="P192" s="43"/>
      <c r="Q192" s="43"/>
      <c r="R192" s="43"/>
    </row>
    <row r="193" spans="2:18" s="2" customFormat="1" ht="9.75">
      <c r="B193" s="60" t="s">
        <v>1949</v>
      </c>
      <c r="C193" s="59" t="s">
        <v>1536</v>
      </c>
      <c r="D193" s="2" t="s">
        <v>1950</v>
      </c>
      <c r="E193" s="1">
        <v>119</v>
      </c>
      <c r="F193" s="1">
        <v>1375.6</v>
      </c>
      <c r="G193" s="33">
        <v>51407</v>
      </c>
      <c r="H193" s="33">
        <v>33414.55</v>
      </c>
      <c r="I193" s="42">
        <v>37321</v>
      </c>
      <c r="J193" s="42">
        <v>38352</v>
      </c>
      <c r="K193" s="42">
        <v>38352</v>
      </c>
      <c r="L193" s="28">
        <v>142</v>
      </c>
      <c r="M193" s="28" t="s">
        <v>1556</v>
      </c>
      <c r="N193" s="43">
        <v>1031</v>
      </c>
      <c r="O193" s="43"/>
      <c r="P193" s="43"/>
      <c r="Q193" s="43"/>
      <c r="R193" s="43"/>
    </row>
    <row r="194" spans="2:18" s="2" customFormat="1" ht="9.75">
      <c r="B194" s="60" t="s">
        <v>1951</v>
      </c>
      <c r="C194" s="59" t="s">
        <v>1536</v>
      </c>
      <c r="D194" s="2" t="s">
        <v>1952</v>
      </c>
      <c r="E194" s="1">
        <v>123</v>
      </c>
      <c r="F194" s="1">
        <v>1119.32</v>
      </c>
      <c r="G194" s="33">
        <v>32332</v>
      </c>
      <c r="H194" s="33">
        <v>32332</v>
      </c>
      <c r="I194" s="42">
        <v>37768</v>
      </c>
      <c r="J194" s="42">
        <v>38352</v>
      </c>
      <c r="K194" s="42">
        <v>38352</v>
      </c>
      <c r="L194" s="28">
        <v>142</v>
      </c>
      <c r="M194" s="28" t="s">
        <v>1556</v>
      </c>
      <c r="N194" s="43">
        <v>584</v>
      </c>
      <c r="O194" s="43"/>
      <c r="P194" s="43"/>
      <c r="Q194" s="43"/>
      <c r="R194" s="43"/>
    </row>
    <row r="195" spans="2:18" s="2" customFormat="1" ht="9.75">
      <c r="B195" s="60" t="s">
        <v>1953</v>
      </c>
      <c r="C195" s="59" t="s">
        <v>1536</v>
      </c>
      <c r="D195" s="2" t="s">
        <v>1954</v>
      </c>
      <c r="E195" s="1">
        <v>208</v>
      </c>
      <c r="F195" s="1">
        <v>2471</v>
      </c>
      <c r="G195" s="33">
        <v>55877.8</v>
      </c>
      <c r="H195" s="33">
        <v>23468.67</v>
      </c>
      <c r="I195" s="42">
        <v>37237</v>
      </c>
      <c r="J195" s="42">
        <v>38352</v>
      </c>
      <c r="K195" s="42">
        <v>38352</v>
      </c>
      <c r="L195" s="28">
        <v>142</v>
      </c>
      <c r="M195" s="28" t="s">
        <v>1710</v>
      </c>
      <c r="N195" s="43">
        <v>1115</v>
      </c>
      <c r="O195" s="43"/>
      <c r="P195" s="43"/>
      <c r="Q195" s="43"/>
      <c r="R195" s="43"/>
    </row>
    <row r="196" spans="2:18" s="2" customFormat="1" ht="9.75">
      <c r="B196" s="60" t="s">
        <v>1955</v>
      </c>
      <c r="C196" s="59" t="s">
        <v>1536</v>
      </c>
      <c r="D196" s="2" t="s">
        <v>1956</v>
      </c>
      <c r="E196" s="1">
        <v>70</v>
      </c>
      <c r="F196" s="1">
        <v>1710</v>
      </c>
      <c r="G196" s="33">
        <v>108628.92</v>
      </c>
      <c r="H196" s="33">
        <v>43451.57</v>
      </c>
      <c r="I196" s="42">
        <v>37579</v>
      </c>
      <c r="J196" s="42">
        <v>38352</v>
      </c>
      <c r="K196" s="42">
        <v>38352</v>
      </c>
      <c r="L196" s="28">
        <v>142</v>
      </c>
      <c r="M196" s="28" t="s">
        <v>1628</v>
      </c>
      <c r="N196" s="43">
        <v>773</v>
      </c>
      <c r="O196" s="43"/>
      <c r="P196" s="43"/>
      <c r="Q196" s="43"/>
      <c r="R196" s="43"/>
    </row>
    <row r="197" spans="2:18" s="2" customFormat="1" ht="9.75">
      <c r="B197" s="60" t="s">
        <v>1957</v>
      </c>
      <c r="C197" s="59" t="s">
        <v>1536</v>
      </c>
      <c r="D197" s="2" t="s">
        <v>1958</v>
      </c>
      <c r="E197" s="1">
        <v>10</v>
      </c>
      <c r="F197" s="1">
        <v>15</v>
      </c>
      <c r="G197" s="33">
        <v>172.5</v>
      </c>
      <c r="H197" s="33">
        <v>172.5</v>
      </c>
      <c r="I197" s="42">
        <v>37883</v>
      </c>
      <c r="J197" s="42">
        <v>38352</v>
      </c>
      <c r="K197" s="42">
        <v>38352</v>
      </c>
      <c r="L197" s="28">
        <v>142</v>
      </c>
      <c r="M197" s="28" t="s">
        <v>1959</v>
      </c>
      <c r="N197" s="43">
        <v>469</v>
      </c>
      <c r="O197" s="43"/>
      <c r="P197" s="43"/>
      <c r="Q197" s="43"/>
      <c r="R197" s="43"/>
    </row>
    <row r="198" spans="2:18" s="2" customFormat="1" ht="9.75">
      <c r="B198" s="60" t="s">
        <v>1960</v>
      </c>
      <c r="C198" s="59" t="s">
        <v>1536</v>
      </c>
      <c r="D198" s="2" t="s">
        <v>1961</v>
      </c>
      <c r="E198" s="1">
        <v>40</v>
      </c>
      <c r="F198" s="1">
        <v>665.4</v>
      </c>
      <c r="G198" s="33">
        <v>11015.53</v>
      </c>
      <c r="H198" s="33">
        <v>1101.55</v>
      </c>
      <c r="I198" s="42">
        <v>37161</v>
      </c>
      <c r="J198" s="42">
        <v>38352</v>
      </c>
      <c r="K198" s="42">
        <v>38352</v>
      </c>
      <c r="L198" s="28">
        <v>142</v>
      </c>
      <c r="M198" s="28" t="s">
        <v>1901</v>
      </c>
      <c r="N198" s="43">
        <v>1191</v>
      </c>
      <c r="O198" s="43"/>
      <c r="P198" s="43"/>
      <c r="Q198" s="43"/>
      <c r="R198" s="43"/>
    </row>
    <row r="199" spans="2:18" s="2" customFormat="1" ht="9.75">
      <c r="B199" s="60" t="s">
        <v>1962</v>
      </c>
      <c r="C199" s="59" t="s">
        <v>1536</v>
      </c>
      <c r="D199" s="2" t="s">
        <v>1963</v>
      </c>
      <c r="E199" s="1">
        <v>20</v>
      </c>
      <c r="F199" s="1">
        <v>588.4</v>
      </c>
      <c r="G199" s="33">
        <v>37429.7</v>
      </c>
      <c r="H199" s="33">
        <v>3742.97</v>
      </c>
      <c r="I199" s="42">
        <v>37768</v>
      </c>
      <c r="J199" s="42">
        <v>38352</v>
      </c>
      <c r="K199" s="42">
        <v>38352</v>
      </c>
      <c r="L199" s="28">
        <v>142</v>
      </c>
      <c r="M199" s="28" t="s">
        <v>1964</v>
      </c>
      <c r="N199" s="43">
        <v>584</v>
      </c>
      <c r="O199" s="43"/>
      <c r="P199" s="43"/>
      <c r="Q199" s="43"/>
      <c r="R199" s="43"/>
    </row>
    <row r="200" spans="2:18" s="2" customFormat="1" ht="9.75">
      <c r="B200" s="60" t="s">
        <v>1965</v>
      </c>
      <c r="C200" s="59" t="s">
        <v>1536</v>
      </c>
      <c r="D200" s="2" t="s">
        <v>1966</v>
      </c>
      <c r="E200" s="1">
        <v>76.5</v>
      </c>
      <c r="F200" s="1">
        <v>1248</v>
      </c>
      <c r="G200" s="33">
        <v>71677.25</v>
      </c>
      <c r="H200" s="33">
        <v>7167.73</v>
      </c>
      <c r="I200" s="42">
        <v>37307</v>
      </c>
      <c r="J200" s="42">
        <v>38352</v>
      </c>
      <c r="K200" s="42">
        <v>38352</v>
      </c>
      <c r="L200" s="28">
        <v>142</v>
      </c>
      <c r="M200" s="28" t="s">
        <v>1692</v>
      </c>
      <c r="N200" s="43">
        <v>1045</v>
      </c>
      <c r="O200" s="43"/>
      <c r="P200" s="43"/>
      <c r="Q200" s="43"/>
      <c r="R200" s="43"/>
    </row>
    <row r="201" spans="2:18" s="2" customFormat="1" ht="9.75">
      <c r="B201" s="60" t="s">
        <v>1967</v>
      </c>
      <c r="C201" s="59" t="s">
        <v>1536</v>
      </c>
      <c r="D201" s="2" t="s">
        <v>1968</v>
      </c>
      <c r="E201" s="1">
        <v>44</v>
      </c>
      <c r="F201" s="1">
        <v>592</v>
      </c>
      <c r="G201" s="33">
        <v>14452.02</v>
      </c>
      <c r="H201" s="33">
        <v>1445.2</v>
      </c>
      <c r="I201" s="42">
        <v>37175</v>
      </c>
      <c r="J201" s="42">
        <v>38352</v>
      </c>
      <c r="K201" s="42">
        <v>38352</v>
      </c>
      <c r="L201" s="28">
        <v>142</v>
      </c>
      <c r="M201" s="28" t="s">
        <v>1901</v>
      </c>
      <c r="N201" s="43">
        <v>1177</v>
      </c>
      <c r="O201" s="43"/>
      <c r="P201" s="43"/>
      <c r="Q201" s="43"/>
      <c r="R201" s="43"/>
    </row>
    <row r="202" spans="2:18" s="2" customFormat="1" ht="9.75">
      <c r="B202" s="60" t="s">
        <v>1969</v>
      </c>
      <c r="C202" s="59" t="s">
        <v>1536</v>
      </c>
      <c r="D202" s="2" t="s">
        <v>1970</v>
      </c>
      <c r="E202" s="1">
        <v>37</v>
      </c>
      <c r="F202" s="1">
        <v>417</v>
      </c>
      <c r="G202" s="33">
        <v>13185.26</v>
      </c>
      <c r="H202" s="33">
        <v>2866.36</v>
      </c>
      <c r="I202" s="42">
        <v>37021</v>
      </c>
      <c r="J202" s="42">
        <v>37621</v>
      </c>
      <c r="K202" s="42">
        <v>38352</v>
      </c>
      <c r="L202" s="28">
        <v>142</v>
      </c>
      <c r="M202" s="28" t="s">
        <v>1971</v>
      </c>
      <c r="N202" s="43">
        <v>1331</v>
      </c>
      <c r="O202" s="43"/>
      <c r="P202" s="43"/>
      <c r="Q202" s="43"/>
      <c r="R202" s="43"/>
    </row>
    <row r="203" spans="2:18" s="2" customFormat="1" ht="9.75">
      <c r="B203" s="60" t="s">
        <v>1972</v>
      </c>
      <c r="C203" s="59" t="s">
        <v>1536</v>
      </c>
      <c r="D203" s="2" t="s">
        <v>1973</v>
      </c>
      <c r="E203" s="1">
        <v>10</v>
      </c>
      <c r="F203" s="1">
        <v>109.6</v>
      </c>
      <c r="G203" s="33">
        <v>1987</v>
      </c>
      <c r="H203" s="33">
        <v>1987</v>
      </c>
      <c r="I203" s="42">
        <v>38015</v>
      </c>
      <c r="J203" s="42">
        <v>38352</v>
      </c>
      <c r="K203" s="42">
        <v>38352</v>
      </c>
      <c r="L203" s="28">
        <v>142</v>
      </c>
      <c r="M203" s="28" t="s">
        <v>1974</v>
      </c>
      <c r="N203" s="43">
        <v>337</v>
      </c>
      <c r="O203" s="43"/>
      <c r="P203" s="43"/>
      <c r="Q203" s="43"/>
      <c r="R203" s="43"/>
    </row>
    <row r="204" spans="2:18" s="2" customFormat="1" ht="9.75">
      <c r="B204" s="60" t="s">
        <v>1975</v>
      </c>
      <c r="C204" s="59" t="s">
        <v>1536</v>
      </c>
      <c r="D204" s="2" t="s">
        <v>1976</v>
      </c>
      <c r="E204" s="1">
        <v>19</v>
      </c>
      <c r="F204" s="1">
        <v>280.2</v>
      </c>
      <c r="G204" s="33">
        <v>5729.75</v>
      </c>
      <c r="H204" s="33">
        <v>1604.32</v>
      </c>
      <c r="I204" s="42">
        <v>36703</v>
      </c>
      <c r="J204" s="42">
        <v>37256</v>
      </c>
      <c r="K204" s="42">
        <v>38352</v>
      </c>
      <c r="L204" s="28">
        <v>142</v>
      </c>
      <c r="M204" s="28" t="s">
        <v>1618</v>
      </c>
      <c r="N204" s="43">
        <v>1649</v>
      </c>
      <c r="O204" s="43"/>
      <c r="P204" s="43"/>
      <c r="Q204" s="43"/>
      <c r="R204" s="43"/>
    </row>
    <row r="205" spans="2:18" s="2" customFormat="1" ht="9.75">
      <c r="B205" s="60" t="s">
        <v>1977</v>
      </c>
      <c r="C205" s="59" t="s">
        <v>1536</v>
      </c>
      <c r="D205" s="2" t="s">
        <v>1978</v>
      </c>
      <c r="E205" s="1">
        <v>42</v>
      </c>
      <c r="F205" s="1">
        <v>336.8</v>
      </c>
      <c r="G205" s="33">
        <v>12177.35</v>
      </c>
      <c r="H205" s="33">
        <v>1217.73</v>
      </c>
      <c r="I205" s="42">
        <v>37714</v>
      </c>
      <c r="J205" s="42">
        <v>38352</v>
      </c>
      <c r="K205" s="42">
        <v>38352</v>
      </c>
      <c r="L205" s="28">
        <v>142</v>
      </c>
      <c r="M205" s="28" t="s">
        <v>1573</v>
      </c>
      <c r="N205" s="43">
        <v>638</v>
      </c>
      <c r="O205" s="43"/>
      <c r="P205" s="43"/>
      <c r="Q205" s="43"/>
      <c r="R205" s="43"/>
    </row>
    <row r="206" spans="2:18" s="2" customFormat="1" ht="9.75">
      <c r="B206" s="60" t="s">
        <v>1979</v>
      </c>
      <c r="C206" s="59" t="s">
        <v>1536</v>
      </c>
      <c r="D206" s="2" t="s">
        <v>1980</v>
      </c>
      <c r="E206" s="1">
        <v>130</v>
      </c>
      <c r="F206" s="1">
        <v>696.7</v>
      </c>
      <c r="G206" s="33">
        <v>51393.92</v>
      </c>
      <c r="H206" s="33">
        <v>35461.8</v>
      </c>
      <c r="I206" s="42">
        <v>37526</v>
      </c>
      <c r="J206" s="42">
        <v>38352</v>
      </c>
      <c r="K206" s="42">
        <v>38352</v>
      </c>
      <c r="L206" s="28">
        <v>142</v>
      </c>
      <c r="M206" s="28" t="s">
        <v>1981</v>
      </c>
      <c r="N206" s="43">
        <v>826</v>
      </c>
      <c r="O206" s="43"/>
      <c r="P206" s="43"/>
      <c r="Q206" s="43"/>
      <c r="R206" s="43"/>
    </row>
    <row r="207" spans="2:18" s="2" customFormat="1" ht="9.75">
      <c r="B207" s="60" t="s">
        <v>1982</v>
      </c>
      <c r="C207" s="59" t="s">
        <v>1536</v>
      </c>
      <c r="D207" s="2" t="s">
        <v>1983</v>
      </c>
      <c r="E207" s="1">
        <v>91</v>
      </c>
      <c r="F207" s="1">
        <v>1575.2</v>
      </c>
      <c r="G207" s="33">
        <v>95725.15</v>
      </c>
      <c r="H207" s="33">
        <v>95725.14</v>
      </c>
      <c r="I207" s="42">
        <v>37162</v>
      </c>
      <c r="J207" s="42">
        <v>38352</v>
      </c>
      <c r="K207" s="42">
        <v>38352</v>
      </c>
      <c r="L207" s="28">
        <v>142</v>
      </c>
      <c r="M207" s="28" t="s">
        <v>1984</v>
      </c>
      <c r="N207" s="43">
        <v>1190</v>
      </c>
      <c r="O207" s="43"/>
      <c r="P207" s="43"/>
      <c r="Q207" s="43"/>
      <c r="R207" s="43"/>
    </row>
    <row r="208" spans="2:18" s="2" customFormat="1" ht="9.75">
      <c r="B208" s="60" t="s">
        <v>1985</v>
      </c>
      <c r="C208" s="59" t="s">
        <v>1536</v>
      </c>
      <c r="D208" s="2" t="s">
        <v>1986</v>
      </c>
      <c r="E208" s="1">
        <v>92</v>
      </c>
      <c r="F208" s="1">
        <v>1079</v>
      </c>
      <c r="G208" s="33">
        <v>92983</v>
      </c>
      <c r="H208" s="33">
        <v>56719.63</v>
      </c>
      <c r="I208" s="42">
        <v>37585</v>
      </c>
      <c r="J208" s="42">
        <v>38352</v>
      </c>
      <c r="K208" s="42">
        <v>38352</v>
      </c>
      <c r="L208" s="28">
        <v>142</v>
      </c>
      <c r="M208" s="28" t="s">
        <v>1695</v>
      </c>
      <c r="N208" s="43">
        <v>767</v>
      </c>
      <c r="O208" s="43"/>
      <c r="P208" s="43"/>
      <c r="Q208" s="43"/>
      <c r="R208" s="43"/>
    </row>
    <row r="209" spans="2:18" s="2" customFormat="1" ht="9.75">
      <c r="B209" s="60" t="s">
        <v>1987</v>
      </c>
      <c r="C209" s="59" t="s">
        <v>1536</v>
      </c>
      <c r="D209" s="2" t="s">
        <v>1988</v>
      </c>
      <c r="E209" s="1">
        <v>54</v>
      </c>
      <c r="F209" s="1">
        <v>652</v>
      </c>
      <c r="G209" s="33">
        <v>37441.8</v>
      </c>
      <c r="H209" s="33">
        <v>37441.8</v>
      </c>
      <c r="I209" s="42">
        <v>37131</v>
      </c>
      <c r="J209" s="42">
        <v>38168</v>
      </c>
      <c r="K209" s="42">
        <v>38352</v>
      </c>
      <c r="L209" s="28">
        <v>142</v>
      </c>
      <c r="M209" s="28" t="s">
        <v>1898</v>
      </c>
      <c r="N209" s="43">
        <v>1221</v>
      </c>
      <c r="O209" s="43"/>
      <c r="P209" s="43"/>
      <c r="Q209" s="43"/>
      <c r="R209" s="43"/>
    </row>
    <row r="210" spans="2:18" s="2" customFormat="1" ht="9.75">
      <c r="B210" s="60" t="s">
        <v>1989</v>
      </c>
      <c r="C210" s="59" t="s">
        <v>1536</v>
      </c>
      <c r="D210" s="2" t="s">
        <v>1990</v>
      </c>
      <c r="E210" s="1">
        <v>35</v>
      </c>
      <c r="F210" s="1">
        <v>390.6</v>
      </c>
      <c r="G210" s="33">
        <v>12578.84</v>
      </c>
      <c r="H210" s="33">
        <v>1257.88</v>
      </c>
      <c r="I210" s="42">
        <v>37697</v>
      </c>
      <c r="J210" s="42">
        <v>38352</v>
      </c>
      <c r="K210" s="42">
        <v>38352</v>
      </c>
      <c r="L210" s="28">
        <v>142</v>
      </c>
      <c r="M210" s="28" t="s">
        <v>1733</v>
      </c>
      <c r="N210" s="43">
        <v>655</v>
      </c>
      <c r="O210" s="43"/>
      <c r="P210" s="43"/>
      <c r="Q210" s="43"/>
      <c r="R210" s="43"/>
    </row>
    <row r="211" spans="2:18" s="2" customFormat="1" ht="9.75">
      <c r="B211" s="60" t="s">
        <v>1991</v>
      </c>
      <c r="C211" s="59" t="s">
        <v>1536</v>
      </c>
      <c r="D211" s="2" t="s">
        <v>1992</v>
      </c>
      <c r="E211" s="1">
        <v>144</v>
      </c>
      <c r="F211" s="1">
        <v>4034.25</v>
      </c>
      <c r="G211" s="33">
        <v>160715.52</v>
      </c>
      <c r="H211" s="33">
        <v>40865.13</v>
      </c>
      <c r="I211" s="42">
        <v>38126</v>
      </c>
      <c r="J211" s="42">
        <v>38352</v>
      </c>
      <c r="K211" s="42">
        <v>38352</v>
      </c>
      <c r="L211" s="28">
        <v>142</v>
      </c>
      <c r="M211" s="28" t="s">
        <v>1993</v>
      </c>
      <c r="N211" s="43">
        <v>226</v>
      </c>
      <c r="O211" s="43"/>
      <c r="P211" s="43"/>
      <c r="Q211" s="43"/>
      <c r="R211" s="43"/>
    </row>
    <row r="212" spans="2:18" s="2" customFormat="1" ht="9.75">
      <c r="B212" s="60" t="s">
        <v>1994</v>
      </c>
      <c r="C212" s="59" t="s">
        <v>1536</v>
      </c>
      <c r="D212" s="2" t="s">
        <v>1995</v>
      </c>
      <c r="E212" s="1">
        <v>267.9</v>
      </c>
      <c r="F212" s="1">
        <v>2453.6</v>
      </c>
      <c r="G212" s="33">
        <v>72946.4</v>
      </c>
      <c r="H212" s="33">
        <v>9594.64</v>
      </c>
      <c r="I212" s="42">
        <v>37760</v>
      </c>
      <c r="J212" s="42">
        <v>38352</v>
      </c>
      <c r="K212" s="42">
        <v>38352</v>
      </c>
      <c r="L212" s="28">
        <v>142</v>
      </c>
      <c r="M212" s="28" t="s">
        <v>1668</v>
      </c>
      <c r="N212" s="43">
        <v>592</v>
      </c>
      <c r="O212" s="43"/>
      <c r="P212" s="43"/>
      <c r="Q212" s="43"/>
      <c r="R212" s="43"/>
    </row>
    <row r="213" spans="2:18" s="2" customFormat="1" ht="9.75">
      <c r="B213" s="60" t="s">
        <v>1996</v>
      </c>
      <c r="C213" s="59" t="s">
        <v>1536</v>
      </c>
      <c r="D213" s="2" t="s">
        <v>1997</v>
      </c>
      <c r="E213" s="1">
        <v>450</v>
      </c>
      <c r="F213" s="1">
        <v>4280</v>
      </c>
      <c r="G213" s="33">
        <v>160786.23</v>
      </c>
      <c r="H213" s="33">
        <v>22969.46</v>
      </c>
      <c r="I213" s="42">
        <v>37132</v>
      </c>
      <c r="J213" s="42">
        <v>37986</v>
      </c>
      <c r="K213" s="42">
        <v>38352</v>
      </c>
      <c r="L213" s="28">
        <v>142</v>
      </c>
      <c r="M213" s="28" t="s">
        <v>1587</v>
      </c>
      <c r="N213" s="43">
        <v>1220</v>
      </c>
      <c r="O213" s="43"/>
      <c r="P213" s="43"/>
      <c r="Q213" s="43"/>
      <c r="R213" s="43"/>
    </row>
    <row r="214" spans="2:18" s="2" customFormat="1" ht="9.75">
      <c r="B214" s="60" t="s">
        <v>1998</v>
      </c>
      <c r="C214" s="59" t="s">
        <v>1536</v>
      </c>
      <c r="D214" s="2" t="s">
        <v>1999</v>
      </c>
      <c r="E214" s="1">
        <v>138</v>
      </c>
      <c r="F214" s="1">
        <v>326</v>
      </c>
      <c r="G214" s="33">
        <v>34189.95</v>
      </c>
      <c r="H214" s="33">
        <v>3419</v>
      </c>
      <c r="I214" s="42">
        <v>37732</v>
      </c>
      <c r="J214" s="42">
        <v>38352</v>
      </c>
      <c r="K214" s="42">
        <v>38352</v>
      </c>
      <c r="L214" s="28">
        <v>142</v>
      </c>
      <c r="M214" s="28" t="s">
        <v>1628</v>
      </c>
      <c r="N214" s="43">
        <v>620</v>
      </c>
      <c r="O214" s="43"/>
      <c r="P214" s="43"/>
      <c r="Q214" s="43"/>
      <c r="R214" s="43"/>
    </row>
    <row r="215" spans="2:18" s="2" customFormat="1" ht="9.75">
      <c r="B215" s="60" t="s">
        <v>2000</v>
      </c>
      <c r="C215" s="59" t="s">
        <v>1536</v>
      </c>
      <c r="D215" s="2" t="s">
        <v>2001</v>
      </c>
      <c r="E215" s="1">
        <v>218</v>
      </c>
      <c r="F215" s="1">
        <v>2442</v>
      </c>
      <c r="G215" s="33">
        <v>76425.5</v>
      </c>
      <c r="H215" s="33">
        <v>42034.03</v>
      </c>
      <c r="I215" s="42">
        <v>37278</v>
      </c>
      <c r="J215" s="42">
        <v>38352</v>
      </c>
      <c r="K215" s="42">
        <v>38352</v>
      </c>
      <c r="L215" s="28">
        <v>142</v>
      </c>
      <c r="M215" s="28" t="s">
        <v>1550</v>
      </c>
      <c r="N215" s="43">
        <v>1074</v>
      </c>
      <c r="O215" s="43"/>
      <c r="P215" s="43"/>
      <c r="Q215" s="43"/>
      <c r="R215" s="43"/>
    </row>
    <row r="216" spans="2:18" s="2" customFormat="1" ht="9.75">
      <c r="B216" s="60" t="s">
        <v>2002</v>
      </c>
      <c r="C216" s="59" t="s">
        <v>1536</v>
      </c>
      <c r="D216" s="2" t="s">
        <v>2003</v>
      </c>
      <c r="E216" s="1">
        <v>176</v>
      </c>
      <c r="F216" s="1">
        <v>1082.6</v>
      </c>
      <c r="G216" s="33">
        <v>51042.06</v>
      </c>
      <c r="H216" s="33">
        <v>51042.06</v>
      </c>
      <c r="I216" s="42">
        <v>36865</v>
      </c>
      <c r="J216" s="42">
        <v>38352</v>
      </c>
      <c r="K216" s="42">
        <v>38352</v>
      </c>
      <c r="L216" s="28">
        <v>142</v>
      </c>
      <c r="M216" s="28" t="s">
        <v>1607</v>
      </c>
      <c r="N216" s="43">
        <v>1487</v>
      </c>
      <c r="O216" s="43"/>
      <c r="P216" s="43"/>
      <c r="Q216" s="43"/>
      <c r="R216" s="43"/>
    </row>
    <row r="217" spans="2:18" s="2" customFormat="1" ht="9.75">
      <c r="B217" s="60" t="s">
        <v>2004</v>
      </c>
      <c r="C217" s="59" t="s">
        <v>1536</v>
      </c>
      <c r="D217" s="2" t="s">
        <v>2005</v>
      </c>
      <c r="E217" s="1">
        <v>11</v>
      </c>
      <c r="F217" s="1">
        <v>28</v>
      </c>
      <c r="G217" s="33">
        <v>161.7</v>
      </c>
      <c r="H217" s="33">
        <v>161.7</v>
      </c>
      <c r="I217" s="42">
        <v>37694</v>
      </c>
      <c r="J217" s="42">
        <v>37986</v>
      </c>
      <c r="K217" s="42">
        <v>38352</v>
      </c>
      <c r="L217" s="28">
        <v>142</v>
      </c>
      <c r="M217" s="28" t="s">
        <v>2006</v>
      </c>
      <c r="N217" s="43">
        <v>658</v>
      </c>
      <c r="O217" s="43"/>
      <c r="P217" s="43"/>
      <c r="Q217" s="43"/>
      <c r="R217" s="43"/>
    </row>
    <row r="218" spans="2:18" s="2" customFormat="1" ht="9.75">
      <c r="B218" s="60" t="s">
        <v>2007</v>
      </c>
      <c r="C218" s="59" t="s">
        <v>1536</v>
      </c>
      <c r="D218" s="2" t="s">
        <v>2008</v>
      </c>
      <c r="E218" s="1">
        <v>70</v>
      </c>
      <c r="F218" s="1">
        <v>1748</v>
      </c>
      <c r="G218" s="33">
        <v>55833.7</v>
      </c>
      <c r="H218" s="33">
        <v>55833.7</v>
      </c>
      <c r="I218" s="42">
        <v>37529</v>
      </c>
      <c r="J218" s="42">
        <v>38352</v>
      </c>
      <c r="K218" s="42">
        <v>38352</v>
      </c>
      <c r="L218" s="28">
        <v>142</v>
      </c>
      <c r="M218" s="28" t="s">
        <v>2009</v>
      </c>
      <c r="N218" s="43">
        <v>823</v>
      </c>
      <c r="O218" s="43"/>
      <c r="P218" s="43"/>
      <c r="Q218" s="43"/>
      <c r="R218" s="43"/>
    </row>
    <row r="219" spans="2:18" s="2" customFormat="1" ht="9.75">
      <c r="B219" s="60" t="s">
        <v>2010</v>
      </c>
      <c r="C219" s="59" t="s">
        <v>1536</v>
      </c>
      <c r="D219" s="2" t="s">
        <v>2011</v>
      </c>
      <c r="E219" s="1">
        <v>125</v>
      </c>
      <c r="F219" s="1">
        <v>1642</v>
      </c>
      <c r="G219" s="33">
        <v>104668.6</v>
      </c>
      <c r="H219" s="33">
        <v>10466.86</v>
      </c>
      <c r="I219" s="42">
        <v>37243</v>
      </c>
      <c r="J219" s="42">
        <v>38352</v>
      </c>
      <c r="K219" s="42">
        <v>38352</v>
      </c>
      <c r="L219" s="28">
        <v>142</v>
      </c>
      <c r="M219" s="28" t="s">
        <v>1863</v>
      </c>
      <c r="N219" s="43">
        <v>1109</v>
      </c>
      <c r="O219" s="43"/>
      <c r="P219" s="43"/>
      <c r="Q219" s="43"/>
      <c r="R219" s="43"/>
    </row>
    <row r="220" spans="2:18" s="2" customFormat="1" ht="9.75">
      <c r="B220" s="60" t="s">
        <v>2012</v>
      </c>
      <c r="C220" s="59" t="s">
        <v>1546</v>
      </c>
      <c r="D220" s="2" t="s">
        <v>2013</v>
      </c>
      <c r="E220" s="1">
        <v>32</v>
      </c>
      <c r="F220" s="1">
        <v>1026</v>
      </c>
      <c r="G220" s="33">
        <v>31107.65</v>
      </c>
      <c r="H220" s="33">
        <v>3110.77</v>
      </c>
      <c r="I220" s="42">
        <v>37287</v>
      </c>
      <c r="J220" s="42">
        <v>38352</v>
      </c>
      <c r="K220" s="42">
        <v>38352</v>
      </c>
      <c r="L220" s="28">
        <v>142</v>
      </c>
      <c r="M220" s="28" t="s">
        <v>1556</v>
      </c>
      <c r="N220" s="43">
        <v>1065</v>
      </c>
      <c r="O220" s="43"/>
      <c r="P220" s="43"/>
      <c r="Q220" s="43"/>
      <c r="R220" s="43"/>
    </row>
    <row r="221" spans="2:18" s="2" customFormat="1" ht="9.75">
      <c r="B221" s="60" t="s">
        <v>2014</v>
      </c>
      <c r="C221" s="59" t="s">
        <v>1536</v>
      </c>
      <c r="D221" s="2" t="s">
        <v>2015</v>
      </c>
      <c r="E221" s="1">
        <v>208</v>
      </c>
      <c r="F221" s="1">
        <v>1708</v>
      </c>
      <c r="G221" s="33">
        <v>88923.9</v>
      </c>
      <c r="H221" s="33">
        <v>91949.31</v>
      </c>
      <c r="I221" s="42">
        <v>36867</v>
      </c>
      <c r="J221" s="42">
        <v>37986</v>
      </c>
      <c r="K221" s="42">
        <v>38352</v>
      </c>
      <c r="L221" s="28">
        <v>142</v>
      </c>
      <c r="M221" s="28" t="s">
        <v>1901</v>
      </c>
      <c r="N221" s="43">
        <v>1485</v>
      </c>
      <c r="O221" s="43"/>
      <c r="P221" s="43"/>
      <c r="Q221" s="43"/>
      <c r="R221" s="43"/>
    </row>
    <row r="222" spans="2:18" s="2" customFormat="1" ht="9.75">
      <c r="B222" s="60" t="s">
        <v>2016</v>
      </c>
      <c r="C222" s="59" t="s">
        <v>1536</v>
      </c>
      <c r="D222" s="2" t="s">
        <v>2017</v>
      </c>
      <c r="E222" s="1">
        <v>42</v>
      </c>
      <c r="F222" s="1">
        <v>666.51</v>
      </c>
      <c r="G222" s="33">
        <v>44270.88</v>
      </c>
      <c r="H222" s="33">
        <v>44270.88</v>
      </c>
      <c r="I222" s="42">
        <v>37537</v>
      </c>
      <c r="J222" s="42">
        <v>38352</v>
      </c>
      <c r="K222" s="42">
        <v>38352</v>
      </c>
      <c r="L222" s="28">
        <v>142</v>
      </c>
      <c r="M222" s="28" t="s">
        <v>2018</v>
      </c>
      <c r="N222" s="43">
        <v>815</v>
      </c>
      <c r="O222" s="43"/>
      <c r="P222" s="43"/>
      <c r="Q222" s="43"/>
      <c r="R222" s="43"/>
    </row>
    <row r="223" spans="2:18" s="2" customFormat="1" ht="9.75">
      <c r="B223" s="60" t="s">
        <v>2019</v>
      </c>
      <c r="C223" s="59" t="s">
        <v>1536</v>
      </c>
      <c r="D223" s="2" t="s">
        <v>2020</v>
      </c>
      <c r="E223" s="1">
        <v>7</v>
      </c>
      <c r="F223" s="1">
        <v>194</v>
      </c>
      <c r="G223" s="33">
        <v>6635.3</v>
      </c>
      <c r="H223" s="33">
        <v>663.53</v>
      </c>
      <c r="I223" s="42">
        <v>37993</v>
      </c>
      <c r="J223" s="42">
        <v>38352</v>
      </c>
      <c r="K223" s="42">
        <v>38352</v>
      </c>
      <c r="L223" s="28">
        <v>142</v>
      </c>
      <c r="M223" s="28" t="s">
        <v>2021</v>
      </c>
      <c r="N223" s="43">
        <v>359</v>
      </c>
      <c r="O223" s="43"/>
      <c r="P223" s="43"/>
      <c r="Q223" s="43"/>
      <c r="R223" s="43"/>
    </row>
    <row r="224" spans="2:18" s="2" customFormat="1" ht="9.75">
      <c r="B224" s="60" t="s">
        <v>2022</v>
      </c>
      <c r="C224" s="59" t="s">
        <v>1536</v>
      </c>
      <c r="D224" s="2" t="s">
        <v>2023</v>
      </c>
      <c r="E224" s="1">
        <v>238</v>
      </c>
      <c r="F224" s="1">
        <v>2522.9</v>
      </c>
      <c r="G224" s="33">
        <v>89884.34</v>
      </c>
      <c r="H224" s="33">
        <v>76600.94</v>
      </c>
      <c r="I224" s="42">
        <v>37314</v>
      </c>
      <c r="J224" s="42">
        <v>37986</v>
      </c>
      <c r="K224" s="42">
        <v>38352</v>
      </c>
      <c r="L224" s="28">
        <v>142</v>
      </c>
      <c r="M224" s="28" t="s">
        <v>2024</v>
      </c>
      <c r="N224" s="43">
        <v>1038</v>
      </c>
      <c r="O224" s="43"/>
      <c r="P224" s="43"/>
      <c r="Q224" s="43"/>
      <c r="R224" s="43"/>
    </row>
    <row r="225" spans="2:18" s="2" customFormat="1" ht="9.75">
      <c r="B225" s="60" t="s">
        <v>2025</v>
      </c>
      <c r="C225" s="59" t="s">
        <v>1536</v>
      </c>
      <c r="D225" s="2" t="s">
        <v>2026</v>
      </c>
      <c r="E225" s="1">
        <v>20</v>
      </c>
      <c r="F225" s="1">
        <v>282.8</v>
      </c>
      <c r="G225" s="33">
        <v>20010.16</v>
      </c>
      <c r="H225" s="33">
        <v>2001.02</v>
      </c>
      <c r="I225" s="42">
        <v>37363</v>
      </c>
      <c r="J225" s="42">
        <v>38352</v>
      </c>
      <c r="K225" s="42">
        <v>38352</v>
      </c>
      <c r="L225" s="28">
        <v>142</v>
      </c>
      <c r="M225" s="28" t="s">
        <v>1628</v>
      </c>
      <c r="N225" s="43">
        <v>989</v>
      </c>
      <c r="O225" s="43"/>
      <c r="P225" s="43"/>
      <c r="Q225" s="43"/>
      <c r="R225" s="43"/>
    </row>
    <row r="226" spans="2:18" s="2" customFormat="1" ht="9.75">
      <c r="B226" s="60" t="s">
        <v>2027</v>
      </c>
      <c r="C226" s="59" t="s">
        <v>1536</v>
      </c>
      <c r="D226" s="2" t="s">
        <v>2028</v>
      </c>
      <c r="E226" s="1">
        <v>47</v>
      </c>
      <c r="F226" s="1">
        <v>748</v>
      </c>
      <c r="G226" s="33">
        <v>26120.5</v>
      </c>
      <c r="H226" s="33">
        <v>2612.05</v>
      </c>
      <c r="I226" s="42">
        <v>37700</v>
      </c>
      <c r="J226" s="42">
        <v>38352</v>
      </c>
      <c r="K226" s="42">
        <v>38352</v>
      </c>
      <c r="L226" s="28">
        <v>142</v>
      </c>
      <c r="M226" s="28" t="s">
        <v>1733</v>
      </c>
      <c r="N226" s="43">
        <v>652</v>
      </c>
      <c r="O226" s="43"/>
      <c r="P226" s="43"/>
      <c r="Q226" s="43"/>
      <c r="R226" s="43"/>
    </row>
    <row r="227" spans="2:18" s="2" customFormat="1" ht="9.75">
      <c r="B227" s="60" t="s">
        <v>2029</v>
      </c>
      <c r="C227" s="59" t="s">
        <v>1536</v>
      </c>
      <c r="D227" s="2" t="s">
        <v>2030</v>
      </c>
      <c r="E227" s="1">
        <v>40</v>
      </c>
      <c r="F227" s="1">
        <v>1804.5</v>
      </c>
      <c r="G227" s="33">
        <v>36830</v>
      </c>
      <c r="H227" s="33">
        <v>3683</v>
      </c>
      <c r="I227" s="42">
        <v>37505</v>
      </c>
      <c r="J227" s="42">
        <v>38352</v>
      </c>
      <c r="K227" s="42">
        <v>38352</v>
      </c>
      <c r="L227" s="28">
        <v>142</v>
      </c>
      <c r="M227" s="28" t="s">
        <v>1593</v>
      </c>
      <c r="N227" s="43">
        <v>847</v>
      </c>
      <c r="O227" s="43"/>
      <c r="P227" s="43"/>
      <c r="Q227" s="43"/>
      <c r="R227" s="43"/>
    </row>
    <row r="228" spans="2:18" s="2" customFormat="1" ht="9.75">
      <c r="B228" s="60" t="s">
        <v>2031</v>
      </c>
      <c r="C228" s="59" t="s">
        <v>1536</v>
      </c>
      <c r="D228" s="2" t="s">
        <v>2032</v>
      </c>
      <c r="E228" s="1">
        <v>128</v>
      </c>
      <c r="F228" s="1">
        <v>1053.8</v>
      </c>
      <c r="G228" s="33">
        <v>35014.1</v>
      </c>
      <c r="H228" s="33">
        <v>35014.1</v>
      </c>
      <c r="I228" s="42">
        <v>37242</v>
      </c>
      <c r="J228" s="42">
        <v>38352</v>
      </c>
      <c r="K228" s="42">
        <v>38352</v>
      </c>
      <c r="L228" s="28">
        <v>142</v>
      </c>
      <c r="M228" s="28" t="s">
        <v>2033</v>
      </c>
      <c r="N228" s="43">
        <v>1110</v>
      </c>
      <c r="O228" s="43"/>
      <c r="P228" s="43"/>
      <c r="Q228" s="43"/>
      <c r="R228" s="43"/>
    </row>
    <row r="229" spans="2:18" s="2" customFormat="1" ht="9.75">
      <c r="B229" s="60" t="s">
        <v>2034</v>
      </c>
      <c r="C229" s="59" t="s">
        <v>1536</v>
      </c>
      <c r="D229" s="2" t="s">
        <v>2035</v>
      </c>
      <c r="E229" s="1">
        <v>25</v>
      </c>
      <c r="F229" s="1">
        <v>498</v>
      </c>
      <c r="G229" s="33">
        <v>18316</v>
      </c>
      <c r="H229" s="33">
        <v>18316</v>
      </c>
      <c r="I229" s="42">
        <v>37817</v>
      </c>
      <c r="J229" s="42">
        <v>38352</v>
      </c>
      <c r="K229" s="42">
        <v>38352</v>
      </c>
      <c r="L229" s="28">
        <v>142</v>
      </c>
      <c r="M229" s="28" t="s">
        <v>1573</v>
      </c>
      <c r="N229" s="43">
        <v>535</v>
      </c>
      <c r="O229" s="43"/>
      <c r="P229" s="43"/>
      <c r="Q229" s="43"/>
      <c r="R229" s="43"/>
    </row>
    <row r="230" spans="2:18" s="2" customFormat="1" ht="9.75">
      <c r="B230" s="60" t="s">
        <v>2036</v>
      </c>
      <c r="C230" s="59" t="s">
        <v>1536</v>
      </c>
      <c r="D230" s="2" t="s">
        <v>2037</v>
      </c>
      <c r="E230" s="1">
        <v>23</v>
      </c>
      <c r="F230" s="1">
        <v>708</v>
      </c>
      <c r="G230" s="33">
        <v>21877.6</v>
      </c>
      <c r="H230" s="33">
        <v>21877.6</v>
      </c>
      <c r="I230" s="42">
        <v>37692</v>
      </c>
      <c r="J230" s="42">
        <v>38352</v>
      </c>
      <c r="K230" s="42">
        <v>38352</v>
      </c>
      <c r="L230" s="28">
        <v>142</v>
      </c>
      <c r="M230" s="28" t="s">
        <v>1556</v>
      </c>
      <c r="N230" s="43">
        <v>660</v>
      </c>
      <c r="O230" s="43"/>
      <c r="P230" s="43"/>
      <c r="Q230" s="43"/>
      <c r="R230" s="43"/>
    </row>
    <row r="231" spans="2:18" s="2" customFormat="1" ht="9.75">
      <c r="B231" s="60" t="s">
        <v>2038</v>
      </c>
      <c r="C231" s="59" t="s">
        <v>1536</v>
      </c>
      <c r="D231" s="2" t="s">
        <v>2039</v>
      </c>
      <c r="E231" s="1">
        <v>22</v>
      </c>
      <c r="F231" s="1">
        <v>341</v>
      </c>
      <c r="G231" s="33">
        <v>8158.47</v>
      </c>
      <c r="H231" s="33">
        <v>1745.7</v>
      </c>
      <c r="I231" s="42">
        <v>37203</v>
      </c>
      <c r="J231" s="42">
        <v>37802</v>
      </c>
      <c r="K231" s="42">
        <v>38352</v>
      </c>
      <c r="L231" s="28">
        <v>142</v>
      </c>
      <c r="M231" s="28" t="s">
        <v>1904</v>
      </c>
      <c r="N231" s="43">
        <v>1149</v>
      </c>
      <c r="O231" s="43"/>
      <c r="P231" s="43"/>
      <c r="Q231" s="43"/>
      <c r="R231" s="43"/>
    </row>
    <row r="232" spans="2:18" s="2" customFormat="1" ht="9.75">
      <c r="B232" s="60" t="s">
        <v>2040</v>
      </c>
      <c r="C232" s="59" t="s">
        <v>1536</v>
      </c>
      <c r="D232" s="2" t="s">
        <v>2041</v>
      </c>
      <c r="E232" s="1">
        <v>195</v>
      </c>
      <c r="F232" s="1">
        <v>896.8</v>
      </c>
      <c r="G232" s="33">
        <v>120277.3</v>
      </c>
      <c r="H232" s="33">
        <v>12027.93</v>
      </c>
      <c r="I232" s="42">
        <v>37732</v>
      </c>
      <c r="J232" s="42">
        <v>38352</v>
      </c>
      <c r="K232" s="42">
        <v>38352</v>
      </c>
      <c r="L232" s="28">
        <v>142</v>
      </c>
      <c r="M232" s="28" t="s">
        <v>2042</v>
      </c>
      <c r="N232" s="43">
        <v>620</v>
      </c>
      <c r="O232" s="43"/>
      <c r="P232" s="43"/>
      <c r="Q232" s="43"/>
      <c r="R232" s="43"/>
    </row>
    <row r="233" spans="2:18" s="2" customFormat="1" ht="9.75">
      <c r="B233" s="60" t="s">
        <v>2043</v>
      </c>
      <c r="C233" s="59" t="s">
        <v>1536</v>
      </c>
      <c r="D233" s="2" t="s">
        <v>2044</v>
      </c>
      <c r="E233" s="1">
        <v>100</v>
      </c>
      <c r="F233" s="1">
        <v>1032</v>
      </c>
      <c r="G233" s="33">
        <v>31672.62</v>
      </c>
      <c r="H233" s="33">
        <v>4524.66</v>
      </c>
      <c r="I233" s="42">
        <v>37237</v>
      </c>
      <c r="J233" s="42">
        <v>37986</v>
      </c>
      <c r="K233" s="42">
        <v>38352</v>
      </c>
      <c r="L233" s="28">
        <v>142</v>
      </c>
      <c r="M233" s="28" t="s">
        <v>1760</v>
      </c>
      <c r="N233" s="43">
        <v>1115</v>
      </c>
      <c r="O233" s="43"/>
      <c r="P233" s="43"/>
      <c r="Q233" s="43"/>
      <c r="R233" s="43"/>
    </row>
    <row r="234" spans="2:18" s="2" customFormat="1" ht="9.75">
      <c r="B234" s="60" t="s">
        <v>2045</v>
      </c>
      <c r="C234" s="59" t="s">
        <v>1536</v>
      </c>
      <c r="D234" s="2" t="s">
        <v>2046</v>
      </c>
      <c r="E234" s="1">
        <v>29.2</v>
      </c>
      <c r="F234" s="1">
        <v>468.4</v>
      </c>
      <c r="G234" s="33">
        <v>22881.6</v>
      </c>
      <c r="H234" s="33">
        <v>5491.6</v>
      </c>
      <c r="I234" s="42">
        <v>37243</v>
      </c>
      <c r="J234" s="42">
        <v>38352</v>
      </c>
      <c r="K234" s="42">
        <v>38352</v>
      </c>
      <c r="L234" s="28">
        <v>142</v>
      </c>
      <c r="M234" s="28" t="s">
        <v>2047</v>
      </c>
      <c r="N234" s="43">
        <v>1109</v>
      </c>
      <c r="O234" s="43"/>
      <c r="P234" s="43"/>
      <c r="Q234" s="43"/>
      <c r="R234" s="43"/>
    </row>
    <row r="235" spans="2:18" s="2" customFormat="1" ht="9.75">
      <c r="B235" s="60" t="s">
        <v>2048</v>
      </c>
      <c r="C235" s="59" t="s">
        <v>1536</v>
      </c>
      <c r="D235" s="2" t="s">
        <v>2049</v>
      </c>
      <c r="E235" s="1">
        <v>131</v>
      </c>
      <c r="F235" s="1">
        <v>2119.8</v>
      </c>
      <c r="G235" s="33">
        <v>71211.15</v>
      </c>
      <c r="H235" s="33">
        <v>71211.16</v>
      </c>
      <c r="I235" s="42">
        <v>37515</v>
      </c>
      <c r="J235" s="42">
        <v>37986</v>
      </c>
      <c r="K235" s="42">
        <v>38352</v>
      </c>
      <c r="L235" s="28">
        <v>142</v>
      </c>
      <c r="M235" s="28" t="s">
        <v>1587</v>
      </c>
      <c r="N235" s="43">
        <v>837</v>
      </c>
      <c r="O235" s="43"/>
      <c r="P235" s="43"/>
      <c r="Q235" s="43"/>
      <c r="R235" s="43"/>
    </row>
    <row r="236" spans="2:18" s="2" customFormat="1" ht="9.75">
      <c r="B236" s="60" t="s">
        <v>2050</v>
      </c>
      <c r="C236" s="59" t="s">
        <v>1536</v>
      </c>
      <c r="D236" s="2" t="s">
        <v>2051</v>
      </c>
      <c r="E236" s="1">
        <v>416</v>
      </c>
      <c r="F236" s="1">
        <v>4043</v>
      </c>
      <c r="G236" s="33">
        <v>59843.14</v>
      </c>
      <c r="H236" s="33">
        <v>40728.61</v>
      </c>
      <c r="I236" s="42">
        <v>36662</v>
      </c>
      <c r="J236" s="42">
        <v>37986</v>
      </c>
      <c r="K236" s="42">
        <v>38352</v>
      </c>
      <c r="L236" s="28">
        <v>142</v>
      </c>
      <c r="M236" s="28" t="s">
        <v>1686</v>
      </c>
      <c r="N236" s="43">
        <v>1690</v>
      </c>
      <c r="O236" s="43"/>
      <c r="P236" s="43"/>
      <c r="Q236" s="43"/>
      <c r="R236" s="43"/>
    </row>
    <row r="237" spans="2:18" s="2" customFormat="1" ht="9.75">
      <c r="B237" s="60" t="s">
        <v>2052</v>
      </c>
      <c r="C237" s="59" t="s">
        <v>1536</v>
      </c>
      <c r="D237" s="2" t="s">
        <v>2053</v>
      </c>
      <c r="E237" s="1">
        <v>92</v>
      </c>
      <c r="F237" s="1">
        <v>1270.6</v>
      </c>
      <c r="G237" s="33">
        <v>28980.3</v>
      </c>
      <c r="H237" s="33">
        <v>22025.03</v>
      </c>
      <c r="I237" s="42">
        <v>37390</v>
      </c>
      <c r="J237" s="42">
        <v>38352</v>
      </c>
      <c r="K237" s="42">
        <v>38352</v>
      </c>
      <c r="L237" s="28">
        <v>142</v>
      </c>
      <c r="M237" s="28" t="s">
        <v>1898</v>
      </c>
      <c r="N237" s="43">
        <v>962</v>
      </c>
      <c r="O237" s="43"/>
      <c r="P237" s="43"/>
      <c r="Q237" s="43"/>
      <c r="R237" s="43"/>
    </row>
    <row r="238" spans="2:18" s="2" customFormat="1" ht="9.75">
      <c r="B238" s="60" t="s">
        <v>2054</v>
      </c>
      <c r="C238" s="59" t="s">
        <v>1536</v>
      </c>
      <c r="D238" s="2" t="s">
        <v>2055</v>
      </c>
      <c r="E238" s="1">
        <v>333</v>
      </c>
      <c r="F238" s="1">
        <v>2897</v>
      </c>
      <c r="G238" s="33">
        <v>214388.28</v>
      </c>
      <c r="H238" s="33">
        <v>21438.83</v>
      </c>
      <c r="I238" s="42">
        <v>36865</v>
      </c>
      <c r="J238" s="42">
        <v>38352</v>
      </c>
      <c r="K238" s="42">
        <v>38352</v>
      </c>
      <c r="L238" s="28">
        <v>142</v>
      </c>
      <c r="M238" s="28" t="s">
        <v>1607</v>
      </c>
      <c r="N238" s="43">
        <v>1487</v>
      </c>
      <c r="O238" s="43"/>
      <c r="P238" s="43"/>
      <c r="Q238" s="43"/>
      <c r="R238" s="43"/>
    </row>
    <row r="239" spans="2:18" s="2" customFormat="1" ht="9.75">
      <c r="B239" s="60" t="s">
        <v>2056</v>
      </c>
      <c r="C239" s="59" t="s">
        <v>1536</v>
      </c>
      <c r="D239" s="2" t="s">
        <v>2057</v>
      </c>
      <c r="E239" s="1">
        <v>35</v>
      </c>
      <c r="F239" s="1">
        <v>297</v>
      </c>
      <c r="G239" s="33">
        <v>10424.7</v>
      </c>
      <c r="H239" s="33">
        <v>1042.47</v>
      </c>
      <c r="I239" s="42">
        <v>37732</v>
      </c>
      <c r="J239" s="42">
        <v>38352</v>
      </c>
      <c r="K239" s="42">
        <v>38352</v>
      </c>
      <c r="L239" s="28">
        <v>142</v>
      </c>
      <c r="M239" s="28" t="s">
        <v>1744</v>
      </c>
      <c r="N239" s="43">
        <v>620</v>
      </c>
      <c r="O239" s="43"/>
      <c r="P239" s="43"/>
      <c r="Q239" s="43"/>
      <c r="R239" s="43"/>
    </row>
    <row r="240" spans="2:18" s="2" customFormat="1" ht="9.75">
      <c r="B240" s="60" t="s">
        <v>2058</v>
      </c>
      <c r="C240" s="59" t="s">
        <v>1536</v>
      </c>
      <c r="D240" s="2" t="s">
        <v>2059</v>
      </c>
      <c r="E240" s="1">
        <v>66</v>
      </c>
      <c r="F240" s="1">
        <v>1209</v>
      </c>
      <c r="G240" s="33">
        <v>65200.35</v>
      </c>
      <c r="H240" s="33">
        <v>6520.04</v>
      </c>
      <c r="I240" s="42">
        <v>37585</v>
      </c>
      <c r="J240" s="42">
        <v>38352</v>
      </c>
      <c r="K240" s="42">
        <v>38352</v>
      </c>
      <c r="L240" s="28">
        <v>142</v>
      </c>
      <c r="M240" s="28" t="s">
        <v>2060</v>
      </c>
      <c r="N240" s="43">
        <v>767</v>
      </c>
      <c r="O240" s="43"/>
      <c r="P240" s="43"/>
      <c r="Q240" s="43"/>
      <c r="R240" s="43"/>
    </row>
    <row r="241" spans="2:18" s="2" customFormat="1" ht="9.75">
      <c r="B241" s="60" t="s">
        <v>2061</v>
      </c>
      <c r="C241" s="59" t="s">
        <v>1536</v>
      </c>
      <c r="D241" s="2" t="s">
        <v>2062</v>
      </c>
      <c r="E241" s="1">
        <v>148</v>
      </c>
      <c r="F241" s="1">
        <v>3248.1</v>
      </c>
      <c r="G241" s="33">
        <v>65415.88</v>
      </c>
      <c r="H241" s="33">
        <v>30091.3</v>
      </c>
      <c r="I241" s="42">
        <v>37511</v>
      </c>
      <c r="J241" s="42">
        <v>38352</v>
      </c>
      <c r="K241" s="42">
        <v>38352</v>
      </c>
      <c r="L241" s="28">
        <v>142</v>
      </c>
      <c r="M241" s="28" t="s">
        <v>1550</v>
      </c>
      <c r="N241" s="43">
        <v>841</v>
      </c>
      <c r="O241" s="43"/>
      <c r="P241" s="43"/>
      <c r="Q241" s="43"/>
      <c r="R241" s="43"/>
    </row>
    <row r="242" spans="2:18" s="2" customFormat="1" ht="9.75">
      <c r="B242" s="60" t="s">
        <v>2063</v>
      </c>
      <c r="C242" s="59" t="s">
        <v>1536</v>
      </c>
      <c r="D242" s="2" t="s">
        <v>2064</v>
      </c>
      <c r="E242" s="1">
        <v>158</v>
      </c>
      <c r="F242" s="1">
        <v>2875.6</v>
      </c>
      <c r="G242" s="33">
        <v>105024.05</v>
      </c>
      <c r="H242" s="33">
        <v>10502.4</v>
      </c>
      <c r="I242" s="42">
        <v>37691</v>
      </c>
      <c r="J242" s="42">
        <v>38352</v>
      </c>
      <c r="K242" s="42">
        <v>38352</v>
      </c>
      <c r="L242" s="28">
        <v>142</v>
      </c>
      <c r="M242" s="28" t="s">
        <v>1593</v>
      </c>
      <c r="N242" s="43">
        <v>661</v>
      </c>
      <c r="O242" s="43"/>
      <c r="P242" s="43"/>
      <c r="Q242" s="43"/>
      <c r="R242" s="43"/>
    </row>
    <row r="243" spans="2:18" s="2" customFormat="1" ht="9.75">
      <c r="B243" s="60" t="s">
        <v>2065</v>
      </c>
      <c r="C243" s="59" t="s">
        <v>1536</v>
      </c>
      <c r="D243" s="2" t="s">
        <v>2066</v>
      </c>
      <c r="E243" s="1">
        <v>88</v>
      </c>
      <c r="F243" s="1">
        <v>532.93</v>
      </c>
      <c r="G243" s="33">
        <v>41091.31</v>
      </c>
      <c r="H243" s="33">
        <v>14382</v>
      </c>
      <c r="I243" s="42">
        <v>37526</v>
      </c>
      <c r="J243" s="42">
        <v>38352</v>
      </c>
      <c r="K243" s="42">
        <v>38352</v>
      </c>
      <c r="L243" s="28">
        <v>142</v>
      </c>
      <c r="M243" s="28" t="s">
        <v>2067</v>
      </c>
      <c r="N243" s="43">
        <v>826</v>
      </c>
      <c r="O243" s="43"/>
      <c r="P243" s="43"/>
      <c r="Q243" s="43"/>
      <c r="R243" s="43"/>
    </row>
    <row r="244" spans="2:18" s="2" customFormat="1" ht="9.75">
      <c r="B244" s="60" t="s">
        <v>2068</v>
      </c>
      <c r="C244" s="59" t="s">
        <v>1536</v>
      </c>
      <c r="D244" s="2" t="s">
        <v>2069</v>
      </c>
      <c r="E244" s="1">
        <v>255</v>
      </c>
      <c r="F244" s="1">
        <v>1654</v>
      </c>
      <c r="G244" s="33">
        <v>130227.61</v>
      </c>
      <c r="H244" s="33">
        <v>130227.61</v>
      </c>
      <c r="I244" s="42">
        <v>37242</v>
      </c>
      <c r="J244" s="42">
        <v>37986</v>
      </c>
      <c r="K244" s="42">
        <v>38352</v>
      </c>
      <c r="L244" s="28">
        <v>142</v>
      </c>
      <c r="M244" s="28" t="s">
        <v>1587</v>
      </c>
      <c r="N244" s="43">
        <v>1110</v>
      </c>
      <c r="O244" s="43"/>
      <c r="P244" s="43"/>
      <c r="Q244" s="43"/>
      <c r="R244" s="43"/>
    </row>
    <row r="245" spans="2:18" s="2" customFormat="1" ht="9.75">
      <c r="B245" s="60" t="s">
        <v>2070</v>
      </c>
      <c r="C245" s="59" t="s">
        <v>1536</v>
      </c>
      <c r="D245" s="2" t="s">
        <v>2071</v>
      </c>
      <c r="E245" s="1">
        <v>109</v>
      </c>
      <c r="F245" s="1">
        <v>1218</v>
      </c>
      <c r="G245" s="33">
        <v>59570</v>
      </c>
      <c r="H245" s="33">
        <v>5957</v>
      </c>
      <c r="I245" s="42">
        <v>37771</v>
      </c>
      <c r="J245" s="42">
        <v>38352</v>
      </c>
      <c r="K245" s="42">
        <v>38352</v>
      </c>
      <c r="L245" s="28">
        <v>142</v>
      </c>
      <c r="M245" s="28" t="s">
        <v>1941</v>
      </c>
      <c r="N245" s="43">
        <v>581</v>
      </c>
      <c r="O245" s="43"/>
      <c r="P245" s="43"/>
      <c r="Q245" s="43"/>
      <c r="R245" s="43"/>
    </row>
    <row r="246" spans="2:18" s="2" customFormat="1" ht="9.75">
      <c r="B246" s="60" t="s">
        <v>2072</v>
      </c>
      <c r="C246" s="59" t="s">
        <v>1536</v>
      </c>
      <c r="D246" s="2" t="s">
        <v>2073</v>
      </c>
      <c r="E246" s="1">
        <v>118</v>
      </c>
      <c r="F246" s="1">
        <v>1952</v>
      </c>
      <c r="G246" s="33">
        <v>75110.74</v>
      </c>
      <c r="H246" s="33">
        <v>75110.74</v>
      </c>
      <c r="I246" s="42">
        <v>37463</v>
      </c>
      <c r="J246" s="42">
        <v>38352</v>
      </c>
      <c r="K246" s="42">
        <v>38352</v>
      </c>
      <c r="L246" s="28">
        <v>142</v>
      </c>
      <c r="M246" s="28" t="s">
        <v>1898</v>
      </c>
      <c r="N246" s="43">
        <v>889</v>
      </c>
      <c r="O246" s="43"/>
      <c r="P246" s="43"/>
      <c r="Q246" s="43"/>
      <c r="R246" s="43"/>
    </row>
    <row r="247" spans="2:18" s="2" customFormat="1" ht="9.75">
      <c r="B247" s="60" t="s">
        <v>2074</v>
      </c>
      <c r="C247" s="59" t="s">
        <v>1536</v>
      </c>
      <c r="D247" s="2" t="s">
        <v>2075</v>
      </c>
      <c r="E247" s="1">
        <v>88</v>
      </c>
      <c r="F247" s="1">
        <v>1243</v>
      </c>
      <c r="G247" s="33">
        <v>71899.4</v>
      </c>
      <c r="H247" s="33">
        <v>7189.94</v>
      </c>
      <c r="I247" s="42">
        <v>37449</v>
      </c>
      <c r="J247" s="42">
        <v>38352</v>
      </c>
      <c r="K247" s="42">
        <v>38352</v>
      </c>
      <c r="L247" s="28">
        <v>142</v>
      </c>
      <c r="M247" s="28" t="s">
        <v>2076</v>
      </c>
      <c r="N247" s="43">
        <v>903</v>
      </c>
      <c r="O247" s="43"/>
      <c r="P247" s="43"/>
      <c r="Q247" s="43"/>
      <c r="R247" s="43"/>
    </row>
    <row r="248" spans="2:18" s="2" customFormat="1" ht="9.75">
      <c r="B248" s="60" t="s">
        <v>2077</v>
      </c>
      <c r="C248" s="59" t="s">
        <v>1536</v>
      </c>
      <c r="D248" s="2" t="s">
        <v>2078</v>
      </c>
      <c r="E248" s="1">
        <v>40</v>
      </c>
      <c r="F248" s="1">
        <v>131</v>
      </c>
      <c r="G248" s="33">
        <v>2982.05</v>
      </c>
      <c r="H248" s="33">
        <v>298.21</v>
      </c>
      <c r="I248" s="42">
        <v>37046</v>
      </c>
      <c r="J248" s="42">
        <v>37986</v>
      </c>
      <c r="K248" s="42">
        <v>38352</v>
      </c>
      <c r="L248" s="28">
        <v>142</v>
      </c>
      <c r="M248" s="28" t="s">
        <v>1695</v>
      </c>
      <c r="N248" s="43">
        <v>1306</v>
      </c>
      <c r="O248" s="43"/>
      <c r="P248" s="43"/>
      <c r="Q248" s="43"/>
      <c r="R248" s="43"/>
    </row>
    <row r="249" spans="2:18" s="2" customFormat="1" ht="9.75">
      <c r="B249" s="60" t="s">
        <v>2079</v>
      </c>
      <c r="C249" s="59" t="s">
        <v>1536</v>
      </c>
      <c r="D249" s="2" t="s">
        <v>2080</v>
      </c>
      <c r="E249" s="1">
        <v>238.6</v>
      </c>
      <c r="F249" s="1">
        <v>2102.72</v>
      </c>
      <c r="G249" s="33">
        <v>85634.6</v>
      </c>
      <c r="H249" s="33">
        <v>85094.6</v>
      </c>
      <c r="I249" s="42">
        <v>37228</v>
      </c>
      <c r="J249" s="42">
        <v>38352</v>
      </c>
      <c r="K249" s="42">
        <v>38352</v>
      </c>
      <c r="L249" s="28">
        <v>142</v>
      </c>
      <c r="M249" s="28" t="s">
        <v>1863</v>
      </c>
      <c r="N249" s="43">
        <v>1124</v>
      </c>
      <c r="O249" s="43"/>
      <c r="P249" s="43"/>
      <c r="Q249" s="43"/>
      <c r="R249" s="43"/>
    </row>
    <row r="250" spans="2:18" s="2" customFormat="1" ht="9.75">
      <c r="B250" s="60" t="s">
        <v>2081</v>
      </c>
      <c r="C250" s="59" t="s">
        <v>1536</v>
      </c>
      <c r="D250" s="2" t="s">
        <v>2082</v>
      </c>
      <c r="E250" s="1">
        <v>156.3</v>
      </c>
      <c r="F250" s="1">
        <v>1022.1</v>
      </c>
      <c r="G250" s="33">
        <v>43286.4</v>
      </c>
      <c r="H250" s="33">
        <v>43286.4</v>
      </c>
      <c r="I250" s="42">
        <v>37252</v>
      </c>
      <c r="J250" s="42">
        <v>38352</v>
      </c>
      <c r="K250" s="42">
        <v>38352</v>
      </c>
      <c r="L250" s="28">
        <v>142</v>
      </c>
      <c r="M250" s="28" t="s">
        <v>1781</v>
      </c>
      <c r="N250" s="43">
        <v>1100</v>
      </c>
      <c r="O250" s="43"/>
      <c r="P250" s="43"/>
      <c r="Q250" s="43"/>
      <c r="R250" s="43"/>
    </row>
    <row r="251" spans="2:18" s="2" customFormat="1" ht="9.75">
      <c r="B251" s="60" t="s">
        <v>2083</v>
      </c>
      <c r="C251" s="59" t="s">
        <v>1536</v>
      </c>
      <c r="D251" s="2" t="s">
        <v>2084</v>
      </c>
      <c r="E251" s="1">
        <v>187</v>
      </c>
      <c r="F251" s="1">
        <v>1962</v>
      </c>
      <c r="G251" s="33">
        <v>36835.35</v>
      </c>
      <c r="H251" s="33">
        <v>14734.14</v>
      </c>
      <c r="I251" s="42">
        <v>37736</v>
      </c>
      <c r="J251" s="42">
        <v>38352</v>
      </c>
      <c r="K251" s="42">
        <v>38352</v>
      </c>
      <c r="L251" s="28">
        <v>142</v>
      </c>
      <c r="M251" s="28" t="s">
        <v>1593</v>
      </c>
      <c r="N251" s="43">
        <v>616</v>
      </c>
      <c r="O251" s="43"/>
      <c r="P251" s="43"/>
      <c r="Q251" s="43"/>
      <c r="R251" s="43"/>
    </row>
    <row r="252" spans="2:18" s="2" customFormat="1" ht="9.75">
      <c r="B252" s="60" t="s">
        <v>2085</v>
      </c>
      <c r="C252" s="59" t="s">
        <v>1536</v>
      </c>
      <c r="D252" s="2" t="s">
        <v>2086</v>
      </c>
      <c r="E252" s="1">
        <v>450.3</v>
      </c>
      <c r="F252" s="1">
        <v>7449.8</v>
      </c>
      <c r="G252" s="33">
        <v>258933.9</v>
      </c>
      <c r="H252" s="33">
        <v>138015.75</v>
      </c>
      <c r="I252" s="42">
        <v>36305</v>
      </c>
      <c r="J252" s="42">
        <v>36525</v>
      </c>
      <c r="K252" s="42">
        <v>38352</v>
      </c>
      <c r="L252" s="28">
        <v>142</v>
      </c>
      <c r="M252" s="28" t="s">
        <v>1538</v>
      </c>
      <c r="N252" s="43">
        <v>2047</v>
      </c>
      <c r="O252" s="43"/>
      <c r="P252" s="43"/>
      <c r="Q252" s="43"/>
      <c r="R252" s="43"/>
    </row>
    <row r="253" spans="2:18" s="2" customFormat="1" ht="9.75">
      <c r="B253" s="60" t="s">
        <v>2087</v>
      </c>
      <c r="C253" s="59" t="s">
        <v>1546</v>
      </c>
      <c r="D253" s="2" t="s">
        <v>2088</v>
      </c>
      <c r="E253" s="1">
        <v>45</v>
      </c>
      <c r="F253" s="1">
        <v>728.8</v>
      </c>
      <c r="G253" s="33">
        <v>22277.1</v>
      </c>
      <c r="H253" s="33">
        <v>3343.9</v>
      </c>
      <c r="I253" s="42">
        <v>37193</v>
      </c>
      <c r="J253" s="42">
        <v>37986</v>
      </c>
      <c r="K253" s="42">
        <v>38352</v>
      </c>
      <c r="L253" s="28">
        <v>142</v>
      </c>
      <c r="M253" s="28" t="s">
        <v>2089</v>
      </c>
      <c r="N253" s="43">
        <v>1159</v>
      </c>
      <c r="O253" s="43"/>
      <c r="P253" s="43"/>
      <c r="Q253" s="43"/>
      <c r="R253" s="43"/>
    </row>
    <row r="254" spans="2:18" s="2" customFormat="1" ht="9.75">
      <c r="B254" s="60" t="s">
        <v>2090</v>
      </c>
      <c r="C254" s="59" t="s">
        <v>1536</v>
      </c>
      <c r="D254" s="2" t="s">
        <v>2091</v>
      </c>
      <c r="E254" s="1">
        <v>84</v>
      </c>
      <c r="F254" s="1">
        <v>995</v>
      </c>
      <c r="G254" s="33">
        <v>52712.93</v>
      </c>
      <c r="H254" s="33">
        <v>52712.93</v>
      </c>
      <c r="I254" s="42">
        <v>37223</v>
      </c>
      <c r="J254" s="42">
        <v>38352</v>
      </c>
      <c r="K254" s="42">
        <v>38352</v>
      </c>
      <c r="L254" s="28">
        <v>142</v>
      </c>
      <c r="M254" s="28" t="s">
        <v>1863</v>
      </c>
      <c r="N254" s="43">
        <v>1129</v>
      </c>
      <c r="O254" s="43"/>
      <c r="P254" s="43"/>
      <c r="Q254" s="43"/>
      <c r="R254" s="43"/>
    </row>
    <row r="255" spans="2:18" s="2" customFormat="1" ht="9.75">
      <c r="B255" s="60" t="s">
        <v>2092</v>
      </c>
      <c r="C255" s="59" t="s">
        <v>1536</v>
      </c>
      <c r="D255" s="2" t="s">
        <v>2093</v>
      </c>
      <c r="E255" s="1">
        <v>36</v>
      </c>
      <c r="F255" s="1">
        <v>325.15</v>
      </c>
      <c r="G255" s="33">
        <v>22658.66</v>
      </c>
      <c r="H255" s="33">
        <v>22658.66</v>
      </c>
      <c r="I255" s="42">
        <v>37215</v>
      </c>
      <c r="J255" s="42">
        <v>37986</v>
      </c>
      <c r="K255" s="42">
        <v>38352</v>
      </c>
      <c r="L255" s="28">
        <v>142</v>
      </c>
      <c r="M255" s="28" t="s">
        <v>1618</v>
      </c>
      <c r="N255" s="43">
        <v>1137</v>
      </c>
      <c r="O255" s="43"/>
      <c r="P255" s="43"/>
      <c r="Q255" s="43"/>
      <c r="R255" s="43"/>
    </row>
    <row r="256" spans="2:18" s="2" customFormat="1" ht="9.75">
      <c r="B256" s="60" t="s">
        <v>2094</v>
      </c>
      <c r="C256" s="59" t="s">
        <v>1536</v>
      </c>
      <c r="D256" s="2" t="s">
        <v>2095</v>
      </c>
      <c r="E256" s="1">
        <v>45</v>
      </c>
      <c r="F256" s="1">
        <v>830</v>
      </c>
      <c r="G256" s="33">
        <v>38179.64</v>
      </c>
      <c r="H256" s="33">
        <v>38179.64</v>
      </c>
      <c r="I256" s="42">
        <v>36872</v>
      </c>
      <c r="J256" s="42">
        <v>37621</v>
      </c>
      <c r="K256" s="42">
        <v>38352</v>
      </c>
      <c r="L256" s="28">
        <v>142</v>
      </c>
      <c r="M256" s="28" t="s">
        <v>1631</v>
      </c>
      <c r="N256" s="43">
        <v>1480</v>
      </c>
      <c r="O256" s="43"/>
      <c r="P256" s="43"/>
      <c r="Q256" s="43"/>
      <c r="R256" s="43"/>
    </row>
    <row r="257" spans="2:18" s="2" customFormat="1" ht="9.75">
      <c r="B257" s="60" t="s">
        <v>2096</v>
      </c>
      <c r="C257" s="59" t="s">
        <v>1536</v>
      </c>
      <c r="D257" s="2" t="s">
        <v>2097</v>
      </c>
      <c r="E257" s="1">
        <v>106</v>
      </c>
      <c r="F257" s="1">
        <v>934</v>
      </c>
      <c r="G257" s="33">
        <v>24628</v>
      </c>
      <c r="H257" s="33">
        <v>2462.8</v>
      </c>
      <c r="I257" s="42">
        <v>37620</v>
      </c>
      <c r="J257" s="42">
        <v>38352</v>
      </c>
      <c r="K257" s="42">
        <v>38352</v>
      </c>
      <c r="L257" s="28">
        <v>142</v>
      </c>
      <c r="M257" s="28" t="s">
        <v>1941</v>
      </c>
      <c r="N257" s="43">
        <v>732</v>
      </c>
      <c r="O257" s="43"/>
      <c r="P257" s="43"/>
      <c r="Q257" s="43"/>
      <c r="R257" s="43"/>
    </row>
    <row r="258" spans="2:18" s="2" customFormat="1" ht="9.75">
      <c r="B258" s="60" t="s">
        <v>2098</v>
      </c>
      <c r="C258" s="59" t="s">
        <v>1536</v>
      </c>
      <c r="D258" s="2" t="s">
        <v>2099</v>
      </c>
      <c r="E258" s="1">
        <v>245</v>
      </c>
      <c r="F258" s="1">
        <v>1636</v>
      </c>
      <c r="G258" s="33">
        <v>54691.35</v>
      </c>
      <c r="H258" s="33">
        <v>7813.05</v>
      </c>
      <c r="I258" s="42">
        <v>37267</v>
      </c>
      <c r="J258" s="42">
        <v>37986</v>
      </c>
      <c r="K258" s="42">
        <v>38352</v>
      </c>
      <c r="L258" s="28">
        <v>142</v>
      </c>
      <c r="M258" s="28" t="s">
        <v>1587</v>
      </c>
      <c r="N258" s="43">
        <v>1085</v>
      </c>
      <c r="O258" s="43"/>
      <c r="P258" s="43"/>
      <c r="Q258" s="43"/>
      <c r="R258" s="43"/>
    </row>
    <row r="259" spans="2:18" s="2" customFormat="1" ht="9.75">
      <c r="B259" s="60" t="s">
        <v>2100</v>
      </c>
      <c r="C259" s="59" t="s">
        <v>1536</v>
      </c>
      <c r="D259" s="2" t="s">
        <v>2101</v>
      </c>
      <c r="E259" s="1">
        <v>135</v>
      </c>
      <c r="F259" s="1">
        <v>2088</v>
      </c>
      <c r="G259" s="33">
        <v>130625.28</v>
      </c>
      <c r="H259" s="33">
        <v>45718.85</v>
      </c>
      <c r="I259" s="42">
        <v>37439</v>
      </c>
      <c r="J259" s="42">
        <v>38352</v>
      </c>
      <c r="K259" s="42">
        <v>38352</v>
      </c>
      <c r="L259" s="28">
        <v>142</v>
      </c>
      <c r="M259" s="28" t="s">
        <v>1901</v>
      </c>
      <c r="N259" s="43">
        <v>913</v>
      </c>
      <c r="O259" s="43"/>
      <c r="P259" s="43"/>
      <c r="Q259" s="43"/>
      <c r="R259" s="43"/>
    </row>
    <row r="260" spans="2:18" s="2" customFormat="1" ht="9.75">
      <c r="B260" s="60" t="s">
        <v>2102</v>
      </c>
      <c r="C260" s="59" t="s">
        <v>1536</v>
      </c>
      <c r="D260" s="2" t="s">
        <v>2103</v>
      </c>
      <c r="E260" s="1">
        <v>29</v>
      </c>
      <c r="F260" s="1">
        <v>378</v>
      </c>
      <c r="G260" s="33">
        <v>10554</v>
      </c>
      <c r="H260" s="33">
        <v>10554</v>
      </c>
      <c r="I260" s="42">
        <v>37700</v>
      </c>
      <c r="J260" s="42">
        <v>38352</v>
      </c>
      <c r="K260" s="42">
        <v>38352</v>
      </c>
      <c r="L260" s="28">
        <v>142</v>
      </c>
      <c r="M260" s="28" t="s">
        <v>1573</v>
      </c>
      <c r="N260" s="43">
        <v>652</v>
      </c>
      <c r="O260" s="43"/>
      <c r="P260" s="43"/>
      <c r="Q260" s="43"/>
      <c r="R260" s="43"/>
    </row>
    <row r="261" spans="2:18" s="2" customFormat="1" ht="9.75">
      <c r="B261" s="60" t="s">
        <v>2104</v>
      </c>
      <c r="C261" s="59" t="s">
        <v>1536</v>
      </c>
      <c r="D261" s="2" t="s">
        <v>2105</v>
      </c>
      <c r="E261" s="1">
        <v>19</v>
      </c>
      <c r="F261" s="1">
        <v>163.66</v>
      </c>
      <c r="G261" s="33">
        <v>3666.5</v>
      </c>
      <c r="H261" s="33">
        <v>3666.5</v>
      </c>
      <c r="I261" s="42">
        <v>37235</v>
      </c>
      <c r="J261" s="42">
        <v>37986</v>
      </c>
      <c r="K261" s="42">
        <v>38352</v>
      </c>
      <c r="L261" s="28">
        <v>142</v>
      </c>
      <c r="M261" s="28" t="s">
        <v>2106</v>
      </c>
      <c r="N261" s="43">
        <v>1117</v>
      </c>
      <c r="O261" s="43"/>
      <c r="P261" s="43"/>
      <c r="Q261" s="43"/>
      <c r="R261" s="43"/>
    </row>
    <row r="262" spans="2:18" s="2" customFormat="1" ht="9.75">
      <c r="B262" s="60" t="s">
        <v>2107</v>
      </c>
      <c r="C262" s="59" t="s">
        <v>1536</v>
      </c>
      <c r="D262" s="2" t="s">
        <v>2108</v>
      </c>
      <c r="E262" s="1">
        <v>191</v>
      </c>
      <c r="F262" s="1">
        <v>1763.4</v>
      </c>
      <c r="G262" s="33">
        <v>115629.4</v>
      </c>
      <c r="H262" s="33">
        <v>90769.08</v>
      </c>
      <c r="I262" s="42">
        <v>37401</v>
      </c>
      <c r="J262" s="42">
        <v>38352</v>
      </c>
      <c r="K262" s="42">
        <v>38352</v>
      </c>
      <c r="L262" s="28">
        <v>142</v>
      </c>
      <c r="M262" s="28" t="s">
        <v>1559</v>
      </c>
      <c r="N262" s="43">
        <v>951</v>
      </c>
      <c r="O262" s="43"/>
      <c r="P262" s="43"/>
      <c r="Q262" s="43"/>
      <c r="R262" s="43"/>
    </row>
    <row r="263" spans="2:18" s="2" customFormat="1" ht="9.75">
      <c r="B263" s="60" t="s">
        <v>2109</v>
      </c>
      <c r="C263" s="59" t="s">
        <v>1536</v>
      </c>
      <c r="D263" s="2" t="s">
        <v>2110</v>
      </c>
      <c r="E263" s="1">
        <v>0.8</v>
      </c>
      <c r="F263" s="1">
        <v>14.5</v>
      </c>
      <c r="G263" s="33">
        <v>430.43</v>
      </c>
      <c r="H263" s="33">
        <v>430.43</v>
      </c>
      <c r="I263" s="42">
        <v>37916</v>
      </c>
      <c r="J263" s="42">
        <v>38352</v>
      </c>
      <c r="K263" s="42">
        <v>38352</v>
      </c>
      <c r="L263" s="28">
        <v>142</v>
      </c>
      <c r="M263" s="28" t="s">
        <v>2111</v>
      </c>
      <c r="N263" s="43">
        <v>436</v>
      </c>
      <c r="O263" s="43"/>
      <c r="P263" s="43"/>
      <c r="Q263" s="43"/>
      <c r="R263" s="43"/>
    </row>
    <row r="264" spans="2:18" s="2" customFormat="1" ht="9.75">
      <c r="B264" s="60" t="s">
        <v>2112</v>
      </c>
      <c r="C264" s="59" t="s">
        <v>1536</v>
      </c>
      <c r="D264" s="2" t="s">
        <v>2113</v>
      </c>
      <c r="E264" s="1">
        <v>180</v>
      </c>
      <c r="F264" s="1">
        <v>2961.2</v>
      </c>
      <c r="G264" s="33">
        <v>139846.98</v>
      </c>
      <c r="H264" s="33">
        <v>114541.34</v>
      </c>
      <c r="I264" s="42">
        <v>37287</v>
      </c>
      <c r="J264" s="42">
        <v>37986</v>
      </c>
      <c r="K264" s="42">
        <v>38352</v>
      </c>
      <c r="L264" s="28">
        <v>142</v>
      </c>
      <c r="M264" s="28" t="s">
        <v>1565</v>
      </c>
      <c r="N264" s="43">
        <v>1065</v>
      </c>
      <c r="O264" s="43"/>
      <c r="P264" s="43"/>
      <c r="Q264" s="43"/>
      <c r="R264" s="43"/>
    </row>
    <row r="265" spans="2:18" s="2" customFormat="1" ht="9.75">
      <c r="B265" s="60" t="s">
        <v>2114</v>
      </c>
      <c r="C265" s="59" t="s">
        <v>1536</v>
      </c>
      <c r="D265" s="2" t="s">
        <v>2115</v>
      </c>
      <c r="E265" s="1">
        <v>48</v>
      </c>
      <c r="F265" s="1">
        <v>1267</v>
      </c>
      <c r="G265" s="33">
        <v>31413.6</v>
      </c>
      <c r="H265" s="33">
        <v>9424.08</v>
      </c>
      <c r="I265" s="42">
        <v>37714</v>
      </c>
      <c r="J265" s="42">
        <v>38352</v>
      </c>
      <c r="K265" s="42">
        <v>38352</v>
      </c>
      <c r="L265" s="28">
        <v>142</v>
      </c>
      <c r="M265" s="28" t="s">
        <v>1634</v>
      </c>
      <c r="N265" s="43">
        <v>638</v>
      </c>
      <c r="O265" s="43"/>
      <c r="P265" s="43"/>
      <c r="Q265" s="43"/>
      <c r="R265" s="43"/>
    </row>
    <row r="266" spans="2:18" s="2" customFormat="1" ht="9.75">
      <c r="B266" s="60" t="s">
        <v>2116</v>
      </c>
      <c r="C266" s="59" t="s">
        <v>1536</v>
      </c>
      <c r="D266" s="2" t="s">
        <v>2117</v>
      </c>
      <c r="E266" s="1">
        <v>91</v>
      </c>
      <c r="F266" s="1">
        <v>1514</v>
      </c>
      <c r="G266" s="33">
        <v>47292.9</v>
      </c>
      <c r="H266" s="33">
        <v>47292.9</v>
      </c>
      <c r="I266" s="42">
        <v>37370</v>
      </c>
      <c r="J266" s="42">
        <v>38352</v>
      </c>
      <c r="K266" s="42">
        <v>38352</v>
      </c>
      <c r="L266" s="28">
        <v>142</v>
      </c>
      <c r="M266" s="28" t="s">
        <v>1556</v>
      </c>
      <c r="N266" s="43">
        <v>982</v>
      </c>
      <c r="O266" s="43"/>
      <c r="P266" s="43"/>
      <c r="Q266" s="43"/>
      <c r="R266" s="43"/>
    </row>
    <row r="267" spans="2:18" s="2" customFormat="1" ht="9.75">
      <c r="B267" s="60" t="s">
        <v>2118</v>
      </c>
      <c r="C267" s="59" t="s">
        <v>1536</v>
      </c>
      <c r="D267" s="2" t="s">
        <v>2119</v>
      </c>
      <c r="E267" s="1">
        <v>44</v>
      </c>
      <c r="F267" s="1">
        <v>897.8</v>
      </c>
      <c r="G267" s="33">
        <v>40329.95</v>
      </c>
      <c r="H267" s="33">
        <v>24197.97</v>
      </c>
      <c r="I267" s="42">
        <v>37497</v>
      </c>
      <c r="J267" s="42">
        <v>38352</v>
      </c>
      <c r="K267" s="42">
        <v>38352</v>
      </c>
      <c r="L267" s="28">
        <v>142</v>
      </c>
      <c r="M267" s="28" t="s">
        <v>1631</v>
      </c>
      <c r="N267" s="43">
        <v>855</v>
      </c>
      <c r="O267" s="43"/>
      <c r="P267" s="43"/>
      <c r="Q267" s="43"/>
      <c r="R267" s="43"/>
    </row>
    <row r="268" spans="2:18" s="2" customFormat="1" ht="9.75">
      <c r="B268" s="60" t="s">
        <v>2120</v>
      </c>
      <c r="C268" s="59" t="s">
        <v>1536</v>
      </c>
      <c r="D268" s="2" t="s">
        <v>2121</v>
      </c>
      <c r="E268" s="1">
        <v>86</v>
      </c>
      <c r="F268" s="1">
        <v>543</v>
      </c>
      <c r="G268" s="33">
        <v>53473.04</v>
      </c>
      <c r="H268" s="33">
        <v>5347.3</v>
      </c>
      <c r="I268" s="42">
        <v>37216</v>
      </c>
      <c r="J268" s="42">
        <v>38352</v>
      </c>
      <c r="K268" s="42">
        <v>38352</v>
      </c>
      <c r="L268" s="28">
        <v>142</v>
      </c>
      <c r="M268" s="28" t="s">
        <v>1689</v>
      </c>
      <c r="N268" s="43">
        <v>1136</v>
      </c>
      <c r="O268" s="43"/>
      <c r="P268" s="43"/>
      <c r="Q268" s="43"/>
      <c r="R268" s="43"/>
    </row>
    <row r="269" spans="2:18" s="2" customFormat="1" ht="9.75">
      <c r="B269" s="60" t="s">
        <v>2122</v>
      </c>
      <c r="C269" s="59" t="s">
        <v>1536</v>
      </c>
      <c r="D269" s="2" t="s">
        <v>2123</v>
      </c>
      <c r="E269" s="1">
        <v>115</v>
      </c>
      <c r="F269" s="1">
        <v>1779.8</v>
      </c>
      <c r="G269" s="33">
        <v>102163.59</v>
      </c>
      <c r="H269" s="33">
        <v>102163.59</v>
      </c>
      <c r="I269" s="42">
        <v>37449</v>
      </c>
      <c r="J269" s="42">
        <v>38352</v>
      </c>
      <c r="K269" s="42">
        <v>38352</v>
      </c>
      <c r="L269" s="28">
        <v>142</v>
      </c>
      <c r="M269" s="28" t="s">
        <v>2076</v>
      </c>
      <c r="N269" s="43">
        <v>903</v>
      </c>
      <c r="O269" s="43"/>
      <c r="P269" s="43"/>
      <c r="Q269" s="43"/>
      <c r="R269" s="43"/>
    </row>
    <row r="270" spans="2:18" s="2" customFormat="1" ht="9.75">
      <c r="B270" s="60" t="s">
        <v>2124</v>
      </c>
      <c r="C270" s="59" t="s">
        <v>1536</v>
      </c>
      <c r="D270" s="2" t="s">
        <v>2125</v>
      </c>
      <c r="E270" s="1">
        <v>211.8</v>
      </c>
      <c r="F270" s="1">
        <v>3080</v>
      </c>
      <c r="G270" s="33">
        <v>93772.2</v>
      </c>
      <c r="H270" s="33">
        <v>9377.22</v>
      </c>
      <c r="I270" s="42">
        <v>37740</v>
      </c>
      <c r="J270" s="42">
        <v>38352</v>
      </c>
      <c r="K270" s="42">
        <v>38352</v>
      </c>
      <c r="L270" s="28">
        <v>142</v>
      </c>
      <c r="M270" s="28" t="s">
        <v>1668</v>
      </c>
      <c r="N270" s="43">
        <v>612</v>
      </c>
      <c r="O270" s="43"/>
      <c r="P270" s="43"/>
      <c r="Q270" s="43"/>
      <c r="R270" s="43"/>
    </row>
    <row r="271" spans="2:18" s="2" customFormat="1" ht="9.75">
      <c r="B271" s="60" t="s">
        <v>2126</v>
      </c>
      <c r="C271" s="59" t="s">
        <v>1536</v>
      </c>
      <c r="D271" s="2" t="s">
        <v>2127</v>
      </c>
      <c r="E271" s="1">
        <v>9</v>
      </c>
      <c r="F271" s="1">
        <v>503.2</v>
      </c>
      <c r="G271" s="33">
        <v>25278.17</v>
      </c>
      <c r="H271" s="33">
        <v>25278.17</v>
      </c>
      <c r="I271" s="42">
        <v>37956</v>
      </c>
      <c r="J271" s="42">
        <v>38352</v>
      </c>
      <c r="K271" s="42">
        <v>38352</v>
      </c>
      <c r="L271" s="28">
        <v>142</v>
      </c>
      <c r="M271" s="28" t="s">
        <v>2128</v>
      </c>
      <c r="N271" s="43">
        <v>396</v>
      </c>
      <c r="O271" s="43"/>
      <c r="P271" s="43"/>
      <c r="Q271" s="43"/>
      <c r="R271" s="43"/>
    </row>
    <row r="272" spans="2:18" s="2" customFormat="1" ht="9.75">
      <c r="B272" s="60" t="s">
        <v>2129</v>
      </c>
      <c r="C272" s="59" t="s">
        <v>1536</v>
      </c>
      <c r="D272" s="2" t="s">
        <v>2130</v>
      </c>
      <c r="E272" s="1">
        <v>44</v>
      </c>
      <c r="F272" s="1">
        <v>589</v>
      </c>
      <c r="G272" s="33">
        <v>11171.6</v>
      </c>
      <c r="H272" s="33">
        <v>11171.6</v>
      </c>
      <c r="I272" s="42">
        <v>37734</v>
      </c>
      <c r="J272" s="42">
        <v>38352</v>
      </c>
      <c r="K272" s="42">
        <v>38352</v>
      </c>
      <c r="L272" s="28">
        <v>142</v>
      </c>
      <c r="M272" s="28" t="s">
        <v>2131</v>
      </c>
      <c r="N272" s="43">
        <v>618</v>
      </c>
      <c r="O272" s="43"/>
      <c r="P272" s="43"/>
      <c r="Q272" s="43"/>
      <c r="R272" s="43"/>
    </row>
    <row r="273" spans="2:18" s="2" customFormat="1" ht="9.75">
      <c r="B273" s="60" t="s">
        <v>2132</v>
      </c>
      <c r="C273" s="59" t="s">
        <v>1536</v>
      </c>
      <c r="D273" s="2" t="s">
        <v>2133</v>
      </c>
      <c r="E273" s="1">
        <v>431</v>
      </c>
      <c r="F273" s="1">
        <v>6331</v>
      </c>
      <c r="G273" s="33">
        <v>322603.87</v>
      </c>
      <c r="H273" s="33">
        <v>216144.6</v>
      </c>
      <c r="I273" s="42">
        <v>37412</v>
      </c>
      <c r="J273" s="42">
        <v>38352</v>
      </c>
      <c r="K273" s="42">
        <v>38352</v>
      </c>
      <c r="L273" s="28">
        <v>142</v>
      </c>
      <c r="M273" s="28" t="s">
        <v>1874</v>
      </c>
      <c r="N273" s="43">
        <v>940</v>
      </c>
      <c r="O273" s="43"/>
      <c r="P273" s="43"/>
      <c r="Q273" s="43"/>
      <c r="R273" s="43"/>
    </row>
    <row r="274" spans="2:18" s="2" customFormat="1" ht="9.75">
      <c r="B274" s="60" t="s">
        <v>2134</v>
      </c>
      <c r="C274" s="59" t="s">
        <v>1536</v>
      </c>
      <c r="D274" s="2" t="s">
        <v>2135</v>
      </c>
      <c r="E274" s="1">
        <v>206</v>
      </c>
      <c r="F274" s="1">
        <v>1989</v>
      </c>
      <c r="G274" s="33">
        <v>72425.04</v>
      </c>
      <c r="H274" s="33">
        <v>44903.53</v>
      </c>
      <c r="I274" s="42">
        <v>36936</v>
      </c>
      <c r="J274" s="42">
        <v>38352</v>
      </c>
      <c r="K274" s="42">
        <v>38352</v>
      </c>
      <c r="L274" s="28">
        <v>142</v>
      </c>
      <c r="M274" s="28" t="s">
        <v>1901</v>
      </c>
      <c r="N274" s="43">
        <v>1416</v>
      </c>
      <c r="O274" s="43"/>
      <c r="P274" s="43"/>
      <c r="Q274" s="43"/>
      <c r="R274" s="43"/>
    </row>
    <row r="275" spans="2:18" s="2" customFormat="1" ht="9.75">
      <c r="B275" s="60" t="s">
        <v>2136</v>
      </c>
      <c r="C275" s="59" t="s">
        <v>1536</v>
      </c>
      <c r="D275" s="2" t="s">
        <v>2137</v>
      </c>
      <c r="E275" s="1">
        <v>104</v>
      </c>
      <c r="F275" s="1">
        <v>1045</v>
      </c>
      <c r="G275" s="33">
        <v>34808.7</v>
      </c>
      <c r="H275" s="33">
        <v>3480.87</v>
      </c>
      <c r="I275" s="42">
        <v>37643</v>
      </c>
      <c r="J275" s="42">
        <v>38352</v>
      </c>
      <c r="K275" s="42">
        <v>38352</v>
      </c>
      <c r="L275" s="28">
        <v>142</v>
      </c>
      <c r="M275" s="28" t="s">
        <v>1556</v>
      </c>
      <c r="N275" s="43">
        <v>709</v>
      </c>
      <c r="O275" s="43"/>
      <c r="P275" s="43"/>
      <c r="Q275" s="43"/>
      <c r="R275" s="43"/>
    </row>
    <row r="276" spans="2:18" s="2" customFormat="1" ht="9.75">
      <c r="B276" s="60" t="s">
        <v>2138</v>
      </c>
      <c r="C276" s="59" t="s">
        <v>1536</v>
      </c>
      <c r="D276" s="2" t="s">
        <v>2139</v>
      </c>
      <c r="E276" s="1">
        <v>121</v>
      </c>
      <c r="F276" s="1">
        <v>960.4</v>
      </c>
      <c r="G276" s="33">
        <v>119928.7</v>
      </c>
      <c r="H276" s="33">
        <v>119928.7</v>
      </c>
      <c r="I276" s="42">
        <v>37399</v>
      </c>
      <c r="J276" s="42">
        <v>38352</v>
      </c>
      <c r="K276" s="42">
        <v>38352</v>
      </c>
      <c r="L276" s="28">
        <v>142</v>
      </c>
      <c r="M276" s="28" t="s">
        <v>1562</v>
      </c>
      <c r="N276" s="43">
        <v>953</v>
      </c>
      <c r="O276" s="43"/>
      <c r="P276" s="43"/>
      <c r="Q276" s="43"/>
      <c r="R276" s="43"/>
    </row>
    <row r="277" spans="2:18" s="2" customFormat="1" ht="9.75">
      <c r="B277" s="60" t="s">
        <v>2140</v>
      </c>
      <c r="C277" s="59" t="s">
        <v>1546</v>
      </c>
      <c r="D277" s="2" t="s">
        <v>2141</v>
      </c>
      <c r="E277" s="1">
        <v>73</v>
      </c>
      <c r="F277" s="1">
        <v>1838.4</v>
      </c>
      <c r="G277" s="33">
        <v>42299.96</v>
      </c>
      <c r="H277" s="33">
        <v>42299.96</v>
      </c>
      <c r="I277" s="42">
        <v>35158</v>
      </c>
      <c r="J277" s="42">
        <v>37255</v>
      </c>
      <c r="K277" s="42">
        <v>38352</v>
      </c>
      <c r="L277" s="28">
        <v>142</v>
      </c>
      <c r="M277" s="28" t="s">
        <v>2142</v>
      </c>
      <c r="N277" s="43">
        <v>3194</v>
      </c>
      <c r="O277" s="43"/>
      <c r="P277" s="43"/>
      <c r="Q277" s="43"/>
      <c r="R277" s="43"/>
    </row>
    <row r="278" spans="2:18" s="2" customFormat="1" ht="9.75">
      <c r="B278" s="60" t="s">
        <v>2143</v>
      </c>
      <c r="C278" s="59" t="s">
        <v>1536</v>
      </c>
      <c r="D278" s="2" t="s">
        <v>2144</v>
      </c>
      <c r="E278" s="1">
        <v>147</v>
      </c>
      <c r="F278" s="1">
        <v>1130</v>
      </c>
      <c r="G278" s="33">
        <v>22033</v>
      </c>
      <c r="H278" s="33">
        <v>22033</v>
      </c>
      <c r="I278" s="42">
        <v>37476</v>
      </c>
      <c r="J278" s="42">
        <v>38352</v>
      </c>
      <c r="K278" s="42">
        <v>38352</v>
      </c>
      <c r="L278" s="28">
        <v>142</v>
      </c>
      <c r="M278" s="28" t="s">
        <v>1663</v>
      </c>
      <c r="N278" s="43">
        <v>876</v>
      </c>
      <c r="O278" s="43"/>
      <c r="P278" s="43"/>
      <c r="Q278" s="43"/>
      <c r="R278" s="43"/>
    </row>
    <row r="279" spans="2:18" s="2" customFormat="1" ht="9.75">
      <c r="B279" s="60" t="s">
        <v>2145</v>
      </c>
      <c r="C279" s="59" t="s">
        <v>1536</v>
      </c>
      <c r="D279" s="2" t="s">
        <v>2146</v>
      </c>
      <c r="E279" s="1">
        <v>119</v>
      </c>
      <c r="F279" s="1">
        <v>2083</v>
      </c>
      <c r="G279" s="33">
        <v>25161.81</v>
      </c>
      <c r="H279" s="33">
        <v>13797.89</v>
      </c>
      <c r="I279" s="42">
        <v>37721</v>
      </c>
      <c r="J279" s="42">
        <v>38352</v>
      </c>
      <c r="K279" s="42">
        <v>38352</v>
      </c>
      <c r="L279" s="28">
        <v>142</v>
      </c>
      <c r="M279" s="28" t="s">
        <v>1981</v>
      </c>
      <c r="N279" s="43">
        <v>631</v>
      </c>
      <c r="O279" s="43"/>
      <c r="P279" s="43"/>
      <c r="Q279" s="43"/>
      <c r="R279" s="43"/>
    </row>
    <row r="280" spans="2:18" s="2" customFormat="1" ht="9.75">
      <c r="B280" s="60" t="s">
        <v>2147</v>
      </c>
      <c r="C280" s="59" t="s">
        <v>1536</v>
      </c>
      <c r="D280" s="2" t="s">
        <v>2148</v>
      </c>
      <c r="E280" s="1">
        <v>187</v>
      </c>
      <c r="F280" s="1">
        <v>904</v>
      </c>
      <c r="G280" s="33">
        <v>53817.2</v>
      </c>
      <c r="H280" s="33">
        <v>5381.72</v>
      </c>
      <c r="I280" s="42">
        <v>37231</v>
      </c>
      <c r="J280" s="42">
        <v>38352</v>
      </c>
      <c r="K280" s="42">
        <v>38352</v>
      </c>
      <c r="L280" s="28">
        <v>142</v>
      </c>
      <c r="M280" s="28" t="s">
        <v>1559</v>
      </c>
      <c r="N280" s="43">
        <v>1121</v>
      </c>
      <c r="O280" s="43"/>
      <c r="P280" s="43"/>
      <c r="Q280" s="43"/>
      <c r="R280" s="43"/>
    </row>
    <row r="281" spans="2:18" s="2" customFormat="1" ht="9.75">
      <c r="B281" s="60" t="s">
        <v>2149</v>
      </c>
      <c r="C281" s="59" t="s">
        <v>1536</v>
      </c>
      <c r="D281" s="2" t="s">
        <v>2150</v>
      </c>
      <c r="E281" s="1">
        <v>6</v>
      </c>
      <c r="F281" s="1">
        <v>46.6</v>
      </c>
      <c r="G281" s="33">
        <v>839.37</v>
      </c>
      <c r="H281" s="33">
        <v>839.37</v>
      </c>
      <c r="I281" s="42">
        <v>37284</v>
      </c>
      <c r="J281" s="42">
        <v>37986</v>
      </c>
      <c r="K281" s="42">
        <v>38352</v>
      </c>
      <c r="L281" s="28">
        <v>142</v>
      </c>
      <c r="M281" s="28" t="s">
        <v>2151</v>
      </c>
      <c r="N281" s="43">
        <v>1068</v>
      </c>
      <c r="O281" s="43"/>
      <c r="P281" s="43"/>
      <c r="Q281" s="43"/>
      <c r="R281" s="43"/>
    </row>
    <row r="282" spans="2:18" s="2" customFormat="1" ht="9.75">
      <c r="B282" s="60" t="s">
        <v>2152</v>
      </c>
      <c r="C282" s="59" t="s">
        <v>1536</v>
      </c>
      <c r="D282" s="2" t="s">
        <v>2153</v>
      </c>
      <c r="E282" s="1">
        <v>84.2</v>
      </c>
      <c r="F282" s="1">
        <v>672.4</v>
      </c>
      <c r="G282" s="33">
        <v>24527.75</v>
      </c>
      <c r="H282" s="33">
        <v>3687.38</v>
      </c>
      <c r="I282" s="42">
        <v>37781</v>
      </c>
      <c r="J282" s="42">
        <v>38352</v>
      </c>
      <c r="K282" s="42">
        <v>38352</v>
      </c>
      <c r="L282" s="28">
        <v>142</v>
      </c>
      <c r="M282" s="28" t="s">
        <v>1668</v>
      </c>
      <c r="N282" s="43">
        <v>571</v>
      </c>
      <c r="O282" s="43"/>
      <c r="P282" s="43"/>
      <c r="Q282" s="43"/>
      <c r="R282" s="43"/>
    </row>
    <row r="283" spans="2:18" s="2" customFormat="1" ht="9.75">
      <c r="B283" s="60" t="s">
        <v>2154</v>
      </c>
      <c r="C283" s="59" t="s">
        <v>1536</v>
      </c>
      <c r="D283" s="2" t="s">
        <v>2155</v>
      </c>
      <c r="E283" s="1">
        <v>70</v>
      </c>
      <c r="F283" s="1">
        <v>835.51</v>
      </c>
      <c r="G283" s="33">
        <v>5595.3</v>
      </c>
      <c r="H283" s="33">
        <v>5595.3</v>
      </c>
      <c r="I283" s="42">
        <v>37237</v>
      </c>
      <c r="J283" s="42">
        <v>38352</v>
      </c>
      <c r="K283" s="42">
        <v>38352</v>
      </c>
      <c r="L283" s="28">
        <v>142</v>
      </c>
      <c r="M283" s="28" t="s">
        <v>1931</v>
      </c>
      <c r="N283" s="43">
        <v>1115</v>
      </c>
      <c r="O283" s="43"/>
      <c r="P283" s="43"/>
      <c r="Q283" s="43"/>
      <c r="R283" s="43"/>
    </row>
    <row r="284" spans="2:18" s="2" customFormat="1" ht="9.75">
      <c r="B284" s="60" t="s">
        <v>2156</v>
      </c>
      <c r="C284" s="59" t="s">
        <v>1536</v>
      </c>
      <c r="D284" s="2" t="s">
        <v>2157</v>
      </c>
      <c r="E284" s="1">
        <v>10</v>
      </c>
      <c r="F284" s="1">
        <v>119</v>
      </c>
      <c r="G284" s="33">
        <v>4825.5</v>
      </c>
      <c r="H284" s="33">
        <v>482.55</v>
      </c>
      <c r="I284" s="42">
        <v>37705</v>
      </c>
      <c r="J284" s="42">
        <v>38352</v>
      </c>
      <c r="K284" s="42">
        <v>38352</v>
      </c>
      <c r="L284" s="28">
        <v>142</v>
      </c>
      <c r="M284" s="28" t="s">
        <v>1618</v>
      </c>
      <c r="N284" s="43">
        <v>647</v>
      </c>
      <c r="O284" s="43"/>
      <c r="P284" s="43"/>
      <c r="Q284" s="43"/>
      <c r="R284" s="43"/>
    </row>
    <row r="285" spans="2:18" s="2" customFormat="1" ht="9.75">
      <c r="B285" s="60" t="s">
        <v>2158</v>
      </c>
      <c r="C285" s="59" t="s">
        <v>1536</v>
      </c>
      <c r="D285" s="2" t="s">
        <v>2159</v>
      </c>
      <c r="E285" s="1">
        <v>85</v>
      </c>
      <c r="F285" s="1">
        <v>828.7</v>
      </c>
      <c r="G285" s="33">
        <v>53353.49</v>
      </c>
      <c r="H285" s="33">
        <v>5335.35</v>
      </c>
      <c r="I285" s="42">
        <v>37265</v>
      </c>
      <c r="J285" s="42">
        <v>38352</v>
      </c>
      <c r="K285" s="42">
        <v>38352</v>
      </c>
      <c r="L285" s="28">
        <v>142</v>
      </c>
      <c r="M285" s="28" t="s">
        <v>1663</v>
      </c>
      <c r="N285" s="43">
        <v>1087</v>
      </c>
      <c r="O285" s="43"/>
      <c r="P285" s="43"/>
      <c r="Q285" s="43"/>
      <c r="R285" s="43"/>
    </row>
    <row r="286" spans="2:18" s="2" customFormat="1" ht="9.75">
      <c r="B286" s="60" t="s">
        <v>2160</v>
      </c>
      <c r="C286" s="59" t="s">
        <v>1536</v>
      </c>
      <c r="D286" s="2" t="s">
        <v>2161</v>
      </c>
      <c r="E286" s="1">
        <v>37</v>
      </c>
      <c r="F286" s="1">
        <v>479.4</v>
      </c>
      <c r="G286" s="33">
        <v>26232.62</v>
      </c>
      <c r="H286" s="33">
        <v>2623.26</v>
      </c>
      <c r="I286" s="42">
        <v>37503</v>
      </c>
      <c r="J286" s="42">
        <v>38352</v>
      </c>
      <c r="K286" s="42">
        <v>38352</v>
      </c>
      <c r="L286" s="28">
        <v>142</v>
      </c>
      <c r="M286" s="28" t="s">
        <v>1767</v>
      </c>
      <c r="N286" s="43">
        <v>849</v>
      </c>
      <c r="O286" s="43"/>
      <c r="P286" s="43"/>
      <c r="Q286" s="43"/>
      <c r="R286" s="43"/>
    </row>
    <row r="287" spans="2:18" s="2" customFormat="1" ht="9.75">
      <c r="B287" s="60" t="s">
        <v>2162</v>
      </c>
      <c r="C287" s="59" t="s">
        <v>1536</v>
      </c>
      <c r="D287" s="2" t="s">
        <v>2163</v>
      </c>
      <c r="E287" s="1">
        <v>74</v>
      </c>
      <c r="F287" s="1">
        <v>957.4</v>
      </c>
      <c r="G287" s="33">
        <v>26748.85</v>
      </c>
      <c r="H287" s="33">
        <v>2674.89</v>
      </c>
      <c r="I287" s="42">
        <v>37169</v>
      </c>
      <c r="J287" s="42">
        <v>38352</v>
      </c>
      <c r="K287" s="42">
        <v>38352</v>
      </c>
      <c r="L287" s="28">
        <v>142</v>
      </c>
      <c r="M287" s="28" t="s">
        <v>1562</v>
      </c>
      <c r="N287" s="43">
        <v>1183</v>
      </c>
      <c r="O287" s="43"/>
      <c r="P287" s="43"/>
      <c r="Q287" s="43"/>
      <c r="R287" s="43"/>
    </row>
    <row r="288" spans="2:18" s="2" customFormat="1" ht="9.75">
      <c r="B288" s="60" t="s">
        <v>2164</v>
      </c>
      <c r="C288" s="59" t="s">
        <v>1536</v>
      </c>
      <c r="D288" s="2" t="s">
        <v>2165</v>
      </c>
      <c r="E288" s="1">
        <v>44</v>
      </c>
      <c r="F288" s="1">
        <v>921</v>
      </c>
      <c r="G288" s="33">
        <v>24056.7</v>
      </c>
      <c r="H288" s="33">
        <v>2405.67</v>
      </c>
      <c r="I288" s="42">
        <v>37694</v>
      </c>
      <c r="J288" s="42">
        <v>38351</v>
      </c>
      <c r="K288" s="42">
        <v>38352</v>
      </c>
      <c r="L288" s="28">
        <v>142</v>
      </c>
      <c r="M288" s="28" t="s">
        <v>1634</v>
      </c>
      <c r="N288" s="43">
        <v>658</v>
      </c>
      <c r="O288" s="43"/>
      <c r="P288" s="43"/>
      <c r="Q288" s="43"/>
      <c r="R288" s="43"/>
    </row>
    <row r="289" spans="2:18" s="2" customFormat="1" ht="9.75">
      <c r="B289" s="60" t="s">
        <v>2166</v>
      </c>
      <c r="C289" s="59" t="s">
        <v>1536</v>
      </c>
      <c r="D289" s="2" t="s">
        <v>2167</v>
      </c>
      <c r="E289" s="1">
        <v>181</v>
      </c>
      <c r="F289" s="1">
        <v>6228.8</v>
      </c>
      <c r="G289" s="33">
        <v>247641.88</v>
      </c>
      <c r="H289" s="33">
        <v>247641.88</v>
      </c>
      <c r="I289" s="42">
        <v>37845</v>
      </c>
      <c r="J289" s="42">
        <v>38395</v>
      </c>
      <c r="K289" s="42">
        <v>38395</v>
      </c>
      <c r="L289" s="28">
        <v>185</v>
      </c>
      <c r="M289" s="28" t="s">
        <v>1874</v>
      </c>
      <c r="N289" s="43">
        <v>550</v>
      </c>
      <c r="O289" s="43"/>
      <c r="P289" s="43"/>
      <c r="Q289" s="43"/>
      <c r="R289" s="43"/>
    </row>
    <row r="290" spans="2:18" s="2" customFormat="1" ht="9.75">
      <c r="B290" s="60" t="s">
        <v>2168</v>
      </c>
      <c r="C290" s="59" t="s">
        <v>1536</v>
      </c>
      <c r="D290" s="2" t="s">
        <v>2169</v>
      </c>
      <c r="E290" s="1">
        <v>202</v>
      </c>
      <c r="F290" s="1">
        <v>1232.4</v>
      </c>
      <c r="G290" s="33">
        <v>63906.3</v>
      </c>
      <c r="H290" s="33">
        <v>63906.3</v>
      </c>
      <c r="I290" s="42">
        <v>37792</v>
      </c>
      <c r="J290" s="42">
        <v>38412</v>
      </c>
      <c r="K290" s="42">
        <v>38412</v>
      </c>
      <c r="L290" s="28">
        <v>202</v>
      </c>
      <c r="M290" s="28" t="s">
        <v>1668</v>
      </c>
      <c r="N290" s="43">
        <v>620</v>
      </c>
      <c r="O290" s="43"/>
      <c r="P290" s="43"/>
      <c r="Q290" s="43"/>
      <c r="R290" s="43"/>
    </row>
    <row r="291" spans="2:18" s="2" customFormat="1" ht="9.75">
      <c r="B291" s="60" t="s">
        <v>2170</v>
      </c>
      <c r="C291" s="59" t="s">
        <v>1536</v>
      </c>
      <c r="D291" s="2" t="s">
        <v>2171</v>
      </c>
      <c r="E291" s="1">
        <v>80</v>
      </c>
      <c r="F291" s="1">
        <v>708</v>
      </c>
      <c r="G291" s="33">
        <v>9628.76</v>
      </c>
      <c r="H291" s="33">
        <v>1375.54</v>
      </c>
      <c r="I291" s="42">
        <v>37382</v>
      </c>
      <c r="J291" s="42">
        <v>38047</v>
      </c>
      <c r="K291" s="42">
        <v>38412</v>
      </c>
      <c r="L291" s="28">
        <v>202</v>
      </c>
      <c r="M291" s="28" t="s">
        <v>1593</v>
      </c>
      <c r="N291" s="43">
        <v>1030</v>
      </c>
      <c r="O291" s="43"/>
      <c r="P291" s="43"/>
      <c r="Q291" s="43"/>
      <c r="R291" s="43"/>
    </row>
    <row r="292" spans="2:18" s="2" customFormat="1" ht="9.75">
      <c r="B292" s="60" t="s">
        <v>2172</v>
      </c>
      <c r="C292" s="59" t="s">
        <v>1536</v>
      </c>
      <c r="D292" s="2" t="s">
        <v>2173</v>
      </c>
      <c r="E292" s="1">
        <v>113</v>
      </c>
      <c r="F292" s="1">
        <v>1325</v>
      </c>
      <c r="G292" s="33">
        <v>57638.7</v>
      </c>
      <c r="H292" s="33">
        <v>8234.1</v>
      </c>
      <c r="I292" s="42">
        <v>37391</v>
      </c>
      <c r="J292" s="42">
        <v>38047</v>
      </c>
      <c r="K292" s="42">
        <v>38412</v>
      </c>
      <c r="L292" s="28">
        <v>202</v>
      </c>
      <c r="M292" s="28" t="s">
        <v>1587</v>
      </c>
      <c r="N292" s="43">
        <v>1021</v>
      </c>
      <c r="O292" s="43"/>
      <c r="P292" s="43"/>
      <c r="Q292" s="43"/>
      <c r="R292" s="43"/>
    </row>
    <row r="293" spans="2:18" s="2" customFormat="1" ht="9.75">
      <c r="B293" s="60" t="s">
        <v>2174</v>
      </c>
      <c r="C293" s="59" t="s">
        <v>1536</v>
      </c>
      <c r="D293" s="2" t="s">
        <v>2175</v>
      </c>
      <c r="E293" s="1">
        <v>24</v>
      </c>
      <c r="F293" s="1">
        <v>365</v>
      </c>
      <c r="G293" s="33">
        <v>12721.75</v>
      </c>
      <c r="H293" s="33">
        <v>1781.05</v>
      </c>
      <c r="I293" s="42">
        <v>9996</v>
      </c>
      <c r="J293" s="42">
        <v>38426</v>
      </c>
      <c r="K293" s="42">
        <v>38426</v>
      </c>
      <c r="L293" s="28">
        <v>216</v>
      </c>
      <c r="M293" s="28" t="s">
        <v>2176</v>
      </c>
      <c r="N293" s="43">
        <v>28430</v>
      </c>
      <c r="O293" s="43"/>
      <c r="P293" s="43"/>
      <c r="Q293" s="43"/>
      <c r="R293" s="43"/>
    </row>
    <row r="294" spans="2:18" s="2" customFormat="1" ht="9.75">
      <c r="B294" s="60" t="s">
        <v>2177</v>
      </c>
      <c r="C294" s="59" t="s">
        <v>1536</v>
      </c>
      <c r="D294" s="2" t="s">
        <v>2178</v>
      </c>
      <c r="E294" s="1">
        <v>143</v>
      </c>
      <c r="F294" s="1">
        <v>1274</v>
      </c>
      <c r="G294" s="33">
        <v>93450.87</v>
      </c>
      <c r="H294" s="33">
        <v>93450.87</v>
      </c>
      <c r="I294" s="42">
        <v>37365</v>
      </c>
      <c r="J294" s="42">
        <v>38077</v>
      </c>
      <c r="K294" s="42">
        <v>38442</v>
      </c>
      <c r="L294" s="28">
        <v>232</v>
      </c>
      <c r="M294" s="28" t="s">
        <v>1871</v>
      </c>
      <c r="N294" s="43">
        <v>1077</v>
      </c>
      <c r="O294" s="43"/>
      <c r="P294" s="43"/>
      <c r="Q294" s="43"/>
      <c r="R294" s="43"/>
    </row>
    <row r="295" spans="2:18" s="2" customFormat="1" ht="9.75">
      <c r="B295" s="60" t="s">
        <v>2179</v>
      </c>
      <c r="C295" s="59" t="s">
        <v>1536</v>
      </c>
      <c r="D295" s="2" t="s">
        <v>2180</v>
      </c>
      <c r="E295" s="1">
        <v>89</v>
      </c>
      <c r="F295" s="1">
        <v>827</v>
      </c>
      <c r="G295" s="33">
        <v>30744.19</v>
      </c>
      <c r="H295" s="33">
        <v>30744.19</v>
      </c>
      <c r="I295" s="42">
        <v>37348</v>
      </c>
      <c r="J295" s="42">
        <v>37711</v>
      </c>
      <c r="K295" s="42">
        <v>38442</v>
      </c>
      <c r="L295" s="28">
        <v>232</v>
      </c>
      <c r="M295" s="28" t="s">
        <v>2181</v>
      </c>
      <c r="N295" s="43">
        <v>1094</v>
      </c>
      <c r="O295" s="43"/>
      <c r="P295" s="43"/>
      <c r="Q295" s="43"/>
      <c r="R295" s="43"/>
    </row>
    <row r="296" spans="2:18" s="2" customFormat="1" ht="9.75">
      <c r="B296" s="60" t="s">
        <v>2182</v>
      </c>
      <c r="C296" s="59" t="s">
        <v>1536</v>
      </c>
      <c r="D296" s="2" t="s">
        <v>2183</v>
      </c>
      <c r="E296" s="1">
        <v>160.5</v>
      </c>
      <c r="F296" s="1">
        <v>1244</v>
      </c>
      <c r="G296" s="33">
        <v>110381.23</v>
      </c>
      <c r="H296" s="33">
        <v>110381.23</v>
      </c>
      <c r="I296" s="42">
        <v>37746</v>
      </c>
      <c r="J296" s="42">
        <v>38442</v>
      </c>
      <c r="K296" s="42">
        <v>38442</v>
      </c>
      <c r="L296" s="28">
        <v>232</v>
      </c>
      <c r="M296" s="28" t="s">
        <v>1607</v>
      </c>
      <c r="N296" s="43">
        <v>696</v>
      </c>
      <c r="O296" s="43"/>
      <c r="P296" s="43"/>
      <c r="Q296" s="43"/>
      <c r="R296" s="43"/>
    </row>
    <row r="297" spans="2:18" s="2" customFormat="1" ht="9.75">
      <c r="B297" s="60" t="s">
        <v>2184</v>
      </c>
      <c r="C297" s="59" t="s">
        <v>1536</v>
      </c>
      <c r="D297" s="2" t="s">
        <v>2185</v>
      </c>
      <c r="E297" s="1">
        <v>36</v>
      </c>
      <c r="F297" s="1">
        <v>712.4</v>
      </c>
      <c r="G297" s="33">
        <v>65107.88</v>
      </c>
      <c r="H297" s="33">
        <v>64558.52</v>
      </c>
      <c r="I297" s="42">
        <v>37711</v>
      </c>
      <c r="J297" s="42">
        <v>38442</v>
      </c>
      <c r="K297" s="42">
        <v>38442</v>
      </c>
      <c r="L297" s="28">
        <v>232</v>
      </c>
      <c r="M297" s="28" t="s">
        <v>1689</v>
      </c>
      <c r="N297" s="43">
        <v>731</v>
      </c>
      <c r="O297" s="43"/>
      <c r="P297" s="43"/>
      <c r="Q297" s="43"/>
      <c r="R297" s="43"/>
    </row>
    <row r="298" spans="2:18" s="2" customFormat="1" ht="9.75">
      <c r="B298" s="60" t="s">
        <v>2186</v>
      </c>
      <c r="C298" s="59" t="s">
        <v>1536</v>
      </c>
      <c r="D298" s="2" t="s">
        <v>2187</v>
      </c>
      <c r="E298" s="1">
        <v>65.5</v>
      </c>
      <c r="F298" s="1">
        <v>736</v>
      </c>
      <c r="G298" s="33">
        <v>18714.4</v>
      </c>
      <c r="H298" s="33">
        <v>12544.69</v>
      </c>
      <c r="I298" s="42">
        <v>37523</v>
      </c>
      <c r="J298" s="42">
        <v>38442</v>
      </c>
      <c r="K298" s="42">
        <v>38442</v>
      </c>
      <c r="L298" s="28">
        <v>232</v>
      </c>
      <c r="M298" s="28" t="s">
        <v>2188</v>
      </c>
      <c r="N298" s="43">
        <v>919</v>
      </c>
      <c r="O298" s="43"/>
      <c r="P298" s="43"/>
      <c r="Q298" s="43"/>
      <c r="R298" s="43"/>
    </row>
    <row r="299" spans="2:18" s="2" customFormat="1" ht="9.75">
      <c r="B299" s="60" t="s">
        <v>2189</v>
      </c>
      <c r="C299" s="59" t="s">
        <v>1536</v>
      </c>
      <c r="D299" s="2" t="s">
        <v>2190</v>
      </c>
      <c r="E299" s="1">
        <v>46</v>
      </c>
      <c r="F299" s="1">
        <v>911.3</v>
      </c>
      <c r="G299" s="33">
        <v>8416.48</v>
      </c>
      <c r="H299" s="33">
        <v>5049.89</v>
      </c>
      <c r="I299" s="42">
        <v>37623</v>
      </c>
      <c r="J299" s="42">
        <v>38442</v>
      </c>
      <c r="K299" s="42">
        <v>38442</v>
      </c>
      <c r="L299" s="28">
        <v>232</v>
      </c>
      <c r="M299" s="28" t="s">
        <v>2191</v>
      </c>
      <c r="N299" s="43">
        <v>819</v>
      </c>
      <c r="O299" s="43"/>
      <c r="P299" s="43"/>
      <c r="Q299" s="43"/>
      <c r="R299" s="43"/>
    </row>
    <row r="300" spans="2:18" s="2" customFormat="1" ht="9.75">
      <c r="B300" s="60" t="s">
        <v>2192</v>
      </c>
      <c r="C300" s="59" t="s">
        <v>1536</v>
      </c>
      <c r="D300" s="2" t="s">
        <v>2193</v>
      </c>
      <c r="E300" s="1">
        <v>14.5</v>
      </c>
      <c r="F300" s="1">
        <v>151</v>
      </c>
      <c r="G300" s="33">
        <v>6212.5</v>
      </c>
      <c r="H300" s="33">
        <v>621.25</v>
      </c>
      <c r="I300" s="42">
        <v>37390</v>
      </c>
      <c r="J300" s="42">
        <v>38442</v>
      </c>
      <c r="K300" s="42">
        <v>38442</v>
      </c>
      <c r="L300" s="28">
        <v>232</v>
      </c>
      <c r="M300" s="28" t="s">
        <v>1749</v>
      </c>
      <c r="N300" s="43">
        <v>1052</v>
      </c>
      <c r="O300" s="43"/>
      <c r="P300" s="43"/>
      <c r="Q300" s="43"/>
      <c r="R300" s="43"/>
    </row>
    <row r="301" spans="2:18" s="2" customFormat="1" ht="9.75">
      <c r="B301" s="60" t="s">
        <v>2194</v>
      </c>
      <c r="C301" s="59" t="s">
        <v>1536</v>
      </c>
      <c r="D301" s="2" t="s">
        <v>2195</v>
      </c>
      <c r="E301" s="1">
        <v>109</v>
      </c>
      <c r="F301" s="1">
        <v>760.2</v>
      </c>
      <c r="G301" s="33">
        <v>86829.6</v>
      </c>
      <c r="H301" s="33">
        <v>86829.6</v>
      </c>
      <c r="I301" s="42">
        <v>37768</v>
      </c>
      <c r="J301" s="42">
        <v>38442</v>
      </c>
      <c r="K301" s="42">
        <v>38442</v>
      </c>
      <c r="L301" s="28">
        <v>232</v>
      </c>
      <c r="M301" s="28" t="s">
        <v>1598</v>
      </c>
      <c r="N301" s="43">
        <v>674</v>
      </c>
      <c r="O301" s="43"/>
      <c r="P301" s="43"/>
      <c r="Q301" s="43"/>
      <c r="R301" s="43"/>
    </row>
    <row r="302" spans="2:18" s="2" customFormat="1" ht="9.75">
      <c r="B302" s="60" t="s">
        <v>2196</v>
      </c>
      <c r="C302" s="59" t="s">
        <v>1536</v>
      </c>
      <c r="D302" s="2" t="s">
        <v>2197</v>
      </c>
      <c r="E302" s="1">
        <v>221</v>
      </c>
      <c r="F302" s="1">
        <v>1471.9</v>
      </c>
      <c r="G302" s="33">
        <v>51082.15</v>
      </c>
      <c r="H302" s="33">
        <v>51082.15</v>
      </c>
      <c r="I302" s="42">
        <v>37173</v>
      </c>
      <c r="J302" s="42">
        <v>37711</v>
      </c>
      <c r="K302" s="42">
        <v>38442</v>
      </c>
      <c r="L302" s="28">
        <v>232</v>
      </c>
      <c r="M302" s="28" t="s">
        <v>1618</v>
      </c>
      <c r="N302" s="43">
        <v>1269</v>
      </c>
      <c r="O302" s="43"/>
      <c r="P302" s="43"/>
      <c r="Q302" s="43"/>
      <c r="R302" s="43"/>
    </row>
    <row r="303" spans="2:18" s="2" customFormat="1" ht="9.75">
      <c r="B303" s="60" t="s">
        <v>2198</v>
      </c>
      <c r="C303" s="59" t="s">
        <v>1536</v>
      </c>
      <c r="D303" s="2" t="s">
        <v>2199</v>
      </c>
      <c r="E303" s="1">
        <v>46.9</v>
      </c>
      <c r="F303" s="1">
        <v>237.2</v>
      </c>
      <c r="G303" s="33">
        <v>9453.4</v>
      </c>
      <c r="H303" s="33">
        <v>945.34</v>
      </c>
      <c r="I303" s="42">
        <v>38082</v>
      </c>
      <c r="J303" s="42">
        <v>38442</v>
      </c>
      <c r="K303" s="42">
        <v>38442</v>
      </c>
      <c r="L303" s="28">
        <v>232</v>
      </c>
      <c r="M303" s="28" t="s">
        <v>1668</v>
      </c>
      <c r="N303" s="43">
        <v>360</v>
      </c>
      <c r="O303" s="43"/>
      <c r="P303" s="43"/>
      <c r="Q303" s="43"/>
      <c r="R303" s="43"/>
    </row>
    <row r="304" spans="2:18" s="2" customFormat="1" ht="9.75">
      <c r="B304" s="60" t="s">
        <v>2200</v>
      </c>
      <c r="C304" s="59" t="s">
        <v>1536</v>
      </c>
      <c r="D304" s="2" t="s">
        <v>2201</v>
      </c>
      <c r="E304" s="1">
        <v>110</v>
      </c>
      <c r="F304" s="1">
        <v>2598.8</v>
      </c>
      <c r="G304" s="33">
        <v>57547.1</v>
      </c>
      <c r="H304" s="33">
        <v>18990.54</v>
      </c>
      <c r="I304" s="42">
        <v>37714</v>
      </c>
      <c r="J304" s="42">
        <v>38442</v>
      </c>
      <c r="K304" s="42">
        <v>38442</v>
      </c>
      <c r="L304" s="28">
        <v>232</v>
      </c>
      <c r="M304" s="28" t="s">
        <v>1556</v>
      </c>
      <c r="N304" s="43">
        <v>728</v>
      </c>
      <c r="O304" s="43"/>
      <c r="P304" s="43"/>
      <c r="Q304" s="43"/>
      <c r="R304" s="43"/>
    </row>
    <row r="305" spans="2:18" s="2" customFormat="1" ht="9.75">
      <c r="B305" s="60" t="s">
        <v>2202</v>
      </c>
      <c r="C305" s="59" t="s">
        <v>1536</v>
      </c>
      <c r="D305" s="2" t="s">
        <v>2203</v>
      </c>
      <c r="E305" s="1">
        <v>284</v>
      </c>
      <c r="F305" s="1">
        <v>6432.6</v>
      </c>
      <c r="G305" s="33">
        <v>305045.62</v>
      </c>
      <c r="H305" s="33">
        <v>269263.14</v>
      </c>
      <c r="I305" s="42">
        <v>37139</v>
      </c>
      <c r="J305" s="42">
        <v>37711</v>
      </c>
      <c r="K305" s="42">
        <v>38442</v>
      </c>
      <c r="L305" s="28">
        <v>232</v>
      </c>
      <c r="M305" s="28" t="s">
        <v>1874</v>
      </c>
      <c r="N305" s="43">
        <v>1303</v>
      </c>
      <c r="O305" s="43"/>
      <c r="P305" s="43"/>
      <c r="Q305" s="43"/>
      <c r="R305" s="43"/>
    </row>
    <row r="306" spans="2:18" s="2" customFormat="1" ht="9.75">
      <c r="B306" s="60" t="s">
        <v>2204</v>
      </c>
      <c r="C306" s="59" t="s">
        <v>1536</v>
      </c>
      <c r="D306" s="2" t="s">
        <v>2205</v>
      </c>
      <c r="E306" s="1">
        <v>110</v>
      </c>
      <c r="F306" s="1">
        <v>2562.22</v>
      </c>
      <c r="G306" s="33">
        <v>116431.78</v>
      </c>
      <c r="H306" s="33">
        <v>61854.39</v>
      </c>
      <c r="I306" s="42">
        <v>37264</v>
      </c>
      <c r="J306" s="42">
        <v>38077</v>
      </c>
      <c r="K306" s="42">
        <v>38442</v>
      </c>
      <c r="L306" s="28">
        <v>232</v>
      </c>
      <c r="M306" s="28" t="s">
        <v>1874</v>
      </c>
      <c r="N306" s="43">
        <v>1178</v>
      </c>
      <c r="O306" s="43"/>
      <c r="P306" s="43"/>
      <c r="Q306" s="43"/>
      <c r="R306" s="43"/>
    </row>
    <row r="307" spans="2:18" s="2" customFormat="1" ht="9.75">
      <c r="B307" s="60" t="s">
        <v>2206</v>
      </c>
      <c r="C307" s="59" t="s">
        <v>1546</v>
      </c>
      <c r="D307" s="2" t="s">
        <v>2207</v>
      </c>
      <c r="E307" s="1">
        <v>126</v>
      </c>
      <c r="F307" s="1">
        <v>1956</v>
      </c>
      <c r="G307" s="33">
        <v>49889.4</v>
      </c>
      <c r="H307" s="33">
        <v>14254.12</v>
      </c>
      <c r="I307" s="42">
        <v>37174</v>
      </c>
      <c r="J307" s="42">
        <v>37711</v>
      </c>
      <c r="K307" s="42">
        <v>38442</v>
      </c>
      <c r="L307" s="28">
        <v>232</v>
      </c>
      <c r="M307" s="28" t="s">
        <v>1710</v>
      </c>
      <c r="N307" s="43">
        <v>1268</v>
      </c>
      <c r="O307" s="43"/>
      <c r="P307" s="43"/>
      <c r="Q307" s="43"/>
      <c r="R307" s="43"/>
    </row>
    <row r="308" spans="2:18" s="2" customFormat="1" ht="9.75">
      <c r="B308" s="60" t="s">
        <v>2208</v>
      </c>
      <c r="C308" s="59" t="s">
        <v>1536</v>
      </c>
      <c r="D308" s="2" t="s">
        <v>2209</v>
      </c>
      <c r="E308" s="1">
        <v>184</v>
      </c>
      <c r="F308" s="1">
        <v>2688.21</v>
      </c>
      <c r="G308" s="33">
        <v>78524.47</v>
      </c>
      <c r="H308" s="33">
        <v>11217.78</v>
      </c>
      <c r="I308" s="42">
        <v>37530</v>
      </c>
      <c r="J308" s="42">
        <v>38077</v>
      </c>
      <c r="K308" s="42">
        <v>38442</v>
      </c>
      <c r="L308" s="28">
        <v>232</v>
      </c>
      <c r="M308" s="28" t="s">
        <v>1767</v>
      </c>
      <c r="N308" s="43">
        <v>912</v>
      </c>
      <c r="O308" s="43"/>
      <c r="P308" s="43"/>
      <c r="Q308" s="43"/>
      <c r="R308" s="43"/>
    </row>
    <row r="309" spans="2:18" s="2" customFormat="1" ht="9.75">
      <c r="B309" s="60" t="s">
        <v>2210</v>
      </c>
      <c r="C309" s="59" t="s">
        <v>1536</v>
      </c>
      <c r="D309" s="2" t="s">
        <v>2211</v>
      </c>
      <c r="E309" s="1">
        <v>173</v>
      </c>
      <c r="F309" s="1">
        <v>1496.4</v>
      </c>
      <c r="G309" s="33">
        <v>40247.22</v>
      </c>
      <c r="H309" s="33">
        <v>7431.73</v>
      </c>
      <c r="I309" s="42">
        <v>37495</v>
      </c>
      <c r="J309" s="42">
        <v>38077</v>
      </c>
      <c r="K309" s="42">
        <v>38442</v>
      </c>
      <c r="L309" s="28">
        <v>232</v>
      </c>
      <c r="M309" s="28" t="s">
        <v>1941</v>
      </c>
      <c r="N309" s="43">
        <v>947</v>
      </c>
      <c r="O309" s="43"/>
      <c r="P309" s="43"/>
      <c r="Q309" s="43"/>
      <c r="R309" s="43"/>
    </row>
    <row r="310" spans="2:18" s="2" customFormat="1" ht="9.75">
      <c r="B310" s="60" t="s">
        <v>2212</v>
      </c>
      <c r="C310" s="59" t="s">
        <v>1536</v>
      </c>
      <c r="D310" s="2" t="s">
        <v>2213</v>
      </c>
      <c r="E310" s="1">
        <v>260</v>
      </c>
      <c r="F310" s="1">
        <v>260</v>
      </c>
      <c r="G310" s="33">
        <v>28641.6</v>
      </c>
      <c r="H310" s="33">
        <v>28641.6</v>
      </c>
      <c r="I310" s="42">
        <v>37544</v>
      </c>
      <c r="J310" s="42">
        <v>38077</v>
      </c>
      <c r="K310" s="42">
        <v>38442</v>
      </c>
      <c r="L310" s="28">
        <v>232</v>
      </c>
      <c r="M310" s="28" t="s">
        <v>1760</v>
      </c>
      <c r="N310" s="43">
        <v>898</v>
      </c>
      <c r="O310" s="43"/>
      <c r="P310" s="43"/>
      <c r="Q310" s="43"/>
      <c r="R310" s="43"/>
    </row>
    <row r="311" spans="2:18" s="2" customFormat="1" ht="9.75">
      <c r="B311" s="60" t="s">
        <v>2214</v>
      </c>
      <c r="C311" s="59" t="s">
        <v>1536</v>
      </c>
      <c r="D311" s="2" t="s">
        <v>2215</v>
      </c>
      <c r="E311" s="1">
        <v>68</v>
      </c>
      <c r="F311" s="1">
        <v>1876.6</v>
      </c>
      <c r="G311" s="33">
        <v>82017.6</v>
      </c>
      <c r="H311" s="33">
        <v>82017.6</v>
      </c>
      <c r="I311" s="42">
        <v>37859</v>
      </c>
      <c r="J311" s="42">
        <v>38409</v>
      </c>
      <c r="K311" s="42">
        <v>38442</v>
      </c>
      <c r="L311" s="28">
        <v>232</v>
      </c>
      <c r="M311" s="28" t="s">
        <v>1710</v>
      </c>
      <c r="N311" s="43">
        <v>583</v>
      </c>
      <c r="O311" s="43"/>
      <c r="P311" s="43"/>
      <c r="Q311" s="43"/>
      <c r="R311" s="43"/>
    </row>
    <row r="312" spans="2:18" s="2" customFormat="1" ht="9.75">
      <c r="B312" s="60" t="s">
        <v>2216</v>
      </c>
      <c r="C312" s="59" t="s">
        <v>1536</v>
      </c>
      <c r="D312" s="2" t="s">
        <v>2217</v>
      </c>
      <c r="E312" s="1">
        <v>134</v>
      </c>
      <c r="F312" s="1">
        <v>2963.4</v>
      </c>
      <c r="G312" s="33">
        <v>162557.65</v>
      </c>
      <c r="H312" s="33">
        <v>16255.77</v>
      </c>
      <c r="I312" s="42">
        <v>37879</v>
      </c>
      <c r="J312" s="42">
        <v>38442</v>
      </c>
      <c r="K312" s="42">
        <v>38442</v>
      </c>
      <c r="L312" s="28">
        <v>232</v>
      </c>
      <c r="M312" s="28" t="s">
        <v>1760</v>
      </c>
      <c r="N312" s="43">
        <v>563</v>
      </c>
      <c r="O312" s="43"/>
      <c r="P312" s="43"/>
      <c r="Q312" s="43"/>
      <c r="R312" s="43"/>
    </row>
    <row r="313" spans="2:18" s="2" customFormat="1" ht="9.75">
      <c r="B313" s="60" t="s">
        <v>2218</v>
      </c>
      <c r="C313" s="59" t="s">
        <v>1536</v>
      </c>
      <c r="D313" s="2" t="s">
        <v>2219</v>
      </c>
      <c r="E313" s="1">
        <v>63</v>
      </c>
      <c r="F313" s="1">
        <v>1628</v>
      </c>
      <c r="G313" s="33">
        <v>98387.35</v>
      </c>
      <c r="H313" s="33">
        <v>98387.35</v>
      </c>
      <c r="I313" s="42">
        <v>37851</v>
      </c>
      <c r="J313" s="42">
        <v>38401</v>
      </c>
      <c r="K313" s="42">
        <v>38442</v>
      </c>
      <c r="L313" s="28">
        <v>232</v>
      </c>
      <c r="M313" s="28" t="s">
        <v>1663</v>
      </c>
      <c r="N313" s="43">
        <v>591</v>
      </c>
      <c r="O313" s="43"/>
      <c r="P313" s="43"/>
      <c r="Q313" s="43"/>
      <c r="R313" s="43"/>
    </row>
    <row r="314" spans="2:18" s="2" customFormat="1" ht="9.75">
      <c r="B314" s="60" t="s">
        <v>2220</v>
      </c>
      <c r="C314" s="59" t="s">
        <v>1536</v>
      </c>
      <c r="D314" s="2" t="s">
        <v>2221</v>
      </c>
      <c r="E314" s="1">
        <v>127</v>
      </c>
      <c r="F314" s="1">
        <v>2667</v>
      </c>
      <c r="G314" s="33">
        <v>105813.75</v>
      </c>
      <c r="H314" s="33">
        <v>25395.29</v>
      </c>
      <c r="I314" s="42">
        <v>37886</v>
      </c>
      <c r="J314" s="42">
        <v>38442</v>
      </c>
      <c r="K314" s="42">
        <v>38442</v>
      </c>
      <c r="L314" s="28">
        <v>232</v>
      </c>
      <c r="M314" s="28" t="s">
        <v>1941</v>
      </c>
      <c r="N314" s="43">
        <v>556</v>
      </c>
      <c r="O314" s="43"/>
      <c r="P314" s="43"/>
      <c r="Q314" s="43"/>
      <c r="R314" s="43"/>
    </row>
    <row r="315" spans="2:18" s="2" customFormat="1" ht="9.75">
      <c r="B315" s="60" t="s">
        <v>2222</v>
      </c>
      <c r="C315" s="59" t="s">
        <v>1536</v>
      </c>
      <c r="D315" s="2" t="s">
        <v>2223</v>
      </c>
      <c r="E315" s="1">
        <v>214</v>
      </c>
      <c r="F315" s="1">
        <v>3715</v>
      </c>
      <c r="G315" s="33">
        <v>157012.3</v>
      </c>
      <c r="H315" s="33">
        <v>15701.23</v>
      </c>
      <c r="I315" s="42">
        <v>37851</v>
      </c>
      <c r="J315" s="42">
        <v>38401</v>
      </c>
      <c r="K315" s="42">
        <v>38442</v>
      </c>
      <c r="L315" s="28">
        <v>232</v>
      </c>
      <c r="M315" s="28" t="s">
        <v>1760</v>
      </c>
      <c r="N315" s="43">
        <v>591</v>
      </c>
      <c r="O315" s="43"/>
      <c r="P315" s="43"/>
      <c r="Q315" s="43"/>
      <c r="R315" s="43"/>
    </row>
    <row r="316" spans="2:18" s="2" customFormat="1" ht="9.75">
      <c r="B316" s="60" t="s">
        <v>2224</v>
      </c>
      <c r="C316" s="59" t="s">
        <v>1536</v>
      </c>
      <c r="D316" s="2" t="s">
        <v>2225</v>
      </c>
      <c r="E316" s="1">
        <v>138</v>
      </c>
      <c r="F316" s="1">
        <v>3290.2</v>
      </c>
      <c r="G316" s="33">
        <v>125571.15</v>
      </c>
      <c r="H316" s="33">
        <v>12557.12</v>
      </c>
      <c r="I316" s="42">
        <v>37879</v>
      </c>
      <c r="J316" s="42">
        <v>38442</v>
      </c>
      <c r="K316" s="42">
        <v>38442</v>
      </c>
      <c r="L316" s="28">
        <v>232</v>
      </c>
      <c r="M316" s="28" t="s">
        <v>1760</v>
      </c>
      <c r="N316" s="43">
        <v>563</v>
      </c>
      <c r="O316" s="43"/>
      <c r="P316" s="43"/>
      <c r="Q316" s="43"/>
      <c r="R316" s="43"/>
    </row>
    <row r="317" spans="2:18" s="2" customFormat="1" ht="9.75">
      <c r="B317" s="60" t="s">
        <v>2226</v>
      </c>
      <c r="C317" s="59" t="s">
        <v>1536</v>
      </c>
      <c r="D317" s="2" t="s">
        <v>2227</v>
      </c>
      <c r="E317" s="1">
        <v>127</v>
      </c>
      <c r="F317" s="1">
        <v>3137.05</v>
      </c>
      <c r="G317" s="33">
        <v>117461.59</v>
      </c>
      <c r="H317" s="33">
        <v>11746.16</v>
      </c>
      <c r="I317" s="42">
        <v>37866</v>
      </c>
      <c r="J317" s="42">
        <v>38442</v>
      </c>
      <c r="K317" s="42">
        <v>38442</v>
      </c>
      <c r="L317" s="28">
        <v>232</v>
      </c>
      <c r="M317" s="28" t="s">
        <v>1565</v>
      </c>
      <c r="N317" s="43">
        <v>576</v>
      </c>
      <c r="O317" s="43"/>
      <c r="P317" s="43"/>
      <c r="Q317" s="43"/>
      <c r="R317" s="43"/>
    </row>
    <row r="318" spans="2:18" s="2" customFormat="1" ht="9.75">
      <c r="B318" s="60" t="s">
        <v>2228</v>
      </c>
      <c r="C318" s="59" t="s">
        <v>1536</v>
      </c>
      <c r="D318" s="2" t="s">
        <v>2229</v>
      </c>
      <c r="E318" s="1">
        <v>73</v>
      </c>
      <c r="F318" s="1">
        <v>1904</v>
      </c>
      <c r="G318" s="33">
        <v>93188.8</v>
      </c>
      <c r="H318" s="33">
        <v>9318.88</v>
      </c>
      <c r="I318" s="42">
        <v>37851</v>
      </c>
      <c r="J318" s="42">
        <v>38401</v>
      </c>
      <c r="K318" s="42">
        <v>38442</v>
      </c>
      <c r="L318" s="28">
        <v>232</v>
      </c>
      <c r="M318" s="28" t="s">
        <v>1760</v>
      </c>
      <c r="N318" s="43">
        <v>591</v>
      </c>
      <c r="O318" s="43"/>
      <c r="P318" s="43"/>
      <c r="Q318" s="43"/>
      <c r="R318" s="43"/>
    </row>
    <row r="319" spans="2:18" s="2" customFormat="1" ht="9.75">
      <c r="B319" s="60" t="s">
        <v>2230</v>
      </c>
      <c r="C319" s="59" t="s">
        <v>1536</v>
      </c>
      <c r="D319" s="2" t="s">
        <v>2231</v>
      </c>
      <c r="E319" s="1">
        <v>91</v>
      </c>
      <c r="F319" s="1">
        <v>2828.6</v>
      </c>
      <c r="G319" s="33">
        <v>169158.9</v>
      </c>
      <c r="H319" s="33">
        <v>94728.96</v>
      </c>
      <c r="I319" s="42">
        <v>37845</v>
      </c>
      <c r="J319" s="42">
        <v>38395</v>
      </c>
      <c r="K319" s="42">
        <v>38442</v>
      </c>
      <c r="L319" s="28">
        <v>232</v>
      </c>
      <c r="M319" s="28" t="s">
        <v>1556</v>
      </c>
      <c r="N319" s="43">
        <v>597</v>
      </c>
      <c r="O319" s="43"/>
      <c r="P319" s="43"/>
      <c r="Q319" s="43"/>
      <c r="R319" s="43"/>
    </row>
    <row r="320" spans="2:18" s="2" customFormat="1" ht="9.75">
      <c r="B320" s="60" t="s">
        <v>2232</v>
      </c>
      <c r="C320" s="59" t="s">
        <v>1536</v>
      </c>
      <c r="D320" s="2" t="s">
        <v>2233</v>
      </c>
      <c r="E320" s="1">
        <v>75</v>
      </c>
      <c r="F320" s="1">
        <v>1810.88</v>
      </c>
      <c r="G320" s="33">
        <v>70044.35</v>
      </c>
      <c r="H320" s="33">
        <v>70044.35</v>
      </c>
      <c r="I320" s="42">
        <v>37844</v>
      </c>
      <c r="J320" s="42">
        <v>38394</v>
      </c>
      <c r="K320" s="42">
        <v>38442</v>
      </c>
      <c r="L320" s="28">
        <v>232</v>
      </c>
      <c r="M320" s="28" t="s">
        <v>1760</v>
      </c>
      <c r="N320" s="43">
        <v>598</v>
      </c>
      <c r="O320" s="43"/>
      <c r="P320" s="43"/>
      <c r="Q320" s="43"/>
      <c r="R320" s="43"/>
    </row>
    <row r="321" spans="2:18" s="2" customFormat="1" ht="9.75">
      <c r="B321" s="60" t="s">
        <v>2234</v>
      </c>
      <c r="C321" s="59" t="s">
        <v>1536</v>
      </c>
      <c r="D321" s="2" t="s">
        <v>2235</v>
      </c>
      <c r="E321" s="1">
        <v>91</v>
      </c>
      <c r="F321" s="1">
        <v>1849.8</v>
      </c>
      <c r="G321" s="33">
        <v>72846.16</v>
      </c>
      <c r="H321" s="33">
        <v>7284.63</v>
      </c>
      <c r="I321" s="42">
        <v>37853</v>
      </c>
      <c r="J321" s="42">
        <v>38403</v>
      </c>
      <c r="K321" s="42">
        <v>38442</v>
      </c>
      <c r="L321" s="28">
        <v>232</v>
      </c>
      <c r="M321" s="28" t="s">
        <v>1565</v>
      </c>
      <c r="N321" s="43">
        <v>589</v>
      </c>
      <c r="O321" s="43"/>
      <c r="P321" s="43"/>
      <c r="Q321" s="43"/>
      <c r="R321" s="43"/>
    </row>
    <row r="322" spans="2:18" s="2" customFormat="1" ht="9.75">
      <c r="B322" s="60" t="s">
        <v>2236</v>
      </c>
      <c r="C322" s="59" t="s">
        <v>1536</v>
      </c>
      <c r="D322" s="2" t="s">
        <v>2237</v>
      </c>
      <c r="E322" s="1">
        <v>16</v>
      </c>
      <c r="F322" s="1">
        <v>381.6</v>
      </c>
      <c r="G322" s="33">
        <v>18167.55</v>
      </c>
      <c r="H322" s="33">
        <v>1816.76</v>
      </c>
      <c r="I322" s="42">
        <v>37853</v>
      </c>
      <c r="J322" s="42">
        <v>38403</v>
      </c>
      <c r="K322" s="42">
        <v>38442</v>
      </c>
      <c r="L322" s="28">
        <v>232</v>
      </c>
      <c r="M322" s="28" t="s">
        <v>1565</v>
      </c>
      <c r="N322" s="43">
        <v>589</v>
      </c>
      <c r="O322" s="43"/>
      <c r="P322" s="43"/>
      <c r="Q322" s="43"/>
      <c r="R322" s="43"/>
    </row>
    <row r="323" spans="2:18" s="2" customFormat="1" ht="9.75">
      <c r="B323" s="60" t="s">
        <v>2238</v>
      </c>
      <c r="C323" s="59" t="s">
        <v>1536</v>
      </c>
      <c r="D323" s="2" t="s">
        <v>2239</v>
      </c>
      <c r="E323" s="1">
        <v>107</v>
      </c>
      <c r="F323" s="1">
        <v>2443.2</v>
      </c>
      <c r="G323" s="33">
        <v>115639.6</v>
      </c>
      <c r="H323" s="33">
        <v>115639.6</v>
      </c>
      <c r="I323" s="42">
        <v>37859</v>
      </c>
      <c r="J323" s="42">
        <v>38409</v>
      </c>
      <c r="K323" s="42">
        <v>38442</v>
      </c>
      <c r="L323" s="28">
        <v>232</v>
      </c>
      <c r="M323" s="28" t="s">
        <v>1710</v>
      </c>
      <c r="N323" s="43">
        <v>583</v>
      </c>
      <c r="O323" s="43"/>
      <c r="P323" s="43"/>
      <c r="Q323" s="43"/>
      <c r="R323" s="43"/>
    </row>
    <row r="324" spans="2:18" s="2" customFormat="1" ht="9.75">
      <c r="B324" s="60" t="s">
        <v>2240</v>
      </c>
      <c r="C324" s="59" t="s">
        <v>1536</v>
      </c>
      <c r="D324" s="2" t="s">
        <v>2241</v>
      </c>
      <c r="E324" s="1">
        <v>105</v>
      </c>
      <c r="F324" s="1">
        <v>1252.2</v>
      </c>
      <c r="G324" s="33">
        <v>51739.58</v>
      </c>
      <c r="H324" s="33">
        <v>38287.3</v>
      </c>
      <c r="I324" s="42">
        <v>37873</v>
      </c>
      <c r="J324" s="42">
        <v>38442</v>
      </c>
      <c r="K324" s="42">
        <v>38442</v>
      </c>
      <c r="L324" s="28">
        <v>232</v>
      </c>
      <c r="M324" s="28" t="s">
        <v>1556</v>
      </c>
      <c r="N324" s="43">
        <v>569</v>
      </c>
      <c r="O324" s="43"/>
      <c r="P324" s="43"/>
      <c r="Q324" s="43"/>
      <c r="R324" s="43"/>
    </row>
    <row r="325" spans="2:18" s="2" customFormat="1" ht="9.75">
      <c r="B325" s="60" t="s">
        <v>2242</v>
      </c>
      <c r="C325" s="59" t="s">
        <v>1536</v>
      </c>
      <c r="D325" s="2" t="s">
        <v>2243</v>
      </c>
      <c r="E325" s="1">
        <v>38</v>
      </c>
      <c r="F325" s="1">
        <v>914</v>
      </c>
      <c r="G325" s="33">
        <v>30391.19</v>
      </c>
      <c r="H325" s="33">
        <v>3039.12</v>
      </c>
      <c r="I325" s="42">
        <v>37893</v>
      </c>
      <c r="J325" s="42">
        <v>38442</v>
      </c>
      <c r="K325" s="42">
        <v>38442</v>
      </c>
      <c r="L325" s="28">
        <v>232</v>
      </c>
      <c r="M325" s="28" t="s">
        <v>1760</v>
      </c>
      <c r="N325" s="43">
        <v>549</v>
      </c>
      <c r="O325" s="43"/>
      <c r="P325" s="43"/>
      <c r="Q325" s="43"/>
      <c r="R325" s="43"/>
    </row>
    <row r="326" spans="2:18" s="2" customFormat="1" ht="9.75">
      <c r="B326" s="60" t="s">
        <v>2244</v>
      </c>
      <c r="C326" s="59" t="s">
        <v>1536</v>
      </c>
      <c r="D326" s="2" t="s">
        <v>2245</v>
      </c>
      <c r="E326" s="1">
        <v>50</v>
      </c>
      <c r="F326" s="1">
        <v>883.2</v>
      </c>
      <c r="G326" s="33">
        <v>40118.85</v>
      </c>
      <c r="H326" s="33">
        <v>10029.72</v>
      </c>
      <c r="I326" s="42">
        <v>37963</v>
      </c>
      <c r="J326" s="42">
        <v>38442</v>
      </c>
      <c r="K326" s="42">
        <v>38442</v>
      </c>
      <c r="L326" s="28">
        <v>232</v>
      </c>
      <c r="M326" s="28" t="s">
        <v>1941</v>
      </c>
      <c r="N326" s="43">
        <v>479</v>
      </c>
      <c r="O326" s="43"/>
      <c r="P326" s="43"/>
      <c r="Q326" s="43"/>
      <c r="R326" s="43"/>
    </row>
    <row r="327" spans="2:18" s="2" customFormat="1" ht="9.75">
      <c r="B327" s="60" t="s">
        <v>2246</v>
      </c>
      <c r="C327" s="59" t="s">
        <v>1536</v>
      </c>
      <c r="D327" s="2" t="s">
        <v>2247</v>
      </c>
      <c r="E327" s="1">
        <v>67</v>
      </c>
      <c r="F327" s="1">
        <v>1877.2</v>
      </c>
      <c r="G327" s="33">
        <v>93599.43</v>
      </c>
      <c r="H327" s="33">
        <v>9359.96</v>
      </c>
      <c r="I327" s="42">
        <v>37928</v>
      </c>
      <c r="J327" s="42">
        <v>38442</v>
      </c>
      <c r="K327" s="42">
        <v>38442</v>
      </c>
      <c r="L327" s="28">
        <v>232</v>
      </c>
      <c r="M327" s="28" t="s">
        <v>1565</v>
      </c>
      <c r="N327" s="43">
        <v>514</v>
      </c>
      <c r="O327" s="43"/>
      <c r="P327" s="43"/>
      <c r="Q327" s="43"/>
      <c r="R327" s="43"/>
    </row>
    <row r="328" spans="2:18" s="2" customFormat="1" ht="9.75">
      <c r="B328" s="60" t="s">
        <v>2248</v>
      </c>
      <c r="C328" s="59" t="s">
        <v>1536</v>
      </c>
      <c r="D328" s="2" t="s">
        <v>2249</v>
      </c>
      <c r="E328" s="1">
        <v>32</v>
      </c>
      <c r="F328" s="1">
        <v>517.2</v>
      </c>
      <c r="G328" s="33">
        <v>18236.89</v>
      </c>
      <c r="H328" s="33">
        <v>1823.69</v>
      </c>
      <c r="I328" s="42">
        <v>37978</v>
      </c>
      <c r="J328" s="42">
        <v>38442</v>
      </c>
      <c r="K328" s="42">
        <v>38442</v>
      </c>
      <c r="L328" s="28">
        <v>232</v>
      </c>
      <c r="M328" s="28" t="s">
        <v>2250</v>
      </c>
      <c r="N328" s="43">
        <v>464</v>
      </c>
      <c r="O328" s="43"/>
      <c r="P328" s="43"/>
      <c r="Q328" s="43"/>
      <c r="R328" s="43"/>
    </row>
    <row r="329" spans="2:18" s="2" customFormat="1" ht="9.75">
      <c r="B329" s="60" t="s">
        <v>2251</v>
      </c>
      <c r="C329" s="59" t="s">
        <v>1536</v>
      </c>
      <c r="D329" s="2" t="s">
        <v>2252</v>
      </c>
      <c r="E329" s="1">
        <v>134</v>
      </c>
      <c r="F329" s="1">
        <v>1349</v>
      </c>
      <c r="G329" s="33">
        <v>75118.7</v>
      </c>
      <c r="H329" s="33">
        <v>33803.42</v>
      </c>
      <c r="I329" s="42">
        <v>37585</v>
      </c>
      <c r="J329" s="42">
        <v>38442</v>
      </c>
      <c r="K329" s="42">
        <v>38442</v>
      </c>
      <c r="L329" s="28">
        <v>232</v>
      </c>
      <c r="M329" s="28" t="s">
        <v>2253</v>
      </c>
      <c r="N329" s="43">
        <v>857</v>
      </c>
      <c r="O329" s="43"/>
      <c r="P329" s="43"/>
      <c r="Q329" s="43"/>
      <c r="R329" s="43"/>
    </row>
    <row r="330" spans="2:18" s="2" customFormat="1" ht="9.75">
      <c r="B330" s="60" t="s">
        <v>2254</v>
      </c>
      <c r="C330" s="59" t="s">
        <v>1536</v>
      </c>
      <c r="D330" s="2" t="s">
        <v>2255</v>
      </c>
      <c r="E330" s="1">
        <v>28</v>
      </c>
      <c r="F330" s="1">
        <v>440.4</v>
      </c>
      <c r="G330" s="33">
        <v>17445.8</v>
      </c>
      <c r="H330" s="33">
        <v>17445.8</v>
      </c>
      <c r="I330" s="42">
        <v>37756</v>
      </c>
      <c r="J330" s="42">
        <v>38442</v>
      </c>
      <c r="K330" s="42">
        <v>38442</v>
      </c>
      <c r="L330" s="28">
        <v>232</v>
      </c>
      <c r="M330" s="28" t="s">
        <v>1767</v>
      </c>
      <c r="N330" s="43">
        <v>686</v>
      </c>
      <c r="O330" s="43"/>
      <c r="P330" s="43"/>
      <c r="Q330" s="43"/>
      <c r="R330" s="43"/>
    </row>
    <row r="331" spans="2:18" s="2" customFormat="1" ht="9.75">
      <c r="B331" s="60" t="s">
        <v>2256</v>
      </c>
      <c r="C331" s="59" t="s">
        <v>1536</v>
      </c>
      <c r="D331" s="2" t="s">
        <v>2257</v>
      </c>
      <c r="E331" s="1">
        <v>11</v>
      </c>
      <c r="F331" s="1">
        <v>120.6</v>
      </c>
      <c r="G331" s="33">
        <v>2643</v>
      </c>
      <c r="H331" s="33">
        <v>264.3</v>
      </c>
      <c r="I331" s="42">
        <v>37676</v>
      </c>
      <c r="J331" s="42">
        <v>38442</v>
      </c>
      <c r="K331" s="42">
        <v>38442</v>
      </c>
      <c r="L331" s="28">
        <v>232</v>
      </c>
      <c r="M331" s="28" t="s">
        <v>1904</v>
      </c>
      <c r="N331" s="43">
        <v>766</v>
      </c>
      <c r="O331" s="43"/>
      <c r="P331" s="43"/>
      <c r="Q331" s="43"/>
      <c r="R331" s="43"/>
    </row>
    <row r="332" spans="2:18" s="2" customFormat="1" ht="9.75">
      <c r="B332" s="60" t="s">
        <v>2258</v>
      </c>
      <c r="C332" s="59" t="s">
        <v>1536</v>
      </c>
      <c r="D332" s="2" t="s">
        <v>2259</v>
      </c>
      <c r="E332" s="1">
        <v>143</v>
      </c>
      <c r="F332" s="1">
        <v>2884.53</v>
      </c>
      <c r="G332" s="33">
        <v>122975.6</v>
      </c>
      <c r="H332" s="33">
        <v>77842.03</v>
      </c>
      <c r="I332" s="42">
        <v>36971</v>
      </c>
      <c r="J332" s="42">
        <v>37711</v>
      </c>
      <c r="K332" s="42">
        <v>38442</v>
      </c>
      <c r="L332" s="28">
        <v>232</v>
      </c>
      <c r="M332" s="28" t="s">
        <v>2260</v>
      </c>
      <c r="N332" s="43">
        <v>1471</v>
      </c>
      <c r="O332" s="43"/>
      <c r="P332" s="43"/>
      <c r="Q332" s="43"/>
      <c r="R332" s="43"/>
    </row>
    <row r="333" spans="2:18" s="2" customFormat="1" ht="9.75">
      <c r="B333" s="60" t="s">
        <v>2261</v>
      </c>
      <c r="C333" s="59" t="s">
        <v>1536</v>
      </c>
      <c r="D333" s="2" t="s">
        <v>2262</v>
      </c>
      <c r="E333" s="1">
        <v>183</v>
      </c>
      <c r="F333" s="1">
        <v>2251.6</v>
      </c>
      <c r="G333" s="33">
        <v>73456.01</v>
      </c>
      <c r="H333" s="33">
        <v>73456.01</v>
      </c>
      <c r="I333" s="42">
        <v>37488</v>
      </c>
      <c r="J333" s="42">
        <v>38442</v>
      </c>
      <c r="K333" s="42">
        <v>38442</v>
      </c>
      <c r="L333" s="28">
        <v>232</v>
      </c>
      <c r="M333" s="28" t="s">
        <v>1587</v>
      </c>
      <c r="N333" s="43">
        <v>954</v>
      </c>
      <c r="O333" s="43"/>
      <c r="P333" s="43"/>
      <c r="Q333" s="43"/>
      <c r="R333" s="43"/>
    </row>
    <row r="334" spans="2:18" s="2" customFormat="1" ht="9.75">
      <c r="B334" s="60" t="s">
        <v>2263</v>
      </c>
      <c r="C334" s="59" t="s">
        <v>1536</v>
      </c>
      <c r="D334" s="2" t="s">
        <v>2264</v>
      </c>
      <c r="E334" s="1">
        <v>86.9</v>
      </c>
      <c r="F334" s="1">
        <v>1011.6</v>
      </c>
      <c r="G334" s="33">
        <v>28760.4</v>
      </c>
      <c r="H334" s="33">
        <v>21905.81</v>
      </c>
      <c r="I334" s="42">
        <v>37819</v>
      </c>
      <c r="J334" s="42">
        <v>38442</v>
      </c>
      <c r="K334" s="42">
        <v>38442</v>
      </c>
      <c r="L334" s="28">
        <v>232</v>
      </c>
      <c r="M334" s="28" t="s">
        <v>1781</v>
      </c>
      <c r="N334" s="43">
        <v>623</v>
      </c>
      <c r="O334" s="43"/>
      <c r="P334" s="43"/>
      <c r="Q334" s="43"/>
      <c r="R334" s="43"/>
    </row>
    <row r="335" spans="2:18" s="2" customFormat="1" ht="9.75">
      <c r="B335" s="60" t="s">
        <v>2265</v>
      </c>
      <c r="C335" s="59" t="s">
        <v>1536</v>
      </c>
      <c r="D335" s="2" t="s">
        <v>2266</v>
      </c>
      <c r="E335" s="1">
        <v>14</v>
      </c>
      <c r="F335" s="1">
        <v>258.8</v>
      </c>
      <c r="G335" s="33">
        <v>8662.11</v>
      </c>
      <c r="H335" s="33">
        <v>1237.44</v>
      </c>
      <c r="I335" s="42">
        <v>37516</v>
      </c>
      <c r="J335" s="42">
        <v>38077</v>
      </c>
      <c r="K335" s="42">
        <v>38442</v>
      </c>
      <c r="L335" s="28">
        <v>232</v>
      </c>
      <c r="M335" s="28" t="s">
        <v>1733</v>
      </c>
      <c r="N335" s="43">
        <v>926</v>
      </c>
      <c r="O335" s="43"/>
      <c r="P335" s="43"/>
      <c r="Q335" s="43"/>
      <c r="R335" s="43"/>
    </row>
    <row r="336" spans="2:18" s="2" customFormat="1" ht="9.75">
      <c r="B336" s="60" t="s">
        <v>2267</v>
      </c>
      <c r="C336" s="59" t="s">
        <v>1536</v>
      </c>
      <c r="D336" s="2" t="s">
        <v>2268</v>
      </c>
      <c r="E336" s="1">
        <v>75</v>
      </c>
      <c r="F336" s="1">
        <v>1084.2</v>
      </c>
      <c r="G336" s="33">
        <v>30006.9</v>
      </c>
      <c r="H336" s="33">
        <v>30006.9</v>
      </c>
      <c r="I336" s="42">
        <v>37509</v>
      </c>
      <c r="J336" s="42">
        <v>38442</v>
      </c>
      <c r="K336" s="42">
        <v>38442</v>
      </c>
      <c r="L336" s="28">
        <v>232</v>
      </c>
      <c r="M336" s="28" t="s">
        <v>2269</v>
      </c>
      <c r="N336" s="43">
        <v>933</v>
      </c>
      <c r="O336" s="43"/>
      <c r="P336" s="43"/>
      <c r="Q336" s="43"/>
      <c r="R336" s="43"/>
    </row>
    <row r="337" spans="2:18" s="2" customFormat="1" ht="9.75">
      <c r="B337" s="60" t="s">
        <v>2270</v>
      </c>
      <c r="C337" s="59" t="s">
        <v>1536</v>
      </c>
      <c r="D337" s="2" t="s">
        <v>2271</v>
      </c>
      <c r="E337" s="1">
        <v>398</v>
      </c>
      <c r="F337" s="1">
        <v>5459.4</v>
      </c>
      <c r="G337" s="33">
        <v>283197.38</v>
      </c>
      <c r="H337" s="33">
        <v>182104.93</v>
      </c>
      <c r="I337" s="42">
        <v>37312</v>
      </c>
      <c r="J337" s="42">
        <v>38077</v>
      </c>
      <c r="K337" s="42">
        <v>38442</v>
      </c>
      <c r="L337" s="28">
        <v>232</v>
      </c>
      <c r="M337" s="28" t="s">
        <v>1618</v>
      </c>
      <c r="N337" s="43">
        <v>1130</v>
      </c>
      <c r="O337" s="43"/>
      <c r="P337" s="43"/>
      <c r="Q337" s="43"/>
      <c r="R337" s="43"/>
    </row>
    <row r="338" spans="2:18" s="2" customFormat="1" ht="9.75">
      <c r="B338" s="60" t="s">
        <v>2272</v>
      </c>
      <c r="C338" s="59" t="s">
        <v>1536</v>
      </c>
      <c r="D338" s="2" t="s">
        <v>2273</v>
      </c>
      <c r="E338" s="1">
        <v>65</v>
      </c>
      <c r="F338" s="1">
        <v>923</v>
      </c>
      <c r="G338" s="33">
        <v>27817.4</v>
      </c>
      <c r="H338" s="33">
        <v>2781.74</v>
      </c>
      <c r="I338" s="42">
        <v>37686</v>
      </c>
      <c r="J338" s="42">
        <v>38442</v>
      </c>
      <c r="K338" s="42">
        <v>38442</v>
      </c>
      <c r="L338" s="28">
        <v>232</v>
      </c>
      <c r="M338" s="28" t="s">
        <v>1781</v>
      </c>
      <c r="N338" s="43">
        <v>756</v>
      </c>
      <c r="O338" s="43"/>
      <c r="P338" s="43"/>
      <c r="Q338" s="43"/>
      <c r="R338" s="43"/>
    </row>
    <row r="339" spans="2:18" s="2" customFormat="1" ht="9.75">
      <c r="B339" s="60" t="s">
        <v>2274</v>
      </c>
      <c r="C339" s="59" t="s">
        <v>1536</v>
      </c>
      <c r="D339" s="2" t="s">
        <v>2275</v>
      </c>
      <c r="E339" s="1">
        <v>55</v>
      </c>
      <c r="F339" s="1">
        <v>1019.4</v>
      </c>
      <c r="G339" s="33">
        <v>30903.2</v>
      </c>
      <c r="H339" s="33">
        <v>3090.32</v>
      </c>
      <c r="I339" s="42">
        <v>37753</v>
      </c>
      <c r="J339" s="42">
        <v>38442</v>
      </c>
      <c r="K339" s="42">
        <v>38442</v>
      </c>
      <c r="L339" s="28">
        <v>232</v>
      </c>
      <c r="M339" s="28" t="s">
        <v>2276</v>
      </c>
      <c r="N339" s="43">
        <v>689</v>
      </c>
      <c r="O339" s="43"/>
      <c r="P339" s="43"/>
      <c r="Q339" s="43"/>
      <c r="R339" s="43"/>
    </row>
    <row r="340" spans="2:18" s="2" customFormat="1" ht="9.75">
      <c r="B340" s="60" t="s">
        <v>2277</v>
      </c>
      <c r="C340" s="59" t="s">
        <v>1536</v>
      </c>
      <c r="D340" s="2" t="s">
        <v>2278</v>
      </c>
      <c r="E340" s="1">
        <v>182</v>
      </c>
      <c r="F340" s="1">
        <v>3288</v>
      </c>
      <c r="G340" s="33">
        <v>68090.35</v>
      </c>
      <c r="H340" s="33">
        <v>6809.04</v>
      </c>
      <c r="I340" s="42">
        <v>37518</v>
      </c>
      <c r="J340" s="42">
        <v>38442</v>
      </c>
      <c r="K340" s="42">
        <v>38442</v>
      </c>
      <c r="L340" s="28">
        <v>232</v>
      </c>
      <c r="M340" s="28" t="s">
        <v>1760</v>
      </c>
      <c r="N340" s="43">
        <v>924</v>
      </c>
      <c r="O340" s="43"/>
      <c r="P340" s="43"/>
      <c r="Q340" s="43"/>
      <c r="R340" s="43"/>
    </row>
    <row r="341" spans="2:18" s="2" customFormat="1" ht="9.75">
      <c r="B341" s="60" t="s">
        <v>2279</v>
      </c>
      <c r="C341" s="59" t="s">
        <v>1536</v>
      </c>
      <c r="D341" s="2" t="s">
        <v>2280</v>
      </c>
      <c r="E341" s="1">
        <v>116</v>
      </c>
      <c r="F341" s="1">
        <v>1206</v>
      </c>
      <c r="G341" s="33">
        <v>45220</v>
      </c>
      <c r="H341" s="33">
        <v>45220</v>
      </c>
      <c r="I341" s="42">
        <v>37741</v>
      </c>
      <c r="J341" s="42">
        <v>38442</v>
      </c>
      <c r="K341" s="42">
        <v>38442</v>
      </c>
      <c r="L341" s="28">
        <v>232</v>
      </c>
      <c r="M341" s="28" t="s">
        <v>1663</v>
      </c>
      <c r="N341" s="43">
        <v>701</v>
      </c>
      <c r="O341" s="43"/>
      <c r="P341" s="43"/>
      <c r="Q341" s="43"/>
      <c r="R341" s="43"/>
    </row>
    <row r="342" spans="2:18" s="2" customFormat="1" ht="9.75">
      <c r="B342" s="60" t="s">
        <v>2281</v>
      </c>
      <c r="C342" s="59" t="s">
        <v>1536</v>
      </c>
      <c r="D342" s="2" t="s">
        <v>2282</v>
      </c>
      <c r="E342" s="1">
        <v>53</v>
      </c>
      <c r="F342" s="1">
        <v>882</v>
      </c>
      <c r="G342" s="33">
        <v>21283</v>
      </c>
      <c r="H342" s="33">
        <v>21283</v>
      </c>
      <c r="I342" s="42">
        <v>37644</v>
      </c>
      <c r="J342" s="42">
        <v>38442</v>
      </c>
      <c r="K342" s="42">
        <v>38442</v>
      </c>
      <c r="L342" s="28">
        <v>232</v>
      </c>
      <c r="M342" s="28" t="s">
        <v>1556</v>
      </c>
      <c r="N342" s="43">
        <v>798</v>
      </c>
      <c r="O342" s="43"/>
      <c r="P342" s="43"/>
      <c r="Q342" s="43"/>
      <c r="R342" s="43"/>
    </row>
    <row r="343" spans="2:18" s="2" customFormat="1" ht="9.75">
      <c r="B343" s="60" t="s">
        <v>2283</v>
      </c>
      <c r="C343" s="59" t="s">
        <v>1536</v>
      </c>
      <c r="D343" s="2" t="s">
        <v>2284</v>
      </c>
      <c r="E343" s="1">
        <v>120</v>
      </c>
      <c r="F343" s="1">
        <v>818.6</v>
      </c>
      <c r="G343" s="33">
        <v>45283.66</v>
      </c>
      <c r="H343" s="33">
        <v>4528.37</v>
      </c>
      <c r="I343" s="42">
        <v>37167</v>
      </c>
      <c r="J343" s="42">
        <v>38077</v>
      </c>
      <c r="K343" s="42">
        <v>38442</v>
      </c>
      <c r="L343" s="28">
        <v>232</v>
      </c>
      <c r="M343" s="28" t="s">
        <v>1584</v>
      </c>
      <c r="N343" s="43">
        <v>1275</v>
      </c>
      <c r="O343" s="43"/>
      <c r="P343" s="43"/>
      <c r="Q343" s="43"/>
      <c r="R343" s="43"/>
    </row>
    <row r="344" spans="2:18" s="2" customFormat="1" ht="9.75">
      <c r="B344" s="60" t="s">
        <v>2285</v>
      </c>
      <c r="C344" s="59" t="s">
        <v>1536</v>
      </c>
      <c r="D344" s="2" t="s">
        <v>2286</v>
      </c>
      <c r="E344" s="1">
        <v>90</v>
      </c>
      <c r="F344" s="1">
        <v>1071</v>
      </c>
      <c r="G344" s="33">
        <v>26735.5</v>
      </c>
      <c r="H344" s="33">
        <v>20853.7</v>
      </c>
      <c r="I344" s="42">
        <v>37516</v>
      </c>
      <c r="J344" s="42">
        <v>38442</v>
      </c>
      <c r="K344" s="42">
        <v>38442</v>
      </c>
      <c r="L344" s="28">
        <v>232</v>
      </c>
      <c r="M344" s="28" t="s">
        <v>2287</v>
      </c>
      <c r="N344" s="43">
        <v>926</v>
      </c>
      <c r="O344" s="43"/>
      <c r="P344" s="43"/>
      <c r="Q344" s="43"/>
      <c r="R344" s="43"/>
    </row>
    <row r="345" spans="2:18" s="2" customFormat="1" ht="9.75">
      <c r="B345" s="60" t="s">
        <v>2288</v>
      </c>
      <c r="C345" s="59" t="s">
        <v>1536</v>
      </c>
      <c r="D345" s="2" t="s">
        <v>2289</v>
      </c>
      <c r="E345" s="1">
        <v>39</v>
      </c>
      <c r="F345" s="1">
        <v>412.8</v>
      </c>
      <c r="G345" s="33">
        <v>8427.4</v>
      </c>
      <c r="H345" s="33">
        <v>1203.91</v>
      </c>
      <c r="I345" s="42">
        <v>37498</v>
      </c>
      <c r="J345" s="42">
        <v>38077</v>
      </c>
      <c r="K345" s="42">
        <v>38442</v>
      </c>
      <c r="L345" s="28">
        <v>232</v>
      </c>
      <c r="M345" s="28" t="s">
        <v>1733</v>
      </c>
      <c r="N345" s="43">
        <v>944</v>
      </c>
      <c r="O345" s="43"/>
      <c r="P345" s="43"/>
      <c r="Q345" s="43"/>
      <c r="R345" s="43"/>
    </row>
    <row r="346" spans="2:18" s="2" customFormat="1" ht="9.75">
      <c r="B346" s="60" t="s">
        <v>2290</v>
      </c>
      <c r="C346" s="59" t="s">
        <v>1536</v>
      </c>
      <c r="D346" s="2" t="s">
        <v>2291</v>
      </c>
      <c r="E346" s="1">
        <v>110</v>
      </c>
      <c r="F346" s="1">
        <v>729</v>
      </c>
      <c r="G346" s="33">
        <v>15427.2</v>
      </c>
      <c r="H346" s="33">
        <v>1542.72</v>
      </c>
      <c r="I346" s="42">
        <v>37671</v>
      </c>
      <c r="J346" s="42">
        <v>38442</v>
      </c>
      <c r="K346" s="42">
        <v>38442</v>
      </c>
      <c r="L346" s="28">
        <v>232</v>
      </c>
      <c r="M346" s="28" t="s">
        <v>1618</v>
      </c>
      <c r="N346" s="43">
        <v>771</v>
      </c>
      <c r="O346" s="43"/>
      <c r="P346" s="43"/>
      <c r="Q346" s="43"/>
      <c r="R346" s="43"/>
    </row>
    <row r="347" spans="2:18" s="2" customFormat="1" ht="9.75">
      <c r="B347" s="60" t="s">
        <v>2292</v>
      </c>
      <c r="C347" s="59" t="s">
        <v>1536</v>
      </c>
      <c r="D347" s="2" t="s">
        <v>2293</v>
      </c>
      <c r="E347" s="1">
        <v>132</v>
      </c>
      <c r="F347" s="1">
        <v>1321.6</v>
      </c>
      <c r="G347" s="33">
        <v>41155.8</v>
      </c>
      <c r="H347" s="33">
        <v>5879.4</v>
      </c>
      <c r="I347" s="42">
        <v>37168</v>
      </c>
      <c r="J347" s="42">
        <v>38077</v>
      </c>
      <c r="K347" s="42">
        <v>38442</v>
      </c>
      <c r="L347" s="28">
        <v>232</v>
      </c>
      <c r="M347" s="28" t="s">
        <v>2294</v>
      </c>
      <c r="N347" s="43">
        <v>1274</v>
      </c>
      <c r="O347" s="43"/>
      <c r="P347" s="43"/>
      <c r="Q347" s="43"/>
      <c r="R347" s="43"/>
    </row>
    <row r="348" spans="2:18" s="2" customFormat="1" ht="9.75">
      <c r="B348" s="60" t="s">
        <v>2295</v>
      </c>
      <c r="C348" s="59" t="s">
        <v>1536</v>
      </c>
      <c r="D348" s="2" t="s">
        <v>2296</v>
      </c>
      <c r="E348" s="1">
        <v>57</v>
      </c>
      <c r="F348" s="1">
        <v>696</v>
      </c>
      <c r="G348" s="33">
        <v>15667.15</v>
      </c>
      <c r="H348" s="33">
        <v>1566.71</v>
      </c>
      <c r="I348" s="42">
        <v>37694</v>
      </c>
      <c r="J348" s="42">
        <v>38442</v>
      </c>
      <c r="K348" s="42">
        <v>38442</v>
      </c>
      <c r="L348" s="28">
        <v>232</v>
      </c>
      <c r="M348" s="28" t="s">
        <v>2297</v>
      </c>
      <c r="N348" s="43">
        <v>748</v>
      </c>
      <c r="O348" s="43"/>
      <c r="P348" s="43"/>
      <c r="Q348" s="43"/>
      <c r="R348" s="43"/>
    </row>
    <row r="349" spans="2:18" s="2" customFormat="1" ht="9.75">
      <c r="B349" s="60" t="s">
        <v>2298</v>
      </c>
      <c r="C349" s="59" t="s">
        <v>1536</v>
      </c>
      <c r="D349" s="2" t="s">
        <v>2299</v>
      </c>
      <c r="E349" s="1">
        <v>17</v>
      </c>
      <c r="F349" s="1">
        <v>42.5</v>
      </c>
      <c r="G349" s="33">
        <v>765.43</v>
      </c>
      <c r="H349" s="33">
        <v>76.54</v>
      </c>
      <c r="I349" s="42">
        <v>37630</v>
      </c>
      <c r="J349" s="42">
        <v>38442</v>
      </c>
      <c r="K349" s="42">
        <v>38442</v>
      </c>
      <c r="L349" s="28">
        <v>232</v>
      </c>
      <c r="M349" s="28" t="s">
        <v>2300</v>
      </c>
      <c r="N349" s="43">
        <v>812</v>
      </c>
      <c r="O349" s="43"/>
      <c r="P349" s="43"/>
      <c r="Q349" s="43"/>
      <c r="R349" s="43"/>
    </row>
    <row r="350" spans="2:18" s="2" customFormat="1" ht="9.75">
      <c r="B350" s="60" t="s">
        <v>2301</v>
      </c>
      <c r="C350" s="59" t="s">
        <v>1536</v>
      </c>
      <c r="D350" s="2" t="s">
        <v>2302</v>
      </c>
      <c r="E350" s="1">
        <v>5</v>
      </c>
      <c r="F350" s="1">
        <v>26</v>
      </c>
      <c r="G350" s="33">
        <v>391.3</v>
      </c>
      <c r="H350" s="33">
        <v>391.3</v>
      </c>
      <c r="I350" s="42">
        <v>37630</v>
      </c>
      <c r="J350" s="42">
        <v>38442</v>
      </c>
      <c r="K350" s="42">
        <v>38442</v>
      </c>
      <c r="L350" s="28">
        <v>232</v>
      </c>
      <c r="M350" s="28" t="s">
        <v>2300</v>
      </c>
      <c r="N350" s="43">
        <v>812</v>
      </c>
      <c r="O350" s="43"/>
      <c r="P350" s="43"/>
      <c r="Q350" s="43"/>
      <c r="R350" s="43"/>
    </row>
    <row r="351" spans="2:18" s="2" customFormat="1" ht="9.75">
      <c r="B351" s="60" t="s">
        <v>2303</v>
      </c>
      <c r="C351" s="59" t="s">
        <v>1536</v>
      </c>
      <c r="D351" s="2" t="s">
        <v>2304</v>
      </c>
      <c r="E351" s="1">
        <v>98</v>
      </c>
      <c r="F351" s="1">
        <v>3357.8</v>
      </c>
      <c r="G351" s="33">
        <v>60764.56</v>
      </c>
      <c r="H351" s="33">
        <v>30382.28</v>
      </c>
      <c r="I351" s="42">
        <v>37312</v>
      </c>
      <c r="J351" s="42">
        <v>38442</v>
      </c>
      <c r="K351" s="42">
        <v>38442</v>
      </c>
      <c r="L351" s="28">
        <v>232</v>
      </c>
      <c r="M351" s="28" t="s">
        <v>1598</v>
      </c>
      <c r="N351" s="43">
        <v>1130</v>
      </c>
      <c r="O351" s="43"/>
      <c r="P351" s="43"/>
      <c r="Q351" s="43"/>
      <c r="R351" s="43"/>
    </row>
    <row r="352" spans="2:18" s="2" customFormat="1" ht="9.75">
      <c r="B352" s="60" t="s">
        <v>2305</v>
      </c>
      <c r="C352" s="59" t="s">
        <v>1536</v>
      </c>
      <c r="D352" s="2" t="s">
        <v>2306</v>
      </c>
      <c r="E352" s="1">
        <v>186</v>
      </c>
      <c r="F352" s="1">
        <v>1436.8</v>
      </c>
      <c r="G352" s="33">
        <v>61614.1</v>
      </c>
      <c r="H352" s="33">
        <v>40145.96</v>
      </c>
      <c r="I352" s="42">
        <v>37312</v>
      </c>
      <c r="J352" s="42">
        <v>38442</v>
      </c>
      <c r="K352" s="42">
        <v>38442</v>
      </c>
      <c r="L352" s="28">
        <v>232</v>
      </c>
      <c r="M352" s="28" t="s">
        <v>1598</v>
      </c>
      <c r="N352" s="43">
        <v>1130</v>
      </c>
      <c r="O352" s="43"/>
      <c r="P352" s="43"/>
      <c r="Q352" s="43"/>
      <c r="R352" s="43"/>
    </row>
    <row r="353" spans="2:18" s="2" customFormat="1" ht="9.75">
      <c r="B353" s="60" t="s">
        <v>2307</v>
      </c>
      <c r="C353" s="59" t="s">
        <v>1536</v>
      </c>
      <c r="D353" s="2" t="s">
        <v>2308</v>
      </c>
      <c r="E353" s="1">
        <v>27</v>
      </c>
      <c r="F353" s="1">
        <v>210.4</v>
      </c>
      <c r="G353" s="33">
        <v>8269.1</v>
      </c>
      <c r="H353" s="33">
        <v>826.91</v>
      </c>
      <c r="I353" s="42">
        <v>37729</v>
      </c>
      <c r="J353" s="42">
        <v>38442</v>
      </c>
      <c r="K353" s="42">
        <v>38442</v>
      </c>
      <c r="L353" s="28">
        <v>232</v>
      </c>
      <c r="M353" s="28" t="s">
        <v>2309</v>
      </c>
      <c r="N353" s="43">
        <v>713</v>
      </c>
      <c r="O353" s="43"/>
      <c r="P353" s="43"/>
      <c r="Q353" s="43"/>
      <c r="R353" s="43"/>
    </row>
    <row r="354" spans="2:18" s="2" customFormat="1" ht="9.75">
      <c r="B354" s="60" t="s">
        <v>2310</v>
      </c>
      <c r="C354" s="59" t="s">
        <v>1536</v>
      </c>
      <c r="D354" s="2" t="s">
        <v>2311</v>
      </c>
      <c r="E354" s="1">
        <v>17</v>
      </c>
      <c r="F354" s="1">
        <v>245.6</v>
      </c>
      <c r="G354" s="33">
        <v>16989.6</v>
      </c>
      <c r="H354" s="33">
        <v>1698.96</v>
      </c>
      <c r="I354" s="42">
        <v>37729</v>
      </c>
      <c r="J354" s="42">
        <v>38442</v>
      </c>
      <c r="K354" s="42">
        <v>38442</v>
      </c>
      <c r="L354" s="28">
        <v>232</v>
      </c>
      <c r="M354" s="28" t="s">
        <v>2309</v>
      </c>
      <c r="N354" s="43">
        <v>713</v>
      </c>
      <c r="O354" s="43"/>
      <c r="P354" s="43"/>
      <c r="Q354" s="43"/>
      <c r="R354" s="43"/>
    </row>
    <row r="355" spans="2:18" s="2" customFormat="1" ht="9.75">
      <c r="B355" s="60" t="s">
        <v>2312</v>
      </c>
      <c r="C355" s="59" t="s">
        <v>1536</v>
      </c>
      <c r="D355" s="2" t="s">
        <v>2313</v>
      </c>
      <c r="E355" s="1">
        <v>54</v>
      </c>
      <c r="F355" s="1">
        <v>819</v>
      </c>
      <c r="G355" s="33">
        <v>29198.55</v>
      </c>
      <c r="H355" s="33">
        <v>29198.55</v>
      </c>
      <c r="I355" s="42">
        <v>37711</v>
      </c>
      <c r="J355" s="42">
        <v>38442</v>
      </c>
      <c r="K355" s="42">
        <v>38442</v>
      </c>
      <c r="L355" s="28">
        <v>232</v>
      </c>
      <c r="M355" s="28" t="s">
        <v>1618</v>
      </c>
      <c r="N355" s="43">
        <v>731</v>
      </c>
      <c r="O355" s="43"/>
      <c r="P355" s="43"/>
      <c r="Q355" s="43"/>
      <c r="R355" s="43"/>
    </row>
    <row r="356" spans="2:18" s="2" customFormat="1" ht="9.75">
      <c r="B356" s="60" t="s">
        <v>2314</v>
      </c>
      <c r="C356" s="59" t="s">
        <v>1536</v>
      </c>
      <c r="D356" s="2" t="s">
        <v>2315</v>
      </c>
      <c r="E356" s="1">
        <v>45</v>
      </c>
      <c r="F356" s="1">
        <v>736</v>
      </c>
      <c r="G356" s="33">
        <v>21718.94</v>
      </c>
      <c r="H356" s="33">
        <v>13716.69</v>
      </c>
      <c r="I356" s="42">
        <v>36929</v>
      </c>
      <c r="J356" s="42">
        <v>37711</v>
      </c>
      <c r="K356" s="42">
        <v>38442</v>
      </c>
      <c r="L356" s="28">
        <v>232</v>
      </c>
      <c r="M356" s="28" t="s">
        <v>1874</v>
      </c>
      <c r="N356" s="43">
        <v>1513</v>
      </c>
      <c r="O356" s="43"/>
      <c r="P356" s="43"/>
      <c r="Q356" s="43"/>
      <c r="R356" s="43"/>
    </row>
    <row r="357" spans="2:18" s="2" customFormat="1" ht="9.75">
      <c r="B357" s="60" t="s">
        <v>2316</v>
      </c>
      <c r="C357" s="59" t="s">
        <v>1546</v>
      </c>
      <c r="D357" s="2" t="s">
        <v>2317</v>
      </c>
      <c r="E357" s="1">
        <v>26</v>
      </c>
      <c r="F357" s="1">
        <v>605</v>
      </c>
      <c r="G357" s="33">
        <v>16977.51</v>
      </c>
      <c r="H357" s="33">
        <v>4344.38</v>
      </c>
      <c r="I357" s="42">
        <v>36790</v>
      </c>
      <c r="J357" s="42">
        <v>37529</v>
      </c>
      <c r="K357" s="42">
        <v>38442</v>
      </c>
      <c r="L357" s="28">
        <v>232</v>
      </c>
      <c r="M357" s="28" t="s">
        <v>1565</v>
      </c>
      <c r="N357" s="43">
        <v>1652</v>
      </c>
      <c r="O357" s="43"/>
      <c r="P357" s="43"/>
      <c r="Q357" s="43"/>
      <c r="R357" s="43"/>
    </row>
    <row r="358" spans="2:18" s="2" customFormat="1" ht="9.75">
      <c r="B358" s="60" t="s">
        <v>2318</v>
      </c>
      <c r="C358" s="59" t="s">
        <v>1536</v>
      </c>
      <c r="D358" s="2" t="s">
        <v>2319</v>
      </c>
      <c r="E358" s="1">
        <v>80</v>
      </c>
      <c r="F358" s="1">
        <v>758.6</v>
      </c>
      <c r="G358" s="33">
        <v>41780.64</v>
      </c>
      <c r="H358" s="33">
        <v>41780.62</v>
      </c>
      <c r="I358" s="42">
        <v>37691</v>
      </c>
      <c r="J358" s="42">
        <v>38442</v>
      </c>
      <c r="K358" s="42">
        <v>38442</v>
      </c>
      <c r="L358" s="28">
        <v>232</v>
      </c>
      <c r="M358" s="28" t="s">
        <v>2018</v>
      </c>
      <c r="N358" s="43">
        <v>751</v>
      </c>
      <c r="O358" s="43"/>
      <c r="P358" s="43"/>
      <c r="Q358" s="43"/>
      <c r="R358" s="43"/>
    </row>
    <row r="359" spans="2:18" s="2" customFormat="1" ht="9.75">
      <c r="B359" s="60" t="s">
        <v>2320</v>
      </c>
      <c r="C359" s="59" t="s">
        <v>1536</v>
      </c>
      <c r="D359" s="2" t="s">
        <v>2321</v>
      </c>
      <c r="E359" s="1">
        <v>35</v>
      </c>
      <c r="F359" s="1">
        <v>1190</v>
      </c>
      <c r="G359" s="33">
        <v>66485.9</v>
      </c>
      <c r="H359" s="33">
        <v>16099.53</v>
      </c>
      <c r="I359" s="42">
        <v>37690</v>
      </c>
      <c r="J359" s="42">
        <v>38442</v>
      </c>
      <c r="K359" s="42">
        <v>38442</v>
      </c>
      <c r="L359" s="28">
        <v>232</v>
      </c>
      <c r="M359" s="28" t="s">
        <v>1874</v>
      </c>
      <c r="N359" s="43">
        <v>752</v>
      </c>
      <c r="O359" s="43"/>
      <c r="P359" s="43"/>
      <c r="Q359" s="43"/>
      <c r="R359" s="43"/>
    </row>
    <row r="360" spans="2:18" s="2" customFormat="1" ht="9.75">
      <c r="B360" s="60" t="s">
        <v>2322</v>
      </c>
      <c r="C360" s="59" t="s">
        <v>1536</v>
      </c>
      <c r="D360" s="2" t="s">
        <v>2323</v>
      </c>
      <c r="E360" s="1">
        <v>9</v>
      </c>
      <c r="F360" s="1">
        <v>170.4</v>
      </c>
      <c r="G360" s="33">
        <v>5647.3</v>
      </c>
      <c r="H360" s="33">
        <v>564.73</v>
      </c>
      <c r="I360" s="42">
        <v>38090</v>
      </c>
      <c r="J360" s="42">
        <v>38442</v>
      </c>
      <c r="K360" s="42">
        <v>38442</v>
      </c>
      <c r="L360" s="28">
        <v>232</v>
      </c>
      <c r="M360" s="28" t="s">
        <v>1576</v>
      </c>
      <c r="N360" s="43">
        <v>352</v>
      </c>
      <c r="O360" s="43"/>
      <c r="P360" s="43"/>
      <c r="Q360" s="43"/>
      <c r="R360" s="43"/>
    </row>
    <row r="361" spans="2:18" s="2" customFormat="1" ht="9.75">
      <c r="B361" s="60" t="s">
        <v>2324</v>
      </c>
      <c r="C361" s="59" t="s">
        <v>1536</v>
      </c>
      <c r="D361" s="2" t="s">
        <v>2325</v>
      </c>
      <c r="E361" s="1">
        <v>174.3</v>
      </c>
      <c r="F361" s="1">
        <v>3116</v>
      </c>
      <c r="G361" s="33">
        <v>161669.76</v>
      </c>
      <c r="H361" s="33">
        <v>16166.98</v>
      </c>
      <c r="I361" s="42">
        <v>37348</v>
      </c>
      <c r="J361" s="42">
        <v>38442</v>
      </c>
      <c r="K361" s="42">
        <v>38442</v>
      </c>
      <c r="L361" s="28">
        <v>232</v>
      </c>
      <c r="M361" s="28" t="s">
        <v>1767</v>
      </c>
      <c r="N361" s="43">
        <v>1094</v>
      </c>
      <c r="O361" s="43"/>
      <c r="P361" s="43"/>
      <c r="Q361" s="43"/>
      <c r="R361" s="43"/>
    </row>
    <row r="362" spans="2:18" s="2" customFormat="1" ht="9.75">
      <c r="B362" s="60" t="s">
        <v>2326</v>
      </c>
      <c r="C362" s="59" t="s">
        <v>1536</v>
      </c>
      <c r="D362" s="2" t="s">
        <v>2327</v>
      </c>
      <c r="E362" s="1">
        <v>106</v>
      </c>
      <c r="F362" s="1">
        <v>1647.5</v>
      </c>
      <c r="G362" s="33">
        <v>24986.11</v>
      </c>
      <c r="H362" s="33">
        <v>14338.98</v>
      </c>
      <c r="I362" s="42">
        <v>36769</v>
      </c>
      <c r="J362" s="42">
        <v>37711</v>
      </c>
      <c r="K362" s="42">
        <v>38442</v>
      </c>
      <c r="L362" s="28">
        <v>232</v>
      </c>
      <c r="M362" s="28" t="s">
        <v>1858</v>
      </c>
      <c r="N362" s="43">
        <v>1673</v>
      </c>
      <c r="O362" s="43"/>
      <c r="P362" s="43"/>
      <c r="Q362" s="43"/>
      <c r="R362" s="43"/>
    </row>
    <row r="363" spans="2:18" s="2" customFormat="1" ht="9.75">
      <c r="B363" s="60" t="s">
        <v>2328</v>
      </c>
      <c r="C363" s="59" t="s">
        <v>1536</v>
      </c>
      <c r="D363" s="2" t="s">
        <v>2329</v>
      </c>
      <c r="E363" s="1">
        <v>29</v>
      </c>
      <c r="F363" s="1">
        <v>275</v>
      </c>
      <c r="G363" s="33">
        <v>7746.25</v>
      </c>
      <c r="H363" s="33">
        <v>7746.25</v>
      </c>
      <c r="I363" s="42">
        <v>37690</v>
      </c>
      <c r="J363" s="42">
        <v>38442</v>
      </c>
      <c r="K363" s="42">
        <v>38442</v>
      </c>
      <c r="L363" s="28">
        <v>232</v>
      </c>
      <c r="M363" s="28" t="s">
        <v>1668</v>
      </c>
      <c r="N363" s="43">
        <v>752</v>
      </c>
      <c r="O363" s="43"/>
      <c r="P363" s="43"/>
      <c r="Q363" s="43"/>
      <c r="R363" s="43"/>
    </row>
    <row r="364" spans="2:18" s="2" customFormat="1" ht="9.75">
      <c r="B364" s="60" t="s">
        <v>2330</v>
      </c>
      <c r="C364" s="59" t="s">
        <v>1536</v>
      </c>
      <c r="D364" s="2" t="s">
        <v>2331</v>
      </c>
      <c r="E364" s="1">
        <v>188</v>
      </c>
      <c r="F364" s="1">
        <v>2284</v>
      </c>
      <c r="G364" s="33">
        <v>52211.97</v>
      </c>
      <c r="H364" s="33">
        <v>16899.53</v>
      </c>
      <c r="I364" s="42">
        <v>37491</v>
      </c>
      <c r="J364" s="42">
        <v>38077</v>
      </c>
      <c r="K364" s="42">
        <v>38442</v>
      </c>
      <c r="L364" s="28">
        <v>232</v>
      </c>
      <c r="M364" s="28" t="s">
        <v>2332</v>
      </c>
      <c r="N364" s="43">
        <v>951</v>
      </c>
      <c r="O364" s="43"/>
      <c r="P364" s="43"/>
      <c r="Q364" s="43"/>
      <c r="R364" s="43"/>
    </row>
    <row r="365" spans="2:18" s="2" customFormat="1" ht="9.75">
      <c r="B365" s="60" t="s">
        <v>2333</v>
      </c>
      <c r="C365" s="59" t="s">
        <v>1536</v>
      </c>
      <c r="D365" s="2" t="s">
        <v>2334</v>
      </c>
      <c r="E365" s="1">
        <v>27</v>
      </c>
      <c r="F365" s="1">
        <v>581.6</v>
      </c>
      <c r="G365" s="33">
        <v>18509.77</v>
      </c>
      <c r="H365" s="33">
        <v>2644.26</v>
      </c>
      <c r="I365" s="42">
        <v>37538</v>
      </c>
      <c r="J365" s="42">
        <v>38077</v>
      </c>
      <c r="K365" s="42">
        <v>38442</v>
      </c>
      <c r="L365" s="28">
        <v>232</v>
      </c>
      <c r="M365" s="28" t="s">
        <v>1695</v>
      </c>
      <c r="N365" s="43">
        <v>904</v>
      </c>
      <c r="O365" s="43"/>
      <c r="P365" s="43"/>
      <c r="Q365" s="43"/>
      <c r="R365" s="43"/>
    </row>
    <row r="366" spans="2:18" s="2" customFormat="1" ht="9.75">
      <c r="B366" s="60" t="s">
        <v>2335</v>
      </c>
      <c r="C366" s="59" t="s">
        <v>1536</v>
      </c>
      <c r="D366" s="2" t="s">
        <v>2336</v>
      </c>
      <c r="E366" s="1">
        <v>138</v>
      </c>
      <c r="F366" s="1">
        <v>3538.5</v>
      </c>
      <c r="G366" s="33">
        <v>30077.41</v>
      </c>
      <c r="H366" s="33">
        <v>11429.41</v>
      </c>
      <c r="I366" s="42">
        <v>37361</v>
      </c>
      <c r="J366" s="42">
        <v>38442</v>
      </c>
      <c r="K366" s="42">
        <v>38442</v>
      </c>
      <c r="L366" s="28">
        <v>232</v>
      </c>
      <c r="M366" s="28" t="s">
        <v>2337</v>
      </c>
      <c r="N366" s="43">
        <v>1081</v>
      </c>
      <c r="O366" s="43"/>
      <c r="P366" s="43"/>
      <c r="Q366" s="43"/>
      <c r="R366" s="43"/>
    </row>
    <row r="367" spans="2:18" s="2" customFormat="1" ht="9.75">
      <c r="B367" s="60" t="s">
        <v>2338</v>
      </c>
      <c r="C367" s="59" t="s">
        <v>1536</v>
      </c>
      <c r="D367" s="2" t="s">
        <v>2339</v>
      </c>
      <c r="E367" s="1">
        <v>73</v>
      </c>
      <c r="F367" s="1">
        <v>1398.51</v>
      </c>
      <c r="G367" s="33">
        <v>93380.01</v>
      </c>
      <c r="H367" s="33">
        <v>41087.2</v>
      </c>
      <c r="I367" s="42">
        <v>37686</v>
      </c>
      <c r="J367" s="42">
        <v>38442</v>
      </c>
      <c r="K367" s="42">
        <v>38442</v>
      </c>
      <c r="L367" s="28">
        <v>232</v>
      </c>
      <c r="M367" s="28" t="s">
        <v>1641</v>
      </c>
      <c r="N367" s="43">
        <v>756</v>
      </c>
      <c r="O367" s="43"/>
      <c r="P367" s="43"/>
      <c r="Q367" s="43"/>
      <c r="R367" s="43"/>
    </row>
    <row r="368" spans="2:18" s="2" customFormat="1" ht="9.75">
      <c r="B368" s="60" t="s">
        <v>2340</v>
      </c>
      <c r="C368" s="59" t="s">
        <v>1536</v>
      </c>
      <c r="D368" s="2" t="s">
        <v>2341</v>
      </c>
      <c r="E368" s="1">
        <v>41</v>
      </c>
      <c r="F368" s="1">
        <v>517.2</v>
      </c>
      <c r="G368" s="33">
        <v>12984.15</v>
      </c>
      <c r="H368" s="33">
        <v>1298.42</v>
      </c>
      <c r="I368" s="42">
        <v>37616</v>
      </c>
      <c r="J368" s="42">
        <v>38442</v>
      </c>
      <c r="K368" s="42">
        <v>38442</v>
      </c>
      <c r="L368" s="28">
        <v>232</v>
      </c>
      <c r="M368" s="28" t="s">
        <v>1760</v>
      </c>
      <c r="N368" s="43">
        <v>826</v>
      </c>
      <c r="O368" s="43"/>
      <c r="P368" s="43"/>
      <c r="Q368" s="43"/>
      <c r="R368" s="43"/>
    </row>
    <row r="369" spans="2:18" s="2" customFormat="1" ht="9.75">
      <c r="B369" s="60" t="s">
        <v>2342</v>
      </c>
      <c r="C369" s="59" t="s">
        <v>1536</v>
      </c>
      <c r="D369" s="2" t="s">
        <v>2343</v>
      </c>
      <c r="E369" s="1">
        <v>28.5</v>
      </c>
      <c r="F369" s="1">
        <v>445.8</v>
      </c>
      <c r="G369" s="33">
        <v>12932.25</v>
      </c>
      <c r="H369" s="33">
        <v>12932.25</v>
      </c>
      <c r="I369" s="42">
        <v>37243</v>
      </c>
      <c r="J369" s="42">
        <v>38077</v>
      </c>
      <c r="K369" s="42">
        <v>38442</v>
      </c>
      <c r="L369" s="28">
        <v>232</v>
      </c>
      <c r="M369" s="28" t="s">
        <v>2269</v>
      </c>
      <c r="N369" s="43">
        <v>1199</v>
      </c>
      <c r="O369" s="43"/>
      <c r="P369" s="43"/>
      <c r="Q369" s="43"/>
      <c r="R369" s="43"/>
    </row>
    <row r="370" spans="2:18" s="2" customFormat="1" ht="9.75">
      <c r="B370" s="60" t="s">
        <v>2344</v>
      </c>
      <c r="C370" s="59" t="s">
        <v>1536</v>
      </c>
      <c r="D370" s="2" t="s">
        <v>2345</v>
      </c>
      <c r="E370" s="1">
        <v>55</v>
      </c>
      <c r="F370" s="1">
        <v>844.6</v>
      </c>
      <c r="G370" s="33">
        <v>26195.05</v>
      </c>
      <c r="H370" s="33">
        <v>26195.05</v>
      </c>
      <c r="I370" s="42">
        <v>37665</v>
      </c>
      <c r="J370" s="42">
        <v>38442</v>
      </c>
      <c r="K370" s="42">
        <v>38442</v>
      </c>
      <c r="L370" s="28">
        <v>232</v>
      </c>
      <c r="M370" s="28" t="s">
        <v>1668</v>
      </c>
      <c r="N370" s="43">
        <v>777</v>
      </c>
      <c r="O370" s="43"/>
      <c r="P370" s="43"/>
      <c r="Q370" s="43"/>
      <c r="R370" s="43"/>
    </row>
    <row r="371" spans="2:18" s="2" customFormat="1" ht="9.75">
      <c r="B371" s="60" t="s">
        <v>2346</v>
      </c>
      <c r="C371" s="59" t="s">
        <v>1536</v>
      </c>
      <c r="D371" s="2" t="s">
        <v>2347</v>
      </c>
      <c r="E371" s="1">
        <v>144</v>
      </c>
      <c r="F371" s="1">
        <v>2100.2</v>
      </c>
      <c r="G371" s="33">
        <v>70920.59</v>
      </c>
      <c r="H371" s="33">
        <v>7092.06</v>
      </c>
      <c r="I371" s="42">
        <v>37706</v>
      </c>
      <c r="J371" s="42">
        <v>38442</v>
      </c>
      <c r="K371" s="42">
        <v>38442</v>
      </c>
      <c r="L371" s="28">
        <v>232</v>
      </c>
      <c r="M371" s="28" t="s">
        <v>2294</v>
      </c>
      <c r="N371" s="43">
        <v>736</v>
      </c>
      <c r="O371" s="43"/>
      <c r="P371" s="43"/>
      <c r="Q371" s="43"/>
      <c r="R371" s="43"/>
    </row>
    <row r="372" spans="2:18" s="2" customFormat="1" ht="9.75">
      <c r="B372" s="60" t="s">
        <v>2348</v>
      </c>
      <c r="C372" s="59" t="s">
        <v>1536</v>
      </c>
      <c r="D372" s="2" t="s">
        <v>2349</v>
      </c>
      <c r="E372" s="1">
        <v>208</v>
      </c>
      <c r="F372" s="1">
        <v>1653.72</v>
      </c>
      <c r="G372" s="33">
        <v>98010.07</v>
      </c>
      <c r="H372" s="33">
        <v>98010.07</v>
      </c>
      <c r="I372" s="42">
        <v>37736</v>
      </c>
      <c r="J372" s="42">
        <v>38442</v>
      </c>
      <c r="K372" s="42">
        <v>38442</v>
      </c>
      <c r="L372" s="28">
        <v>232</v>
      </c>
      <c r="M372" s="28" t="s">
        <v>1604</v>
      </c>
      <c r="N372" s="43">
        <v>706</v>
      </c>
      <c r="O372" s="43"/>
      <c r="P372" s="43"/>
      <c r="Q372" s="43"/>
      <c r="R372" s="43"/>
    </row>
    <row r="373" spans="2:18" s="2" customFormat="1" ht="9.75">
      <c r="B373" s="60" t="s">
        <v>2350</v>
      </c>
      <c r="C373" s="59" t="s">
        <v>1536</v>
      </c>
      <c r="D373" s="2" t="s">
        <v>2351</v>
      </c>
      <c r="E373" s="1">
        <v>142</v>
      </c>
      <c r="F373" s="1">
        <v>1735.7</v>
      </c>
      <c r="G373" s="33">
        <v>53756.36</v>
      </c>
      <c r="H373" s="33">
        <v>45752.94</v>
      </c>
      <c r="I373" s="42">
        <v>37299</v>
      </c>
      <c r="J373" s="42">
        <v>38077</v>
      </c>
      <c r="K373" s="42">
        <v>38442</v>
      </c>
      <c r="L373" s="28">
        <v>232</v>
      </c>
      <c r="M373" s="28" t="s">
        <v>1641</v>
      </c>
      <c r="N373" s="43">
        <v>1143</v>
      </c>
      <c r="O373" s="43"/>
      <c r="P373" s="43"/>
      <c r="Q373" s="43"/>
      <c r="R373" s="43"/>
    </row>
    <row r="374" spans="2:18" s="2" customFormat="1" ht="9.75">
      <c r="B374" s="60" t="s">
        <v>2352</v>
      </c>
      <c r="C374" s="59" t="s">
        <v>1536</v>
      </c>
      <c r="D374" s="2" t="s">
        <v>2353</v>
      </c>
      <c r="E374" s="1">
        <v>80</v>
      </c>
      <c r="F374" s="1">
        <v>804</v>
      </c>
      <c r="G374" s="33">
        <v>34466.77</v>
      </c>
      <c r="H374" s="33">
        <v>7492.77</v>
      </c>
      <c r="I374" s="42">
        <v>37032</v>
      </c>
      <c r="J374" s="42">
        <v>37711</v>
      </c>
      <c r="K374" s="42">
        <v>38442</v>
      </c>
      <c r="L374" s="28">
        <v>232</v>
      </c>
      <c r="M374" s="28" t="s">
        <v>1587</v>
      </c>
      <c r="N374" s="43">
        <v>1410</v>
      </c>
      <c r="O374" s="43"/>
      <c r="P374" s="43"/>
      <c r="Q374" s="43"/>
      <c r="R374" s="43"/>
    </row>
    <row r="375" spans="2:18" s="2" customFormat="1" ht="9.75">
      <c r="B375" s="60" t="s">
        <v>2354</v>
      </c>
      <c r="C375" s="59" t="s">
        <v>1546</v>
      </c>
      <c r="D375" s="2" t="s">
        <v>2355</v>
      </c>
      <c r="E375" s="1">
        <v>50</v>
      </c>
      <c r="F375" s="1">
        <v>444.1</v>
      </c>
      <c r="G375" s="33">
        <v>6069.46</v>
      </c>
      <c r="H375" s="33">
        <v>2379.18</v>
      </c>
      <c r="I375" s="42">
        <v>37242</v>
      </c>
      <c r="J375" s="42">
        <v>38077</v>
      </c>
      <c r="K375" s="42">
        <v>38442</v>
      </c>
      <c r="L375" s="28">
        <v>232</v>
      </c>
      <c r="M375" s="28" t="s">
        <v>2356</v>
      </c>
      <c r="N375" s="43">
        <v>1200</v>
      </c>
      <c r="O375" s="43"/>
      <c r="P375" s="43"/>
      <c r="Q375" s="43"/>
      <c r="R375" s="43"/>
    </row>
    <row r="376" spans="2:18" s="2" customFormat="1" ht="9.75">
      <c r="B376" s="60" t="s">
        <v>2357</v>
      </c>
      <c r="C376" s="59" t="s">
        <v>1536</v>
      </c>
      <c r="D376" s="2" t="s">
        <v>2358</v>
      </c>
      <c r="E376" s="1">
        <v>77</v>
      </c>
      <c r="F376" s="1">
        <v>707.2</v>
      </c>
      <c r="G376" s="33">
        <v>15434.8</v>
      </c>
      <c r="H376" s="33">
        <v>1543.48</v>
      </c>
      <c r="I376" s="42">
        <v>37671</v>
      </c>
      <c r="J376" s="42">
        <v>38442</v>
      </c>
      <c r="K376" s="42">
        <v>38442</v>
      </c>
      <c r="L376" s="28">
        <v>232</v>
      </c>
      <c r="M376" s="28" t="s">
        <v>1760</v>
      </c>
      <c r="N376" s="43">
        <v>771</v>
      </c>
      <c r="O376" s="43"/>
      <c r="P376" s="43"/>
      <c r="Q376" s="43"/>
      <c r="R376" s="43"/>
    </row>
    <row r="377" spans="2:18" s="2" customFormat="1" ht="9.75">
      <c r="B377" s="60" t="s">
        <v>2359</v>
      </c>
      <c r="C377" s="59" t="s">
        <v>1536</v>
      </c>
      <c r="D377" s="2" t="s">
        <v>2360</v>
      </c>
      <c r="E377" s="1">
        <v>63.7</v>
      </c>
      <c r="F377" s="1">
        <v>413.8</v>
      </c>
      <c r="G377" s="33">
        <v>88401.9</v>
      </c>
      <c r="H377" s="33">
        <v>8840.19</v>
      </c>
      <c r="I377" s="42">
        <v>38090</v>
      </c>
      <c r="J377" s="42">
        <v>38442</v>
      </c>
      <c r="K377" s="42">
        <v>38442</v>
      </c>
      <c r="L377" s="28">
        <v>232</v>
      </c>
      <c r="M377" s="28" t="s">
        <v>1607</v>
      </c>
      <c r="N377" s="43">
        <v>352</v>
      </c>
      <c r="O377" s="43"/>
      <c r="P377" s="43"/>
      <c r="Q377" s="43"/>
      <c r="R377" s="43"/>
    </row>
    <row r="378" spans="2:18" s="2" customFormat="1" ht="9.75">
      <c r="B378" s="60" t="s">
        <v>2361</v>
      </c>
      <c r="C378" s="59" t="s">
        <v>1536</v>
      </c>
      <c r="D378" s="2" t="s">
        <v>2362</v>
      </c>
      <c r="E378" s="1">
        <v>35</v>
      </c>
      <c r="F378" s="1">
        <v>437</v>
      </c>
      <c r="G378" s="33">
        <v>15584.45</v>
      </c>
      <c r="H378" s="33">
        <v>7792.23</v>
      </c>
      <c r="I378" s="42">
        <v>37358</v>
      </c>
      <c r="J378" s="42">
        <v>38442</v>
      </c>
      <c r="K378" s="42">
        <v>38442</v>
      </c>
      <c r="L378" s="28">
        <v>232</v>
      </c>
      <c r="M378" s="28" t="s">
        <v>1826</v>
      </c>
      <c r="N378" s="43">
        <v>1084</v>
      </c>
      <c r="O378" s="43"/>
      <c r="P378" s="43"/>
      <c r="Q378" s="43"/>
      <c r="R378" s="43"/>
    </row>
    <row r="379" spans="2:18" s="2" customFormat="1" ht="9.75">
      <c r="B379" s="60" t="s">
        <v>2363</v>
      </c>
      <c r="C379" s="59" t="s">
        <v>1536</v>
      </c>
      <c r="D379" s="2" t="s">
        <v>2364</v>
      </c>
      <c r="E379" s="1">
        <v>59</v>
      </c>
      <c r="F379" s="1">
        <v>499</v>
      </c>
      <c r="G379" s="33">
        <v>25744.32</v>
      </c>
      <c r="H379" s="33">
        <v>3677.77</v>
      </c>
      <c r="I379" s="42">
        <v>37308</v>
      </c>
      <c r="J379" s="42">
        <v>38077</v>
      </c>
      <c r="K379" s="42">
        <v>38442</v>
      </c>
      <c r="L379" s="28">
        <v>232</v>
      </c>
      <c r="M379" s="28" t="s">
        <v>2365</v>
      </c>
      <c r="N379" s="43">
        <v>1134</v>
      </c>
      <c r="O379" s="43"/>
      <c r="P379" s="43"/>
      <c r="Q379" s="43"/>
      <c r="R379" s="43"/>
    </row>
    <row r="380" spans="2:18" s="2" customFormat="1" ht="9.75">
      <c r="B380" s="60" t="s">
        <v>2366</v>
      </c>
      <c r="C380" s="59" t="s">
        <v>1536</v>
      </c>
      <c r="D380" s="2" t="s">
        <v>2367</v>
      </c>
      <c r="E380" s="1">
        <v>155.5</v>
      </c>
      <c r="F380" s="1">
        <v>1628.2</v>
      </c>
      <c r="G380" s="33">
        <v>80395.83</v>
      </c>
      <c r="H380" s="33">
        <v>48039.58</v>
      </c>
      <c r="I380" s="42">
        <v>37690</v>
      </c>
      <c r="J380" s="42">
        <v>38442</v>
      </c>
      <c r="K380" s="42">
        <v>38442</v>
      </c>
      <c r="L380" s="28">
        <v>232</v>
      </c>
      <c r="M380" s="28" t="s">
        <v>2042</v>
      </c>
      <c r="N380" s="43">
        <v>752</v>
      </c>
      <c r="O380" s="43"/>
      <c r="P380" s="43"/>
      <c r="Q380" s="43"/>
      <c r="R380" s="43"/>
    </row>
    <row r="381" spans="2:18" s="2" customFormat="1" ht="9.75">
      <c r="B381" s="60" t="s">
        <v>2368</v>
      </c>
      <c r="C381" s="59" t="s">
        <v>1536</v>
      </c>
      <c r="D381" s="2" t="s">
        <v>2369</v>
      </c>
      <c r="E381" s="1">
        <v>24</v>
      </c>
      <c r="F381" s="1">
        <v>262</v>
      </c>
      <c r="G381" s="33">
        <v>16001.75</v>
      </c>
      <c r="H381" s="33">
        <v>16001.75</v>
      </c>
      <c r="I381" s="42">
        <v>37440</v>
      </c>
      <c r="J381" s="42">
        <v>38442</v>
      </c>
      <c r="K381" s="42">
        <v>38442</v>
      </c>
      <c r="L381" s="28">
        <v>232</v>
      </c>
      <c r="M381" s="28" t="s">
        <v>2287</v>
      </c>
      <c r="N381" s="43">
        <v>1002</v>
      </c>
      <c r="O381" s="43"/>
      <c r="P381" s="43"/>
      <c r="Q381" s="43"/>
      <c r="R381" s="43"/>
    </row>
    <row r="382" spans="2:18" s="2" customFormat="1" ht="9.75">
      <c r="B382" s="60" t="s">
        <v>2370</v>
      </c>
      <c r="C382" s="59" t="s">
        <v>1536</v>
      </c>
      <c r="D382" s="2" t="s">
        <v>2371</v>
      </c>
      <c r="E382" s="1">
        <v>44</v>
      </c>
      <c r="F382" s="1">
        <v>1273.8</v>
      </c>
      <c r="G382" s="33">
        <v>67978.69</v>
      </c>
      <c r="H382" s="33">
        <v>33989.34</v>
      </c>
      <c r="I382" s="42">
        <v>37132</v>
      </c>
      <c r="J382" s="42">
        <v>38442</v>
      </c>
      <c r="K382" s="42">
        <v>38442</v>
      </c>
      <c r="L382" s="28">
        <v>232</v>
      </c>
      <c r="M382" s="28" t="s">
        <v>2372</v>
      </c>
      <c r="N382" s="43">
        <v>1310</v>
      </c>
      <c r="O382" s="43"/>
      <c r="P382" s="43"/>
      <c r="Q382" s="43"/>
      <c r="R382" s="43"/>
    </row>
    <row r="383" spans="2:18" s="2" customFormat="1" ht="9.75">
      <c r="B383" s="60" t="s">
        <v>2373</v>
      </c>
      <c r="C383" s="59" t="s">
        <v>1536</v>
      </c>
      <c r="D383" s="2" t="s">
        <v>2374</v>
      </c>
      <c r="E383" s="1">
        <v>83</v>
      </c>
      <c r="F383" s="1">
        <v>1031</v>
      </c>
      <c r="G383" s="33">
        <v>18018.9</v>
      </c>
      <c r="H383" s="33">
        <v>18018.9</v>
      </c>
      <c r="I383" s="42">
        <v>37753</v>
      </c>
      <c r="J383" s="42">
        <v>38442</v>
      </c>
      <c r="K383" s="42">
        <v>38442</v>
      </c>
      <c r="L383" s="28">
        <v>232</v>
      </c>
      <c r="M383" s="28" t="s">
        <v>1587</v>
      </c>
      <c r="N383" s="43">
        <v>689</v>
      </c>
      <c r="O383" s="43"/>
      <c r="P383" s="43"/>
      <c r="Q383" s="43"/>
      <c r="R383" s="43"/>
    </row>
    <row r="384" spans="2:18" s="2" customFormat="1" ht="9.75">
      <c r="B384" s="60" t="s">
        <v>2375</v>
      </c>
      <c r="C384" s="59" t="s">
        <v>1546</v>
      </c>
      <c r="D384" s="2" t="s">
        <v>2376</v>
      </c>
      <c r="E384" s="1">
        <v>105</v>
      </c>
      <c r="F384" s="1">
        <v>1293</v>
      </c>
      <c r="G384" s="33">
        <v>20497.04</v>
      </c>
      <c r="H384" s="33">
        <v>20497.04</v>
      </c>
      <c r="I384" s="42">
        <v>37266</v>
      </c>
      <c r="J384" s="42">
        <v>38077</v>
      </c>
      <c r="K384" s="42">
        <v>38442</v>
      </c>
      <c r="L384" s="28">
        <v>232</v>
      </c>
      <c r="M384" s="28" t="s">
        <v>1556</v>
      </c>
      <c r="N384" s="43">
        <v>1176</v>
      </c>
      <c r="O384" s="43"/>
      <c r="P384" s="43"/>
      <c r="Q384" s="43"/>
      <c r="R384" s="43"/>
    </row>
    <row r="385" spans="2:18" s="2" customFormat="1" ht="9.75">
      <c r="B385" s="60" t="s">
        <v>2377</v>
      </c>
      <c r="C385" s="59" t="s">
        <v>1536</v>
      </c>
      <c r="D385" s="2" t="s">
        <v>2378</v>
      </c>
      <c r="E385" s="1">
        <v>31</v>
      </c>
      <c r="F385" s="1">
        <v>724.6</v>
      </c>
      <c r="G385" s="33">
        <v>19427.37</v>
      </c>
      <c r="H385" s="33">
        <v>1942.74</v>
      </c>
      <c r="I385" s="42">
        <v>37473</v>
      </c>
      <c r="J385" s="42">
        <v>38442</v>
      </c>
      <c r="K385" s="42">
        <v>38442</v>
      </c>
      <c r="L385" s="28">
        <v>232</v>
      </c>
      <c r="M385" s="28" t="s">
        <v>1733</v>
      </c>
      <c r="N385" s="43">
        <v>969</v>
      </c>
      <c r="O385" s="43"/>
      <c r="P385" s="43"/>
      <c r="Q385" s="43"/>
      <c r="R385" s="43"/>
    </row>
    <row r="386" spans="2:18" s="2" customFormat="1" ht="9.75">
      <c r="B386" s="60" t="s">
        <v>2379</v>
      </c>
      <c r="C386" s="59" t="s">
        <v>1536</v>
      </c>
      <c r="D386" s="2" t="s">
        <v>2380</v>
      </c>
      <c r="E386" s="1">
        <v>10</v>
      </c>
      <c r="F386" s="1">
        <v>44</v>
      </c>
      <c r="G386" s="33">
        <v>504</v>
      </c>
      <c r="H386" s="33">
        <v>504</v>
      </c>
      <c r="I386" s="42">
        <v>37837</v>
      </c>
      <c r="J386" s="42">
        <v>38442</v>
      </c>
      <c r="K386" s="42">
        <v>38442</v>
      </c>
      <c r="L386" s="28">
        <v>232</v>
      </c>
      <c r="M386" s="28" t="s">
        <v>2381</v>
      </c>
      <c r="N386" s="43">
        <v>605</v>
      </c>
      <c r="O386" s="43"/>
      <c r="P386" s="43"/>
      <c r="Q386" s="43"/>
      <c r="R386" s="43"/>
    </row>
    <row r="387" spans="2:18" s="2" customFormat="1" ht="9.75">
      <c r="B387" s="60" t="s">
        <v>2382</v>
      </c>
      <c r="C387" s="59" t="s">
        <v>1536</v>
      </c>
      <c r="D387" s="2" t="s">
        <v>2383</v>
      </c>
      <c r="E387" s="1">
        <v>22</v>
      </c>
      <c r="F387" s="1">
        <v>132</v>
      </c>
      <c r="G387" s="33">
        <v>1587</v>
      </c>
      <c r="H387" s="33">
        <v>1587</v>
      </c>
      <c r="I387" s="42">
        <v>37851</v>
      </c>
      <c r="J387" s="42">
        <v>38442</v>
      </c>
      <c r="K387" s="42">
        <v>38442</v>
      </c>
      <c r="L387" s="28">
        <v>232</v>
      </c>
      <c r="M387" s="28" t="s">
        <v>2381</v>
      </c>
      <c r="N387" s="43">
        <v>591</v>
      </c>
      <c r="O387" s="43"/>
      <c r="P387" s="43"/>
      <c r="Q387" s="43"/>
      <c r="R387" s="43"/>
    </row>
    <row r="388" spans="2:18" s="2" customFormat="1" ht="9.75">
      <c r="B388" s="60" t="s">
        <v>2384</v>
      </c>
      <c r="C388" s="59" t="s">
        <v>1536</v>
      </c>
      <c r="D388" s="2" t="s">
        <v>2385</v>
      </c>
      <c r="E388" s="1">
        <v>78</v>
      </c>
      <c r="F388" s="1">
        <v>1084.4</v>
      </c>
      <c r="G388" s="33">
        <v>40370.58</v>
      </c>
      <c r="H388" s="33">
        <v>30995.7</v>
      </c>
      <c r="I388" s="42">
        <v>36831</v>
      </c>
      <c r="J388" s="42">
        <v>37711</v>
      </c>
      <c r="K388" s="42">
        <v>38442</v>
      </c>
      <c r="L388" s="28">
        <v>232</v>
      </c>
      <c r="M388" s="28" t="s">
        <v>1749</v>
      </c>
      <c r="N388" s="43">
        <v>1611</v>
      </c>
      <c r="O388" s="43"/>
      <c r="P388" s="43"/>
      <c r="Q388" s="43"/>
      <c r="R388" s="43"/>
    </row>
    <row r="389" spans="2:18" s="2" customFormat="1" ht="9.75">
      <c r="B389" s="60" t="s">
        <v>2386</v>
      </c>
      <c r="C389" s="59" t="s">
        <v>1536</v>
      </c>
      <c r="D389" s="2" t="s">
        <v>2387</v>
      </c>
      <c r="E389" s="1">
        <v>68</v>
      </c>
      <c r="F389" s="1">
        <v>1101</v>
      </c>
      <c r="G389" s="33">
        <v>26164.27</v>
      </c>
      <c r="H389" s="33">
        <v>13705.09</v>
      </c>
      <c r="I389" s="42">
        <v>37334</v>
      </c>
      <c r="J389" s="42">
        <v>38077</v>
      </c>
      <c r="K389" s="42">
        <v>38442</v>
      </c>
      <c r="L389" s="28">
        <v>232</v>
      </c>
      <c r="M389" s="28" t="s">
        <v>1556</v>
      </c>
      <c r="N389" s="43">
        <v>1108</v>
      </c>
      <c r="O389" s="43"/>
      <c r="P389" s="43"/>
      <c r="Q389" s="43"/>
      <c r="R389" s="43"/>
    </row>
    <row r="390" spans="2:18" s="2" customFormat="1" ht="9.75">
      <c r="B390" s="60" t="s">
        <v>2388</v>
      </c>
      <c r="C390" s="59" t="s">
        <v>1536</v>
      </c>
      <c r="D390" s="2" t="s">
        <v>2389</v>
      </c>
      <c r="E390" s="1">
        <v>112</v>
      </c>
      <c r="F390" s="1">
        <v>945.6</v>
      </c>
      <c r="G390" s="33">
        <v>73813.6</v>
      </c>
      <c r="H390" s="33">
        <v>26794.49</v>
      </c>
      <c r="I390" s="42">
        <v>37768</v>
      </c>
      <c r="J390" s="42">
        <v>38442</v>
      </c>
      <c r="K390" s="42">
        <v>38442</v>
      </c>
      <c r="L390" s="28">
        <v>232</v>
      </c>
      <c r="M390" s="28" t="s">
        <v>1598</v>
      </c>
      <c r="N390" s="43">
        <v>674</v>
      </c>
      <c r="O390" s="43"/>
      <c r="P390" s="43"/>
      <c r="Q390" s="43"/>
      <c r="R390" s="43"/>
    </row>
    <row r="391" spans="2:18" s="2" customFormat="1" ht="9.75">
      <c r="B391" s="60" t="s">
        <v>2390</v>
      </c>
      <c r="C391" s="59" t="s">
        <v>1536</v>
      </c>
      <c r="D391" s="2" t="s">
        <v>2391</v>
      </c>
      <c r="E391" s="1">
        <v>10</v>
      </c>
      <c r="F391" s="1">
        <v>145.2</v>
      </c>
      <c r="G391" s="33">
        <v>3672.48</v>
      </c>
      <c r="H391" s="33">
        <v>3497.6</v>
      </c>
      <c r="I391" s="42">
        <v>37677</v>
      </c>
      <c r="J391" s="42">
        <v>38077</v>
      </c>
      <c r="K391" s="42">
        <v>38442</v>
      </c>
      <c r="L391" s="28">
        <v>232</v>
      </c>
      <c r="M391" s="28" t="s">
        <v>2392</v>
      </c>
      <c r="N391" s="43">
        <v>765</v>
      </c>
      <c r="O391" s="43"/>
      <c r="P391" s="43"/>
      <c r="Q391" s="43"/>
      <c r="R391" s="43"/>
    </row>
    <row r="392" spans="2:18" s="2" customFormat="1" ht="9.75">
      <c r="B392" s="60" t="s">
        <v>2393</v>
      </c>
      <c r="C392" s="59" t="s">
        <v>1536</v>
      </c>
      <c r="D392" s="2" t="s">
        <v>2394</v>
      </c>
      <c r="E392" s="1">
        <v>92.7</v>
      </c>
      <c r="F392" s="1">
        <v>2069</v>
      </c>
      <c r="G392" s="33">
        <v>81562.1</v>
      </c>
      <c r="H392" s="33">
        <v>8156.21</v>
      </c>
      <c r="I392" s="42">
        <v>37336</v>
      </c>
      <c r="J392" s="42">
        <v>38442</v>
      </c>
      <c r="K392" s="42">
        <v>38442</v>
      </c>
      <c r="L392" s="28">
        <v>232</v>
      </c>
      <c r="M392" s="28" t="s">
        <v>1874</v>
      </c>
      <c r="N392" s="43">
        <v>1106</v>
      </c>
      <c r="O392" s="43"/>
      <c r="P392" s="43"/>
      <c r="Q392" s="43"/>
      <c r="R392" s="43"/>
    </row>
    <row r="393" spans="2:18" s="2" customFormat="1" ht="9.75">
      <c r="B393" s="60" t="s">
        <v>2395</v>
      </c>
      <c r="C393" s="59" t="s">
        <v>1536</v>
      </c>
      <c r="D393" s="2" t="s">
        <v>2396</v>
      </c>
      <c r="E393" s="1">
        <v>108</v>
      </c>
      <c r="F393" s="1">
        <v>2315.2</v>
      </c>
      <c r="G393" s="33">
        <v>74658.5</v>
      </c>
      <c r="H393" s="33">
        <v>7465.85</v>
      </c>
      <c r="I393" s="42">
        <v>37671</v>
      </c>
      <c r="J393" s="42">
        <v>38442</v>
      </c>
      <c r="K393" s="42">
        <v>38442</v>
      </c>
      <c r="L393" s="28">
        <v>232</v>
      </c>
      <c r="M393" s="28" t="s">
        <v>1760</v>
      </c>
      <c r="N393" s="43">
        <v>771</v>
      </c>
      <c r="O393" s="43"/>
      <c r="P393" s="43"/>
      <c r="Q393" s="43"/>
      <c r="R393" s="43"/>
    </row>
    <row r="394" spans="2:18" s="2" customFormat="1" ht="9.75">
      <c r="B394" s="60" t="s">
        <v>2397</v>
      </c>
      <c r="C394" s="59" t="s">
        <v>1536</v>
      </c>
      <c r="D394" s="2" t="s">
        <v>2398</v>
      </c>
      <c r="E394" s="1">
        <v>112</v>
      </c>
      <c r="F394" s="1">
        <v>1639.3</v>
      </c>
      <c r="G394" s="33">
        <v>34155.1</v>
      </c>
      <c r="H394" s="33">
        <v>17760.65</v>
      </c>
      <c r="I394" s="42">
        <v>37701</v>
      </c>
      <c r="J394" s="42">
        <v>38442</v>
      </c>
      <c r="K394" s="42">
        <v>38442</v>
      </c>
      <c r="L394" s="28">
        <v>232</v>
      </c>
      <c r="M394" s="28" t="s">
        <v>1668</v>
      </c>
      <c r="N394" s="43">
        <v>741</v>
      </c>
      <c r="O394" s="43"/>
      <c r="P394" s="43"/>
      <c r="Q394" s="43"/>
      <c r="R394" s="43"/>
    </row>
    <row r="395" spans="2:18" s="2" customFormat="1" ht="9.75">
      <c r="B395" s="60" t="s">
        <v>2399</v>
      </c>
      <c r="C395" s="59" t="s">
        <v>1536</v>
      </c>
      <c r="D395" s="2" t="s">
        <v>2400</v>
      </c>
      <c r="E395" s="1">
        <v>60</v>
      </c>
      <c r="F395" s="1">
        <v>781</v>
      </c>
      <c r="G395" s="33">
        <v>16027</v>
      </c>
      <c r="H395" s="33">
        <v>1602.7</v>
      </c>
      <c r="I395" s="42">
        <v>37679</v>
      </c>
      <c r="J395" s="42">
        <v>38442</v>
      </c>
      <c r="K395" s="42">
        <v>38442</v>
      </c>
      <c r="L395" s="28">
        <v>232</v>
      </c>
      <c r="M395" s="28" t="s">
        <v>2401</v>
      </c>
      <c r="N395" s="43">
        <v>763</v>
      </c>
      <c r="O395" s="43"/>
      <c r="P395" s="43"/>
      <c r="Q395" s="43"/>
      <c r="R395" s="43"/>
    </row>
    <row r="396" spans="2:18" s="2" customFormat="1" ht="9.75">
      <c r="B396" s="60" t="s">
        <v>2402</v>
      </c>
      <c r="C396" s="59" t="s">
        <v>1536</v>
      </c>
      <c r="D396" s="2" t="s">
        <v>2403</v>
      </c>
      <c r="E396" s="1">
        <v>117</v>
      </c>
      <c r="F396" s="1">
        <v>2502.8</v>
      </c>
      <c r="G396" s="33">
        <v>90836.03</v>
      </c>
      <c r="H396" s="33">
        <v>47019.02</v>
      </c>
      <c r="I396" s="42">
        <v>36929</v>
      </c>
      <c r="J396" s="42">
        <v>37711</v>
      </c>
      <c r="K396" s="42">
        <v>38442</v>
      </c>
      <c r="L396" s="28">
        <v>232</v>
      </c>
      <c r="M396" s="28" t="s">
        <v>1874</v>
      </c>
      <c r="N396" s="43">
        <v>1513</v>
      </c>
      <c r="O396" s="43"/>
      <c r="P396" s="43"/>
      <c r="Q396" s="43"/>
      <c r="R396" s="43"/>
    </row>
    <row r="397" spans="2:18" s="2" customFormat="1" ht="9.75">
      <c r="B397" s="60" t="s">
        <v>2404</v>
      </c>
      <c r="C397" s="59" t="s">
        <v>1536</v>
      </c>
      <c r="D397" s="2" t="s">
        <v>2405</v>
      </c>
      <c r="E397" s="1">
        <v>95</v>
      </c>
      <c r="F397" s="1">
        <v>881.6</v>
      </c>
      <c r="G397" s="33">
        <v>35498</v>
      </c>
      <c r="H397" s="33">
        <v>3549.8</v>
      </c>
      <c r="I397" s="42">
        <v>37697</v>
      </c>
      <c r="J397" s="42">
        <v>38442</v>
      </c>
      <c r="K397" s="42">
        <v>38442</v>
      </c>
      <c r="L397" s="28">
        <v>232</v>
      </c>
      <c r="M397" s="28" t="s">
        <v>1618</v>
      </c>
      <c r="N397" s="43">
        <v>745</v>
      </c>
      <c r="O397" s="43"/>
      <c r="P397" s="43"/>
      <c r="Q397" s="43"/>
      <c r="R397" s="43"/>
    </row>
    <row r="398" spans="2:18" s="2" customFormat="1" ht="9.75">
      <c r="B398" s="60" t="s">
        <v>2406</v>
      </c>
      <c r="C398" s="59" t="s">
        <v>1536</v>
      </c>
      <c r="D398" s="2" t="s">
        <v>2407</v>
      </c>
      <c r="E398" s="1">
        <v>218</v>
      </c>
      <c r="F398" s="1">
        <v>1155.2</v>
      </c>
      <c r="G398" s="33">
        <v>58735.88</v>
      </c>
      <c r="H398" s="33">
        <v>58735.88</v>
      </c>
      <c r="I398" s="42">
        <v>37582</v>
      </c>
      <c r="J398" s="42">
        <v>38442</v>
      </c>
      <c r="K398" s="42">
        <v>38442</v>
      </c>
      <c r="L398" s="28">
        <v>232</v>
      </c>
      <c r="M398" s="28" t="s">
        <v>1607</v>
      </c>
      <c r="N398" s="43">
        <v>860</v>
      </c>
      <c r="O398" s="43"/>
      <c r="P398" s="43"/>
      <c r="Q398" s="43"/>
      <c r="R398" s="43"/>
    </row>
    <row r="399" spans="2:18" s="2" customFormat="1" ht="9.75">
      <c r="B399" s="60" t="s">
        <v>2408</v>
      </c>
      <c r="C399" s="59" t="s">
        <v>1536</v>
      </c>
      <c r="D399" s="2" t="s">
        <v>2409</v>
      </c>
      <c r="E399" s="1">
        <v>161</v>
      </c>
      <c r="F399" s="1">
        <v>567.8</v>
      </c>
      <c r="G399" s="33">
        <v>15547.26</v>
      </c>
      <c r="H399" s="33">
        <v>6783.98</v>
      </c>
      <c r="I399" s="42">
        <v>37516</v>
      </c>
      <c r="J399" s="42">
        <v>37711</v>
      </c>
      <c r="K399" s="42">
        <v>38442</v>
      </c>
      <c r="L399" s="28">
        <v>232</v>
      </c>
      <c r="M399" s="28" t="s">
        <v>1904</v>
      </c>
      <c r="N399" s="43">
        <v>926</v>
      </c>
      <c r="O399" s="43"/>
      <c r="P399" s="43"/>
      <c r="Q399" s="43"/>
      <c r="R399" s="43"/>
    </row>
    <row r="400" spans="2:18" s="2" customFormat="1" ht="9.75">
      <c r="B400" s="60" t="s">
        <v>2410</v>
      </c>
      <c r="C400" s="59" t="s">
        <v>1536</v>
      </c>
      <c r="D400" s="2" t="s">
        <v>2411</v>
      </c>
      <c r="E400" s="1">
        <v>7</v>
      </c>
      <c r="F400" s="1">
        <v>146</v>
      </c>
      <c r="G400" s="33">
        <v>1142.55</v>
      </c>
      <c r="H400" s="33">
        <v>114.26</v>
      </c>
      <c r="I400" s="42">
        <v>37974</v>
      </c>
      <c r="J400" s="42">
        <v>38442</v>
      </c>
      <c r="K400" s="42">
        <v>38442</v>
      </c>
      <c r="L400" s="28">
        <v>232</v>
      </c>
      <c r="M400" s="28" t="s">
        <v>1886</v>
      </c>
      <c r="N400" s="43">
        <v>468</v>
      </c>
      <c r="O400" s="43"/>
      <c r="P400" s="43"/>
      <c r="Q400" s="43"/>
      <c r="R400" s="43"/>
    </row>
    <row r="401" spans="2:18" s="2" customFormat="1" ht="9.75">
      <c r="B401" s="60" t="s">
        <v>2412</v>
      </c>
      <c r="C401" s="59" t="s">
        <v>1536</v>
      </c>
      <c r="D401" s="2" t="s">
        <v>2413</v>
      </c>
      <c r="E401" s="1">
        <v>50</v>
      </c>
      <c r="F401" s="1">
        <v>483.59</v>
      </c>
      <c r="G401" s="33">
        <v>15091.97</v>
      </c>
      <c r="H401" s="33">
        <v>1509.19</v>
      </c>
      <c r="I401" s="42">
        <v>37783</v>
      </c>
      <c r="J401" s="42">
        <v>38442</v>
      </c>
      <c r="K401" s="42">
        <v>38442</v>
      </c>
      <c r="L401" s="28">
        <v>232</v>
      </c>
      <c r="M401" s="28" t="s">
        <v>1593</v>
      </c>
      <c r="N401" s="43">
        <v>659</v>
      </c>
      <c r="O401" s="43"/>
      <c r="P401" s="43"/>
      <c r="Q401" s="43"/>
      <c r="R401" s="43"/>
    </row>
    <row r="402" spans="2:18" s="2" customFormat="1" ht="9.75">
      <c r="B402" s="60" t="s">
        <v>2414</v>
      </c>
      <c r="C402" s="59" t="s">
        <v>1536</v>
      </c>
      <c r="D402" s="2" t="s">
        <v>2415</v>
      </c>
      <c r="E402" s="1">
        <v>73</v>
      </c>
      <c r="F402" s="1">
        <v>609.7</v>
      </c>
      <c r="G402" s="33">
        <v>7815.54</v>
      </c>
      <c r="H402" s="33">
        <v>781.55</v>
      </c>
      <c r="I402" s="42">
        <v>37627</v>
      </c>
      <c r="J402" s="42">
        <v>38442</v>
      </c>
      <c r="K402" s="42">
        <v>38442</v>
      </c>
      <c r="L402" s="28">
        <v>232</v>
      </c>
      <c r="M402" s="28" t="s">
        <v>2416</v>
      </c>
      <c r="N402" s="43">
        <v>815</v>
      </c>
      <c r="O402" s="43"/>
      <c r="P402" s="43"/>
      <c r="Q402" s="43"/>
      <c r="R402" s="43"/>
    </row>
    <row r="403" spans="2:18" s="2" customFormat="1" ht="9.75">
      <c r="B403" s="60" t="s">
        <v>2417</v>
      </c>
      <c r="C403" s="59" t="s">
        <v>1536</v>
      </c>
      <c r="D403" s="2" t="s">
        <v>2418</v>
      </c>
      <c r="E403" s="1">
        <v>42</v>
      </c>
      <c r="F403" s="1">
        <v>586.8</v>
      </c>
      <c r="G403" s="33">
        <v>22366.4</v>
      </c>
      <c r="H403" s="33">
        <v>22366.4</v>
      </c>
      <c r="I403" s="42">
        <v>38082</v>
      </c>
      <c r="J403" s="42">
        <v>38442</v>
      </c>
      <c r="K403" s="42">
        <v>38442</v>
      </c>
      <c r="L403" s="28">
        <v>232</v>
      </c>
      <c r="M403" s="28" t="s">
        <v>1668</v>
      </c>
      <c r="N403" s="43">
        <v>360</v>
      </c>
      <c r="O403" s="43"/>
      <c r="P403" s="43"/>
      <c r="Q403" s="43"/>
      <c r="R403" s="43"/>
    </row>
    <row r="404" spans="2:18" s="2" customFormat="1" ht="9.75">
      <c r="B404" s="60" t="s">
        <v>2419</v>
      </c>
      <c r="C404" s="59" t="s">
        <v>1536</v>
      </c>
      <c r="D404" s="2" t="s">
        <v>2420</v>
      </c>
      <c r="E404" s="1">
        <v>177</v>
      </c>
      <c r="F404" s="1">
        <v>2537</v>
      </c>
      <c r="G404" s="33">
        <v>158227.36</v>
      </c>
      <c r="H404" s="33">
        <v>15822.74</v>
      </c>
      <c r="I404" s="42">
        <v>37459</v>
      </c>
      <c r="J404" s="42">
        <v>38442</v>
      </c>
      <c r="K404" s="42">
        <v>38442</v>
      </c>
      <c r="L404" s="28">
        <v>232</v>
      </c>
      <c r="M404" s="28" t="s">
        <v>1565</v>
      </c>
      <c r="N404" s="43">
        <v>983</v>
      </c>
      <c r="O404" s="43"/>
      <c r="P404" s="43"/>
      <c r="Q404" s="43"/>
      <c r="R404" s="43"/>
    </row>
    <row r="405" spans="2:18" s="2" customFormat="1" ht="9.75">
      <c r="B405" s="60" t="s">
        <v>2421</v>
      </c>
      <c r="C405" s="59" t="s">
        <v>1536</v>
      </c>
      <c r="D405" s="2" t="s">
        <v>2422</v>
      </c>
      <c r="E405" s="1">
        <v>79.1</v>
      </c>
      <c r="F405" s="1">
        <v>1248.6</v>
      </c>
      <c r="G405" s="33">
        <v>44161.1</v>
      </c>
      <c r="H405" s="33">
        <v>4416.11</v>
      </c>
      <c r="I405" s="42">
        <v>38072</v>
      </c>
      <c r="J405" s="42">
        <v>38442</v>
      </c>
      <c r="K405" s="42">
        <v>38442</v>
      </c>
      <c r="L405" s="28">
        <v>232</v>
      </c>
      <c r="M405" s="28" t="s">
        <v>2423</v>
      </c>
      <c r="N405" s="43">
        <v>370</v>
      </c>
      <c r="O405" s="43"/>
      <c r="P405" s="43"/>
      <c r="Q405" s="43"/>
      <c r="R405" s="43"/>
    </row>
    <row r="406" spans="2:18" s="2" customFormat="1" ht="9.75">
      <c r="B406" s="60" t="s">
        <v>2424</v>
      </c>
      <c r="C406" s="59" t="s">
        <v>1536</v>
      </c>
      <c r="D406" s="2" t="s">
        <v>2425</v>
      </c>
      <c r="E406" s="1">
        <v>12.5</v>
      </c>
      <c r="F406" s="1">
        <v>136</v>
      </c>
      <c r="G406" s="33">
        <v>1217.94</v>
      </c>
      <c r="H406" s="33">
        <v>1217.94</v>
      </c>
      <c r="I406" s="42">
        <v>38082</v>
      </c>
      <c r="J406" s="42">
        <v>38442</v>
      </c>
      <c r="K406" s="42">
        <v>38442</v>
      </c>
      <c r="L406" s="28">
        <v>232</v>
      </c>
      <c r="M406" s="28" t="s">
        <v>1744</v>
      </c>
      <c r="N406" s="43">
        <v>360</v>
      </c>
      <c r="O406" s="43"/>
      <c r="P406" s="43"/>
      <c r="Q406" s="43"/>
      <c r="R406" s="43"/>
    </row>
    <row r="407" spans="2:18" s="2" customFormat="1" ht="9.75">
      <c r="B407" s="60" t="s">
        <v>2426</v>
      </c>
      <c r="C407" s="59" t="s">
        <v>1536</v>
      </c>
      <c r="D407" s="2" t="s">
        <v>2427</v>
      </c>
      <c r="E407" s="1">
        <v>35.6</v>
      </c>
      <c r="F407" s="1">
        <v>672.8</v>
      </c>
      <c r="G407" s="33">
        <v>29624.65</v>
      </c>
      <c r="H407" s="33">
        <v>2962.47</v>
      </c>
      <c r="I407" s="42">
        <v>38072</v>
      </c>
      <c r="J407" s="42">
        <v>38442</v>
      </c>
      <c r="K407" s="42">
        <v>38442</v>
      </c>
      <c r="L407" s="28">
        <v>232</v>
      </c>
      <c r="M407" s="28" t="s">
        <v>2423</v>
      </c>
      <c r="N407" s="43">
        <v>370</v>
      </c>
      <c r="O407" s="43"/>
      <c r="P407" s="43"/>
      <c r="Q407" s="43"/>
      <c r="R407" s="43"/>
    </row>
    <row r="408" spans="2:18" s="2" customFormat="1" ht="9.75">
      <c r="B408" s="60" t="s">
        <v>2428</v>
      </c>
      <c r="C408" s="59" t="s">
        <v>1536</v>
      </c>
      <c r="D408" s="2" t="s">
        <v>2429</v>
      </c>
      <c r="E408" s="1">
        <v>11</v>
      </c>
      <c r="F408" s="1">
        <v>49</v>
      </c>
      <c r="G408" s="33">
        <v>3559.94</v>
      </c>
      <c r="H408" s="33">
        <v>355.99</v>
      </c>
      <c r="I408" s="42">
        <v>38075</v>
      </c>
      <c r="J408" s="42">
        <v>38442</v>
      </c>
      <c r="K408" s="42">
        <v>38442</v>
      </c>
      <c r="L408" s="28">
        <v>232</v>
      </c>
      <c r="M408" s="28" t="s">
        <v>1663</v>
      </c>
      <c r="N408" s="43">
        <v>367</v>
      </c>
      <c r="O408" s="43"/>
      <c r="P408" s="43"/>
      <c r="Q408" s="43"/>
      <c r="R408" s="43"/>
    </row>
    <row r="409" spans="2:18" s="2" customFormat="1" ht="9.75">
      <c r="B409" s="60" t="s">
        <v>2430</v>
      </c>
      <c r="C409" s="59" t="s">
        <v>1536</v>
      </c>
      <c r="D409" s="2" t="s">
        <v>2431</v>
      </c>
      <c r="E409" s="1">
        <v>205</v>
      </c>
      <c r="F409" s="1">
        <v>363</v>
      </c>
      <c r="G409" s="33">
        <v>48024</v>
      </c>
      <c r="H409" s="33">
        <v>48024</v>
      </c>
      <c r="I409" s="42">
        <v>37776</v>
      </c>
      <c r="J409" s="42">
        <v>38442</v>
      </c>
      <c r="K409" s="42">
        <v>38442</v>
      </c>
      <c r="L409" s="28">
        <v>232</v>
      </c>
      <c r="M409" s="28" t="s">
        <v>1741</v>
      </c>
      <c r="N409" s="43">
        <v>666</v>
      </c>
      <c r="O409" s="43"/>
      <c r="P409" s="43"/>
      <c r="Q409" s="43"/>
      <c r="R409" s="43"/>
    </row>
    <row r="410" spans="2:18" s="2" customFormat="1" ht="9.75">
      <c r="B410" s="60" t="s">
        <v>2432</v>
      </c>
      <c r="C410" s="59" t="s">
        <v>1536</v>
      </c>
      <c r="D410" s="2" t="s">
        <v>2433</v>
      </c>
      <c r="E410" s="1">
        <v>40</v>
      </c>
      <c r="F410" s="1">
        <v>269.6</v>
      </c>
      <c r="G410" s="33">
        <v>14456.47</v>
      </c>
      <c r="H410" s="33">
        <v>1445.65</v>
      </c>
      <c r="I410" s="42">
        <v>37753</v>
      </c>
      <c r="J410" s="42">
        <v>38442</v>
      </c>
      <c r="K410" s="42">
        <v>38442</v>
      </c>
      <c r="L410" s="28">
        <v>232</v>
      </c>
      <c r="M410" s="28" t="s">
        <v>1767</v>
      </c>
      <c r="N410" s="43">
        <v>689</v>
      </c>
      <c r="O410" s="43"/>
      <c r="P410" s="43"/>
      <c r="Q410" s="43"/>
      <c r="R410" s="43"/>
    </row>
    <row r="411" spans="2:18" s="2" customFormat="1" ht="9.75">
      <c r="B411" s="60" t="s">
        <v>2434</v>
      </c>
      <c r="C411" s="59" t="s">
        <v>1536</v>
      </c>
      <c r="D411" s="2" t="s">
        <v>2435</v>
      </c>
      <c r="E411" s="1">
        <v>31</v>
      </c>
      <c r="F411" s="1">
        <v>738.1</v>
      </c>
      <c r="G411" s="33">
        <v>27651.23</v>
      </c>
      <c r="H411" s="33">
        <v>2765.12</v>
      </c>
      <c r="I411" s="42">
        <v>37706</v>
      </c>
      <c r="J411" s="42">
        <v>38442</v>
      </c>
      <c r="K411" s="42">
        <v>38442</v>
      </c>
      <c r="L411" s="28">
        <v>232</v>
      </c>
      <c r="M411" s="28" t="s">
        <v>2294</v>
      </c>
      <c r="N411" s="43">
        <v>736</v>
      </c>
      <c r="O411" s="43"/>
      <c r="P411" s="43"/>
      <c r="Q411" s="43"/>
      <c r="R411" s="43"/>
    </row>
    <row r="412" spans="2:18" s="2" customFormat="1" ht="9.75">
      <c r="B412" s="60" t="s">
        <v>2436</v>
      </c>
      <c r="C412" s="59" t="s">
        <v>1536</v>
      </c>
      <c r="D412" s="2" t="s">
        <v>2437</v>
      </c>
      <c r="E412" s="1">
        <v>26</v>
      </c>
      <c r="F412" s="1">
        <v>235.6</v>
      </c>
      <c r="G412" s="33">
        <v>12391.88</v>
      </c>
      <c r="H412" s="33">
        <v>1239.19</v>
      </c>
      <c r="I412" s="42">
        <v>38019</v>
      </c>
      <c r="J412" s="42">
        <v>38442</v>
      </c>
      <c r="K412" s="42">
        <v>38442</v>
      </c>
      <c r="L412" s="28">
        <v>232</v>
      </c>
      <c r="M412" s="28" t="s">
        <v>2042</v>
      </c>
      <c r="N412" s="43">
        <v>423</v>
      </c>
      <c r="O412" s="43"/>
      <c r="P412" s="43"/>
      <c r="Q412" s="43"/>
      <c r="R412" s="43"/>
    </row>
    <row r="413" spans="2:18" s="2" customFormat="1" ht="9.75">
      <c r="B413" s="60" t="s">
        <v>2438</v>
      </c>
      <c r="C413" s="59" t="s">
        <v>1536</v>
      </c>
      <c r="D413" s="2" t="s">
        <v>2439</v>
      </c>
      <c r="E413" s="1">
        <v>199</v>
      </c>
      <c r="F413" s="1">
        <v>2029.5</v>
      </c>
      <c r="G413" s="33">
        <v>57131.13</v>
      </c>
      <c r="H413" s="33">
        <v>57131.13</v>
      </c>
      <c r="I413" s="42">
        <v>37295</v>
      </c>
      <c r="J413" s="42">
        <v>38077</v>
      </c>
      <c r="K413" s="42">
        <v>38442</v>
      </c>
      <c r="L413" s="28">
        <v>232</v>
      </c>
      <c r="M413" s="28" t="s">
        <v>2440</v>
      </c>
      <c r="N413" s="43">
        <v>1147</v>
      </c>
      <c r="O413" s="43"/>
      <c r="P413" s="43"/>
      <c r="Q413" s="43"/>
      <c r="R413" s="43"/>
    </row>
    <row r="414" spans="2:18" s="2" customFormat="1" ht="9.75">
      <c r="B414" s="60" t="s">
        <v>2441</v>
      </c>
      <c r="C414" s="59" t="s">
        <v>1536</v>
      </c>
      <c r="D414" s="2" t="s">
        <v>2442</v>
      </c>
      <c r="E414" s="1">
        <v>47</v>
      </c>
      <c r="F414" s="1">
        <v>341.8</v>
      </c>
      <c r="G414" s="33">
        <v>16901.35</v>
      </c>
      <c r="H414" s="33">
        <v>1690.14</v>
      </c>
      <c r="I414" s="42">
        <v>37699</v>
      </c>
      <c r="J414" s="42">
        <v>38442</v>
      </c>
      <c r="K414" s="42">
        <v>38442</v>
      </c>
      <c r="L414" s="28">
        <v>232</v>
      </c>
      <c r="M414" s="28" t="s">
        <v>2297</v>
      </c>
      <c r="N414" s="43">
        <v>743</v>
      </c>
      <c r="O414" s="43"/>
      <c r="P414" s="43"/>
      <c r="Q414" s="43"/>
      <c r="R414" s="43"/>
    </row>
    <row r="415" spans="2:18" s="2" customFormat="1" ht="9.75">
      <c r="B415" s="60" t="s">
        <v>2443</v>
      </c>
      <c r="C415" s="59" t="s">
        <v>1536</v>
      </c>
      <c r="D415" s="2" t="s">
        <v>2444</v>
      </c>
      <c r="E415" s="1">
        <v>17</v>
      </c>
      <c r="F415" s="1">
        <v>292</v>
      </c>
      <c r="G415" s="33">
        <v>11551.85</v>
      </c>
      <c r="H415" s="33">
        <v>1650.27</v>
      </c>
      <c r="I415" s="42">
        <v>37208</v>
      </c>
      <c r="J415" s="42">
        <v>38077</v>
      </c>
      <c r="K415" s="42">
        <v>38442</v>
      </c>
      <c r="L415" s="28">
        <v>232</v>
      </c>
      <c r="M415" s="28" t="s">
        <v>1733</v>
      </c>
      <c r="N415" s="43">
        <v>1234</v>
      </c>
      <c r="O415" s="43"/>
      <c r="P415" s="43"/>
      <c r="Q415" s="43"/>
      <c r="R415" s="43"/>
    </row>
    <row r="416" spans="2:18" s="2" customFormat="1" ht="9.75">
      <c r="B416" s="60" t="s">
        <v>2445</v>
      </c>
      <c r="C416" s="59" t="s">
        <v>1536</v>
      </c>
      <c r="D416" s="2" t="s">
        <v>2446</v>
      </c>
      <c r="E416" s="1">
        <v>37</v>
      </c>
      <c r="F416" s="1">
        <v>162.2</v>
      </c>
      <c r="G416" s="33">
        <v>4386.4</v>
      </c>
      <c r="H416" s="33">
        <v>4386.4</v>
      </c>
      <c r="I416" s="42">
        <v>37729</v>
      </c>
      <c r="J416" s="42">
        <v>38442</v>
      </c>
      <c r="K416" s="42">
        <v>38442</v>
      </c>
      <c r="L416" s="28">
        <v>232</v>
      </c>
      <c r="M416" s="28" t="s">
        <v>2447</v>
      </c>
      <c r="N416" s="43">
        <v>713</v>
      </c>
      <c r="O416" s="43"/>
      <c r="P416" s="43"/>
      <c r="Q416" s="43"/>
      <c r="R416" s="43"/>
    </row>
    <row r="417" spans="2:18" s="2" customFormat="1" ht="9.75">
      <c r="B417" s="60" t="s">
        <v>2448</v>
      </c>
      <c r="C417" s="59" t="s">
        <v>1536</v>
      </c>
      <c r="D417" s="2" t="s">
        <v>2449</v>
      </c>
      <c r="E417" s="1">
        <v>73</v>
      </c>
      <c r="F417" s="1">
        <v>756.4</v>
      </c>
      <c r="G417" s="33">
        <v>17549.6</v>
      </c>
      <c r="H417" s="33">
        <v>1754.96</v>
      </c>
      <c r="I417" s="42">
        <v>37796</v>
      </c>
      <c r="J417" s="42">
        <v>38442</v>
      </c>
      <c r="K417" s="42">
        <v>38442</v>
      </c>
      <c r="L417" s="28">
        <v>232</v>
      </c>
      <c r="M417" s="28" t="s">
        <v>2450</v>
      </c>
      <c r="N417" s="43">
        <v>646</v>
      </c>
      <c r="O417" s="43"/>
      <c r="P417" s="43"/>
      <c r="Q417" s="43"/>
      <c r="R417" s="43"/>
    </row>
    <row r="418" spans="2:18" s="2" customFormat="1" ht="9.75">
      <c r="B418" s="60" t="s">
        <v>2451</v>
      </c>
      <c r="C418" s="59" t="s">
        <v>1536</v>
      </c>
      <c r="D418" s="2" t="s">
        <v>2452</v>
      </c>
      <c r="E418" s="1">
        <v>43.5</v>
      </c>
      <c r="F418" s="1">
        <v>613.5</v>
      </c>
      <c r="G418" s="33">
        <v>16950.13</v>
      </c>
      <c r="H418" s="33">
        <v>1695.01</v>
      </c>
      <c r="I418" s="42">
        <v>37530</v>
      </c>
      <c r="J418" s="42">
        <v>38442</v>
      </c>
      <c r="K418" s="42">
        <v>38442</v>
      </c>
      <c r="L418" s="28">
        <v>232</v>
      </c>
      <c r="M418" s="28" t="s">
        <v>2269</v>
      </c>
      <c r="N418" s="43">
        <v>912</v>
      </c>
      <c r="O418" s="43"/>
      <c r="P418" s="43"/>
      <c r="Q418" s="43"/>
      <c r="R418" s="43"/>
    </row>
    <row r="419" spans="2:18" s="2" customFormat="1" ht="9.75">
      <c r="B419" s="60" t="s">
        <v>2453</v>
      </c>
      <c r="C419" s="59" t="s">
        <v>1536</v>
      </c>
      <c r="D419" s="2" t="s">
        <v>2454</v>
      </c>
      <c r="E419" s="1">
        <v>30.5</v>
      </c>
      <c r="F419" s="1">
        <v>385.4</v>
      </c>
      <c r="G419" s="33">
        <v>15660.24</v>
      </c>
      <c r="H419" s="33">
        <v>10237.98</v>
      </c>
      <c r="I419" s="42">
        <v>37956</v>
      </c>
      <c r="J419" s="42">
        <v>38442</v>
      </c>
      <c r="K419" s="42">
        <v>38442</v>
      </c>
      <c r="L419" s="28">
        <v>232</v>
      </c>
      <c r="M419" s="28" t="s">
        <v>2455</v>
      </c>
      <c r="N419" s="43">
        <v>486</v>
      </c>
      <c r="O419" s="43"/>
      <c r="P419" s="43"/>
      <c r="Q419" s="43"/>
      <c r="R419" s="43"/>
    </row>
    <row r="420" spans="2:18" s="2" customFormat="1" ht="9.75">
      <c r="B420" s="60" t="s">
        <v>2456</v>
      </c>
      <c r="C420" s="59" t="s">
        <v>1536</v>
      </c>
      <c r="D420" s="2" t="s">
        <v>2457</v>
      </c>
      <c r="E420" s="1">
        <v>30</v>
      </c>
      <c r="F420" s="1">
        <v>594</v>
      </c>
      <c r="G420" s="33">
        <v>19580.5</v>
      </c>
      <c r="H420" s="33">
        <v>1958.05</v>
      </c>
      <c r="I420" s="42">
        <v>37686</v>
      </c>
      <c r="J420" s="42">
        <v>38442</v>
      </c>
      <c r="K420" s="42">
        <v>38442</v>
      </c>
      <c r="L420" s="28">
        <v>232</v>
      </c>
      <c r="M420" s="28" t="s">
        <v>2458</v>
      </c>
      <c r="N420" s="43">
        <v>756</v>
      </c>
      <c r="O420" s="43"/>
      <c r="P420" s="43"/>
      <c r="Q420" s="43"/>
      <c r="R420" s="43"/>
    </row>
    <row r="421" spans="2:18" s="2" customFormat="1" ht="9.75">
      <c r="B421" s="60" t="s">
        <v>2459</v>
      </c>
      <c r="C421" s="59" t="s">
        <v>1536</v>
      </c>
      <c r="D421" s="2" t="s">
        <v>2460</v>
      </c>
      <c r="E421" s="1">
        <v>81</v>
      </c>
      <c r="F421" s="1">
        <v>487.7</v>
      </c>
      <c r="G421" s="33">
        <v>16813.25</v>
      </c>
      <c r="H421" s="33">
        <v>1681.33</v>
      </c>
      <c r="I421" s="42">
        <v>37593</v>
      </c>
      <c r="J421" s="42">
        <v>38442</v>
      </c>
      <c r="K421" s="42">
        <v>38442</v>
      </c>
      <c r="L421" s="28">
        <v>232</v>
      </c>
      <c r="M421" s="28" t="s">
        <v>2461</v>
      </c>
      <c r="N421" s="43">
        <v>849</v>
      </c>
      <c r="O421" s="43"/>
      <c r="P421" s="43"/>
      <c r="Q421" s="43"/>
      <c r="R421" s="43"/>
    </row>
    <row r="422" spans="2:18" s="2" customFormat="1" ht="9.75">
      <c r="B422" s="60" t="s">
        <v>2462</v>
      </c>
      <c r="C422" s="59" t="s">
        <v>1536</v>
      </c>
      <c r="D422" s="2" t="s">
        <v>2463</v>
      </c>
      <c r="E422" s="1">
        <v>155</v>
      </c>
      <c r="F422" s="1">
        <v>2134.22</v>
      </c>
      <c r="G422" s="33">
        <v>93524.2</v>
      </c>
      <c r="H422" s="33">
        <v>93524</v>
      </c>
      <c r="I422" s="42">
        <v>37707</v>
      </c>
      <c r="J422" s="42">
        <v>38442</v>
      </c>
      <c r="K422" s="42">
        <v>38442</v>
      </c>
      <c r="L422" s="28">
        <v>232</v>
      </c>
      <c r="M422" s="28" t="s">
        <v>2440</v>
      </c>
      <c r="N422" s="43">
        <v>735</v>
      </c>
      <c r="O422" s="43"/>
      <c r="P422" s="43"/>
      <c r="Q422" s="43"/>
      <c r="R422" s="43"/>
    </row>
    <row r="423" spans="2:18" s="2" customFormat="1" ht="9.75">
      <c r="B423" s="60" t="s">
        <v>2464</v>
      </c>
      <c r="C423" s="59" t="s">
        <v>1536</v>
      </c>
      <c r="D423" s="2" t="s">
        <v>2465</v>
      </c>
      <c r="E423" s="1">
        <v>18</v>
      </c>
      <c r="F423" s="1">
        <v>93.6</v>
      </c>
      <c r="G423" s="33">
        <v>5906.6</v>
      </c>
      <c r="H423" s="33">
        <v>590.66</v>
      </c>
      <c r="I423" s="42">
        <v>38090</v>
      </c>
      <c r="J423" s="42">
        <v>38442</v>
      </c>
      <c r="K423" s="42">
        <v>38442</v>
      </c>
      <c r="L423" s="28">
        <v>232</v>
      </c>
      <c r="M423" s="28" t="s">
        <v>2466</v>
      </c>
      <c r="N423" s="43">
        <v>352</v>
      </c>
      <c r="O423" s="43"/>
      <c r="P423" s="43"/>
      <c r="Q423" s="43"/>
      <c r="R423" s="43"/>
    </row>
    <row r="424" spans="2:18" s="2" customFormat="1" ht="9.75">
      <c r="B424" s="60" t="s">
        <v>2467</v>
      </c>
      <c r="C424" s="59" t="s">
        <v>1536</v>
      </c>
      <c r="D424" s="2" t="s">
        <v>2468</v>
      </c>
      <c r="E424" s="1">
        <v>208</v>
      </c>
      <c r="F424" s="1">
        <v>4987.6</v>
      </c>
      <c r="G424" s="33">
        <v>64423.88</v>
      </c>
      <c r="H424" s="33">
        <v>16750.29</v>
      </c>
      <c r="I424" s="42">
        <v>37368</v>
      </c>
      <c r="J424" s="42">
        <v>38442</v>
      </c>
      <c r="K424" s="42">
        <v>38442</v>
      </c>
      <c r="L424" s="28">
        <v>232</v>
      </c>
      <c r="M424" s="28" t="s">
        <v>2469</v>
      </c>
      <c r="N424" s="43">
        <v>1074</v>
      </c>
      <c r="O424" s="43"/>
      <c r="P424" s="43"/>
      <c r="Q424" s="43"/>
      <c r="R424" s="43"/>
    </row>
    <row r="425" spans="2:18" s="2" customFormat="1" ht="9.75">
      <c r="B425" s="60" t="s">
        <v>2470</v>
      </c>
      <c r="C425" s="59" t="s">
        <v>1536</v>
      </c>
      <c r="D425" s="2" t="s">
        <v>2471</v>
      </c>
      <c r="E425" s="1">
        <v>200</v>
      </c>
      <c r="F425" s="1">
        <v>1974</v>
      </c>
      <c r="G425" s="33">
        <v>70458.7</v>
      </c>
      <c r="H425" s="33">
        <v>70458.7</v>
      </c>
      <c r="I425" s="42">
        <v>37691</v>
      </c>
      <c r="J425" s="42">
        <v>38442</v>
      </c>
      <c r="K425" s="42">
        <v>38442</v>
      </c>
      <c r="L425" s="28">
        <v>232</v>
      </c>
      <c r="M425" s="28" t="s">
        <v>1587</v>
      </c>
      <c r="N425" s="43">
        <v>751</v>
      </c>
      <c r="O425" s="43"/>
      <c r="P425" s="43"/>
      <c r="Q425" s="43"/>
      <c r="R425" s="43"/>
    </row>
    <row r="426" spans="2:18" s="2" customFormat="1" ht="9.75">
      <c r="B426" s="60" t="s">
        <v>2472</v>
      </c>
      <c r="C426" s="59" t="s">
        <v>1536</v>
      </c>
      <c r="D426" s="2" t="s">
        <v>2473</v>
      </c>
      <c r="E426" s="1">
        <v>69</v>
      </c>
      <c r="F426" s="1">
        <v>996.3</v>
      </c>
      <c r="G426" s="33">
        <v>11425.45</v>
      </c>
      <c r="H426" s="33">
        <v>5141.46</v>
      </c>
      <c r="I426" s="42">
        <v>37607</v>
      </c>
      <c r="J426" s="42">
        <v>38442</v>
      </c>
      <c r="K426" s="42">
        <v>38442</v>
      </c>
      <c r="L426" s="28">
        <v>232</v>
      </c>
      <c r="M426" s="28" t="s">
        <v>2474</v>
      </c>
      <c r="N426" s="43">
        <v>835</v>
      </c>
      <c r="O426" s="43"/>
      <c r="P426" s="43"/>
      <c r="Q426" s="43"/>
      <c r="R426" s="43"/>
    </row>
    <row r="427" spans="2:18" s="2" customFormat="1" ht="9.75">
      <c r="B427" s="60" t="s">
        <v>2475</v>
      </c>
      <c r="C427" s="59" t="s">
        <v>1536</v>
      </c>
      <c r="D427" s="2" t="s">
        <v>2476</v>
      </c>
      <c r="E427" s="1">
        <v>46</v>
      </c>
      <c r="F427" s="1">
        <v>696.6</v>
      </c>
      <c r="G427" s="33">
        <v>32980.63</v>
      </c>
      <c r="H427" s="33">
        <v>3298.06</v>
      </c>
      <c r="I427" s="42">
        <v>37333</v>
      </c>
      <c r="J427" s="42">
        <v>38442</v>
      </c>
      <c r="K427" s="42">
        <v>38442</v>
      </c>
      <c r="L427" s="28">
        <v>232</v>
      </c>
      <c r="M427" s="28" t="s">
        <v>2018</v>
      </c>
      <c r="N427" s="43">
        <v>1109</v>
      </c>
      <c r="O427" s="43"/>
      <c r="P427" s="43"/>
      <c r="Q427" s="43"/>
      <c r="R427" s="43"/>
    </row>
    <row r="428" spans="2:18" s="2" customFormat="1" ht="9.75">
      <c r="B428" s="60" t="s">
        <v>2477</v>
      </c>
      <c r="C428" s="59" t="s">
        <v>1536</v>
      </c>
      <c r="D428" s="2" t="s">
        <v>2478</v>
      </c>
      <c r="E428" s="1">
        <v>100</v>
      </c>
      <c r="F428" s="1">
        <v>1209.2</v>
      </c>
      <c r="G428" s="33">
        <v>61787.25</v>
      </c>
      <c r="H428" s="33">
        <v>6178.73</v>
      </c>
      <c r="I428" s="42">
        <v>37538</v>
      </c>
      <c r="J428" s="42">
        <v>38442</v>
      </c>
      <c r="K428" s="42">
        <v>38442</v>
      </c>
      <c r="L428" s="28">
        <v>232</v>
      </c>
      <c r="M428" s="28" t="s">
        <v>1718</v>
      </c>
      <c r="N428" s="43">
        <v>904</v>
      </c>
      <c r="O428" s="43"/>
      <c r="P428" s="43"/>
      <c r="Q428" s="43"/>
      <c r="R428" s="43"/>
    </row>
    <row r="429" spans="2:18" s="2" customFormat="1" ht="9.75">
      <c r="B429" s="60" t="s">
        <v>2479</v>
      </c>
      <c r="C429" s="59" t="s">
        <v>1536</v>
      </c>
      <c r="D429" s="2" t="s">
        <v>2480</v>
      </c>
      <c r="E429" s="1">
        <v>87</v>
      </c>
      <c r="F429" s="1">
        <v>2254.81</v>
      </c>
      <c r="G429" s="33">
        <v>27002.15</v>
      </c>
      <c r="H429" s="33">
        <v>2700.22</v>
      </c>
      <c r="I429" s="42">
        <v>37630</v>
      </c>
      <c r="J429" s="42">
        <v>38442</v>
      </c>
      <c r="K429" s="42">
        <v>38442</v>
      </c>
      <c r="L429" s="28">
        <v>232</v>
      </c>
      <c r="M429" s="28" t="s">
        <v>1598</v>
      </c>
      <c r="N429" s="43">
        <v>812</v>
      </c>
      <c r="O429" s="43"/>
      <c r="P429" s="43"/>
      <c r="Q429" s="43"/>
      <c r="R429" s="43"/>
    </row>
    <row r="430" spans="2:18" s="2" customFormat="1" ht="9.75">
      <c r="B430" s="60" t="s">
        <v>2481</v>
      </c>
      <c r="C430" s="59" t="s">
        <v>1536</v>
      </c>
      <c r="D430" s="2" t="s">
        <v>2482</v>
      </c>
      <c r="E430" s="1">
        <v>23</v>
      </c>
      <c r="F430" s="1">
        <v>198.6</v>
      </c>
      <c r="G430" s="33">
        <v>5885</v>
      </c>
      <c r="H430" s="33">
        <v>588.5</v>
      </c>
      <c r="I430" s="42">
        <v>37819</v>
      </c>
      <c r="J430" s="42">
        <v>38442</v>
      </c>
      <c r="K430" s="42">
        <v>38442</v>
      </c>
      <c r="L430" s="28">
        <v>232</v>
      </c>
      <c r="M430" s="28" t="s">
        <v>1993</v>
      </c>
      <c r="N430" s="43">
        <v>623</v>
      </c>
      <c r="O430" s="43"/>
      <c r="P430" s="43"/>
      <c r="Q430" s="43"/>
      <c r="R430" s="43"/>
    </row>
    <row r="431" spans="2:18" s="2" customFormat="1" ht="9.75">
      <c r="B431" s="60" t="s">
        <v>2483</v>
      </c>
      <c r="C431" s="59" t="s">
        <v>1536</v>
      </c>
      <c r="D431" s="2" t="s">
        <v>2484</v>
      </c>
      <c r="E431" s="1">
        <v>191</v>
      </c>
      <c r="F431" s="1">
        <v>1869.77</v>
      </c>
      <c r="G431" s="33">
        <v>71618.93</v>
      </c>
      <c r="H431" s="33">
        <v>47550.27</v>
      </c>
      <c r="I431" s="42">
        <v>37701</v>
      </c>
      <c r="J431" s="42">
        <v>38442</v>
      </c>
      <c r="K431" s="42">
        <v>38442</v>
      </c>
      <c r="L431" s="28">
        <v>232</v>
      </c>
      <c r="M431" s="28" t="s">
        <v>1668</v>
      </c>
      <c r="N431" s="43">
        <v>741</v>
      </c>
      <c r="O431" s="43"/>
      <c r="P431" s="43"/>
      <c r="Q431" s="43"/>
      <c r="R431" s="43"/>
    </row>
    <row r="432" spans="2:18" s="2" customFormat="1" ht="9.75">
      <c r="B432" s="60" t="s">
        <v>2485</v>
      </c>
      <c r="C432" s="59" t="s">
        <v>1536</v>
      </c>
      <c r="D432" s="2" t="s">
        <v>2486</v>
      </c>
      <c r="E432" s="1">
        <v>130</v>
      </c>
      <c r="F432" s="1">
        <v>1547</v>
      </c>
      <c r="G432" s="33">
        <v>63343.45</v>
      </c>
      <c r="H432" s="33">
        <v>13935.56</v>
      </c>
      <c r="I432" s="42">
        <v>37724</v>
      </c>
      <c r="J432" s="42">
        <v>38442</v>
      </c>
      <c r="K432" s="42">
        <v>38442</v>
      </c>
      <c r="L432" s="28">
        <v>232</v>
      </c>
      <c r="M432" s="28" t="s">
        <v>2487</v>
      </c>
      <c r="N432" s="43">
        <v>718</v>
      </c>
      <c r="O432" s="43"/>
      <c r="P432" s="43"/>
      <c r="Q432" s="43"/>
      <c r="R432" s="43"/>
    </row>
    <row r="433" spans="2:18" s="2" customFormat="1" ht="9.75">
      <c r="B433" s="60" t="s">
        <v>2488</v>
      </c>
      <c r="C433" s="59" t="s">
        <v>1536</v>
      </c>
      <c r="D433" s="2" t="s">
        <v>2489</v>
      </c>
      <c r="E433" s="1">
        <v>206.7</v>
      </c>
      <c r="F433" s="1">
        <v>1216.2</v>
      </c>
      <c r="G433" s="33">
        <v>44093.1</v>
      </c>
      <c r="H433" s="33">
        <v>37038.2</v>
      </c>
      <c r="I433" s="42">
        <v>37671</v>
      </c>
      <c r="J433" s="42">
        <v>38442</v>
      </c>
      <c r="K433" s="42">
        <v>38442</v>
      </c>
      <c r="L433" s="28">
        <v>232</v>
      </c>
      <c r="M433" s="28" t="s">
        <v>1820</v>
      </c>
      <c r="N433" s="43">
        <v>771</v>
      </c>
      <c r="O433" s="43"/>
      <c r="P433" s="43"/>
      <c r="Q433" s="43"/>
      <c r="R433" s="43"/>
    </row>
    <row r="434" spans="2:18" s="2" customFormat="1" ht="9.75">
      <c r="B434" s="60" t="s">
        <v>2490</v>
      </c>
      <c r="C434" s="59" t="s">
        <v>1536</v>
      </c>
      <c r="D434" s="2" t="s">
        <v>2491</v>
      </c>
      <c r="E434" s="1">
        <v>236</v>
      </c>
      <c r="F434" s="1">
        <v>3042</v>
      </c>
      <c r="G434" s="33">
        <v>137679.4</v>
      </c>
      <c r="H434" s="33">
        <v>38550.22</v>
      </c>
      <c r="I434" s="42">
        <v>37724</v>
      </c>
      <c r="J434" s="42">
        <v>38442</v>
      </c>
      <c r="K434" s="42">
        <v>38442</v>
      </c>
      <c r="L434" s="28">
        <v>232</v>
      </c>
      <c r="M434" s="28" t="s">
        <v>2487</v>
      </c>
      <c r="N434" s="43">
        <v>718</v>
      </c>
      <c r="O434" s="43"/>
      <c r="P434" s="43"/>
      <c r="Q434" s="43"/>
      <c r="R434" s="43"/>
    </row>
    <row r="435" spans="2:18" s="2" customFormat="1" ht="9.75">
      <c r="B435" s="60" t="s">
        <v>2492</v>
      </c>
      <c r="C435" s="59" t="s">
        <v>1536</v>
      </c>
      <c r="D435" s="2" t="s">
        <v>2493</v>
      </c>
      <c r="E435" s="1">
        <v>52</v>
      </c>
      <c r="F435" s="1">
        <v>807.7</v>
      </c>
      <c r="G435" s="33">
        <v>13555.07</v>
      </c>
      <c r="H435" s="33">
        <v>4066.52</v>
      </c>
      <c r="I435" s="42">
        <v>37410</v>
      </c>
      <c r="J435" s="42">
        <v>38442</v>
      </c>
      <c r="K435" s="42">
        <v>38442</v>
      </c>
      <c r="L435" s="28">
        <v>232</v>
      </c>
      <c r="M435" s="28" t="s">
        <v>2494</v>
      </c>
      <c r="N435" s="43">
        <v>1032</v>
      </c>
      <c r="O435" s="43"/>
      <c r="P435" s="43"/>
      <c r="Q435" s="43"/>
      <c r="R435" s="43"/>
    </row>
    <row r="436" spans="2:18" s="2" customFormat="1" ht="9.75">
      <c r="B436" s="60" t="s">
        <v>2495</v>
      </c>
      <c r="C436" s="59" t="s">
        <v>1536</v>
      </c>
      <c r="D436" s="2" t="s">
        <v>2496</v>
      </c>
      <c r="E436" s="1">
        <v>63</v>
      </c>
      <c r="F436" s="1">
        <v>2096.6</v>
      </c>
      <c r="G436" s="33">
        <v>35092.2</v>
      </c>
      <c r="H436" s="33">
        <v>35092.2</v>
      </c>
      <c r="I436" s="42">
        <v>37263</v>
      </c>
      <c r="J436" s="42">
        <v>38077</v>
      </c>
      <c r="K436" s="42">
        <v>38442</v>
      </c>
      <c r="L436" s="28">
        <v>232</v>
      </c>
      <c r="M436" s="28" t="s">
        <v>2337</v>
      </c>
      <c r="N436" s="43">
        <v>1179</v>
      </c>
      <c r="O436" s="43"/>
      <c r="P436" s="43"/>
      <c r="Q436" s="43"/>
      <c r="R436" s="43"/>
    </row>
    <row r="437" spans="2:18" s="2" customFormat="1" ht="9.75">
      <c r="B437" s="60" t="s">
        <v>2497</v>
      </c>
      <c r="C437" s="59" t="s">
        <v>1536</v>
      </c>
      <c r="D437" s="2" t="s">
        <v>2498</v>
      </c>
      <c r="E437" s="1">
        <v>728</v>
      </c>
      <c r="F437" s="1">
        <v>10066.1</v>
      </c>
      <c r="G437" s="33">
        <v>161691.86</v>
      </c>
      <c r="H437" s="33">
        <v>106715.92</v>
      </c>
      <c r="I437" s="42">
        <v>37361</v>
      </c>
      <c r="J437" s="42">
        <v>38442</v>
      </c>
      <c r="K437" s="42">
        <v>38442</v>
      </c>
      <c r="L437" s="28">
        <v>232</v>
      </c>
      <c r="M437" s="28" t="s">
        <v>2337</v>
      </c>
      <c r="N437" s="43">
        <v>1081</v>
      </c>
      <c r="O437" s="43"/>
      <c r="P437" s="43"/>
      <c r="Q437" s="43"/>
      <c r="R437" s="43"/>
    </row>
    <row r="438" spans="2:18" s="2" customFormat="1" ht="9.75">
      <c r="B438" s="60" t="s">
        <v>2499</v>
      </c>
      <c r="C438" s="59" t="s">
        <v>1536</v>
      </c>
      <c r="D438" s="2" t="s">
        <v>2500</v>
      </c>
      <c r="E438" s="1">
        <v>55</v>
      </c>
      <c r="F438" s="1">
        <v>788.2</v>
      </c>
      <c r="G438" s="33">
        <v>11401.45</v>
      </c>
      <c r="H438" s="33">
        <v>7981.02</v>
      </c>
      <c r="I438" s="42">
        <v>37333</v>
      </c>
      <c r="J438" s="42">
        <v>38442</v>
      </c>
      <c r="K438" s="42">
        <v>38442</v>
      </c>
      <c r="L438" s="28">
        <v>232</v>
      </c>
      <c r="M438" s="28" t="s">
        <v>1590</v>
      </c>
      <c r="N438" s="43">
        <v>1109</v>
      </c>
      <c r="O438" s="43"/>
      <c r="P438" s="43"/>
      <c r="Q438" s="43"/>
      <c r="R438" s="43"/>
    </row>
    <row r="439" spans="2:14" s="2" customFormat="1" ht="9.75">
      <c r="B439" s="60" t="s">
        <v>2501</v>
      </c>
      <c r="C439" s="59" t="s">
        <v>1536</v>
      </c>
      <c r="D439" s="2" t="s">
        <v>2502</v>
      </c>
      <c r="E439" s="1">
        <v>49</v>
      </c>
      <c r="F439" s="1">
        <v>467</v>
      </c>
      <c r="G439" s="33">
        <v>14744.8</v>
      </c>
      <c r="H439" s="33">
        <v>1474.48</v>
      </c>
      <c r="I439" s="42">
        <v>37724</v>
      </c>
      <c r="J439" s="42">
        <v>38442</v>
      </c>
      <c r="K439" s="42">
        <v>38442</v>
      </c>
      <c r="L439" s="28">
        <v>232</v>
      </c>
      <c r="M439" s="28" t="s">
        <v>2487</v>
      </c>
      <c r="N439" s="43">
        <v>718</v>
      </c>
    </row>
    <row r="440" spans="2:14" s="2" customFormat="1" ht="9.75">
      <c r="B440" s="60" t="s">
        <v>2503</v>
      </c>
      <c r="C440" s="59" t="s">
        <v>1536</v>
      </c>
      <c r="D440" s="2" t="s">
        <v>2504</v>
      </c>
      <c r="E440" s="1">
        <v>24.3</v>
      </c>
      <c r="F440" s="1">
        <v>507</v>
      </c>
      <c r="G440" s="33">
        <v>18666</v>
      </c>
      <c r="H440" s="33">
        <v>7093.08</v>
      </c>
      <c r="I440" s="42">
        <v>37747</v>
      </c>
      <c r="J440" s="42">
        <v>38442</v>
      </c>
      <c r="K440" s="42">
        <v>38442</v>
      </c>
      <c r="L440" s="28">
        <v>232</v>
      </c>
      <c r="M440" s="28" t="s">
        <v>2455</v>
      </c>
      <c r="N440" s="43">
        <v>695</v>
      </c>
    </row>
    <row r="441" spans="2:14" s="2" customFormat="1" ht="9.75">
      <c r="B441" s="60" t="s">
        <v>2505</v>
      </c>
      <c r="C441" s="59" t="s">
        <v>1536</v>
      </c>
      <c r="D441" s="2" t="s">
        <v>2506</v>
      </c>
      <c r="E441" s="1">
        <v>20</v>
      </c>
      <c r="F441" s="1">
        <v>62</v>
      </c>
      <c r="G441" s="33">
        <v>1013.51</v>
      </c>
      <c r="H441" s="33">
        <v>144.78</v>
      </c>
      <c r="I441" s="42">
        <v>37652</v>
      </c>
      <c r="J441" s="42">
        <v>38077</v>
      </c>
      <c r="K441" s="42">
        <v>38442</v>
      </c>
      <c r="L441" s="28">
        <v>232</v>
      </c>
      <c r="M441" s="28" t="s">
        <v>2507</v>
      </c>
      <c r="N441" s="43">
        <v>790</v>
      </c>
    </row>
    <row r="442" spans="2:14" s="2" customFormat="1" ht="9.75">
      <c r="B442" s="60" t="s">
        <v>2508</v>
      </c>
      <c r="C442" s="59" t="s">
        <v>1536</v>
      </c>
      <c r="D442" s="2" t="s">
        <v>2509</v>
      </c>
      <c r="E442" s="1">
        <v>129</v>
      </c>
      <c r="F442" s="1">
        <v>1814.4</v>
      </c>
      <c r="G442" s="33">
        <v>67245.77</v>
      </c>
      <c r="H442" s="33">
        <v>44883.76</v>
      </c>
      <c r="I442" s="42">
        <v>36929</v>
      </c>
      <c r="J442" s="42">
        <v>37711</v>
      </c>
      <c r="K442" s="42">
        <v>38442</v>
      </c>
      <c r="L442" s="28">
        <v>232</v>
      </c>
      <c r="M442" s="28" t="s">
        <v>1565</v>
      </c>
      <c r="N442" s="43">
        <v>1513</v>
      </c>
    </row>
    <row r="443" spans="2:14" s="2" customFormat="1" ht="9.75">
      <c r="B443" s="60" t="s">
        <v>2510</v>
      </c>
      <c r="C443" s="59" t="s">
        <v>1536</v>
      </c>
      <c r="D443" s="2" t="s">
        <v>2511</v>
      </c>
      <c r="E443" s="1">
        <v>210</v>
      </c>
      <c r="F443" s="1">
        <v>2413</v>
      </c>
      <c r="G443" s="33">
        <v>87246.75</v>
      </c>
      <c r="H443" s="33">
        <v>87246.75</v>
      </c>
      <c r="I443" s="42">
        <v>37679</v>
      </c>
      <c r="J443" s="42">
        <v>38442</v>
      </c>
      <c r="K443" s="42">
        <v>38442</v>
      </c>
      <c r="L443" s="28">
        <v>232</v>
      </c>
      <c r="M443" s="28" t="s">
        <v>1618</v>
      </c>
      <c r="N443" s="43">
        <v>763</v>
      </c>
    </row>
    <row r="444" spans="2:14" s="2" customFormat="1" ht="9.75">
      <c r="B444" s="60" t="s">
        <v>2512</v>
      </c>
      <c r="C444" s="59" t="s">
        <v>1536</v>
      </c>
      <c r="D444" s="2" t="s">
        <v>2513</v>
      </c>
      <c r="E444" s="1">
        <v>70</v>
      </c>
      <c r="F444" s="1">
        <v>1090</v>
      </c>
      <c r="G444" s="33">
        <v>65241.91</v>
      </c>
      <c r="H444" s="33">
        <v>32620.95</v>
      </c>
      <c r="I444" s="42">
        <v>37686</v>
      </c>
      <c r="J444" s="42">
        <v>38442</v>
      </c>
      <c r="K444" s="42">
        <v>38442</v>
      </c>
      <c r="L444" s="28">
        <v>232</v>
      </c>
      <c r="M444" s="28" t="s">
        <v>1641</v>
      </c>
      <c r="N444" s="43">
        <v>756</v>
      </c>
    </row>
    <row r="445" spans="2:14" s="2" customFormat="1" ht="9.75">
      <c r="B445" s="60" t="s">
        <v>2514</v>
      </c>
      <c r="C445" s="59" t="s">
        <v>1536</v>
      </c>
      <c r="D445" s="2" t="s">
        <v>2515</v>
      </c>
      <c r="E445" s="1">
        <v>37</v>
      </c>
      <c r="F445" s="1">
        <v>703</v>
      </c>
      <c r="G445" s="33">
        <v>72865.35</v>
      </c>
      <c r="H445" s="33">
        <v>72865.35</v>
      </c>
      <c r="I445" s="42">
        <v>37711</v>
      </c>
      <c r="J445" s="42">
        <v>38442</v>
      </c>
      <c r="K445" s="42">
        <v>38442</v>
      </c>
      <c r="L445" s="28">
        <v>232</v>
      </c>
      <c r="M445" s="28" t="s">
        <v>2018</v>
      </c>
      <c r="N445" s="43">
        <v>731</v>
      </c>
    </row>
    <row r="446" spans="2:14" s="2" customFormat="1" ht="9.75">
      <c r="B446" s="60" t="s">
        <v>2516</v>
      </c>
      <c r="C446" s="59" t="s">
        <v>1536</v>
      </c>
      <c r="D446" s="2" t="s">
        <v>2517</v>
      </c>
      <c r="E446" s="1">
        <v>74</v>
      </c>
      <c r="F446" s="1">
        <v>1886</v>
      </c>
      <c r="G446" s="33">
        <v>46810.52</v>
      </c>
      <c r="H446" s="33">
        <v>23405.26</v>
      </c>
      <c r="I446" s="42">
        <v>37315</v>
      </c>
      <c r="J446" s="42">
        <v>38442</v>
      </c>
      <c r="K446" s="42">
        <v>38442</v>
      </c>
      <c r="L446" s="28">
        <v>232</v>
      </c>
      <c r="M446" s="28" t="s">
        <v>2250</v>
      </c>
      <c r="N446" s="43">
        <v>1127</v>
      </c>
    </row>
    <row r="447" spans="2:14" s="2" customFormat="1" ht="9.75">
      <c r="B447" s="60" t="s">
        <v>2518</v>
      </c>
      <c r="C447" s="59" t="s">
        <v>1536</v>
      </c>
      <c r="D447" s="2" t="s">
        <v>2519</v>
      </c>
      <c r="E447" s="1">
        <v>83</v>
      </c>
      <c r="F447" s="1">
        <v>831.66</v>
      </c>
      <c r="G447" s="33">
        <v>28710.33</v>
      </c>
      <c r="H447" s="33">
        <v>28710.33</v>
      </c>
      <c r="I447" s="42">
        <v>37383</v>
      </c>
      <c r="J447" s="42">
        <v>38077</v>
      </c>
      <c r="K447" s="42">
        <v>38442</v>
      </c>
      <c r="L447" s="28">
        <v>232</v>
      </c>
      <c r="M447" s="28" t="s">
        <v>1663</v>
      </c>
      <c r="N447" s="43">
        <v>1059</v>
      </c>
    </row>
    <row r="448" spans="2:14" s="2" customFormat="1" ht="9.75">
      <c r="B448" s="60" t="s">
        <v>2520</v>
      </c>
      <c r="C448" s="59" t="s">
        <v>1546</v>
      </c>
      <c r="D448" s="2" t="s">
        <v>2521</v>
      </c>
      <c r="E448" s="1">
        <v>206.1</v>
      </c>
      <c r="F448" s="1">
        <v>5406</v>
      </c>
      <c r="G448" s="33">
        <v>139301.38</v>
      </c>
      <c r="H448" s="33">
        <v>13930.14</v>
      </c>
      <c r="I448" s="42">
        <v>37810</v>
      </c>
      <c r="J448" s="42">
        <v>38442</v>
      </c>
      <c r="K448" s="42">
        <v>38442</v>
      </c>
      <c r="L448" s="28">
        <v>232</v>
      </c>
      <c r="M448" s="28" t="s">
        <v>2461</v>
      </c>
      <c r="N448" s="43">
        <v>632</v>
      </c>
    </row>
    <row r="449" spans="2:14" s="2" customFormat="1" ht="9.75">
      <c r="B449" s="60" t="s">
        <v>2522</v>
      </c>
      <c r="C449" s="59" t="s">
        <v>1536</v>
      </c>
      <c r="D449" s="2" t="s">
        <v>2523</v>
      </c>
      <c r="E449" s="1">
        <v>59</v>
      </c>
      <c r="F449" s="1">
        <v>672.6</v>
      </c>
      <c r="G449" s="33">
        <v>12382.9</v>
      </c>
      <c r="H449" s="33">
        <v>1238.29</v>
      </c>
      <c r="I449" s="42">
        <v>37399</v>
      </c>
      <c r="J449" s="42">
        <v>38447</v>
      </c>
      <c r="K449" s="42">
        <v>38447</v>
      </c>
      <c r="L449" s="28">
        <v>237</v>
      </c>
      <c r="M449" s="28" t="s">
        <v>1562</v>
      </c>
      <c r="N449" s="43">
        <v>1048</v>
      </c>
    </row>
    <row r="450" spans="2:14" s="2" customFormat="1" ht="9.75">
      <c r="B450" s="60" t="s">
        <v>2524</v>
      </c>
      <c r="C450" s="59" t="s">
        <v>1536</v>
      </c>
      <c r="D450" s="2" t="s">
        <v>2525</v>
      </c>
      <c r="E450" s="1">
        <v>19</v>
      </c>
      <c r="F450" s="1">
        <v>445</v>
      </c>
      <c r="G450" s="33">
        <v>5899.64</v>
      </c>
      <c r="H450" s="33">
        <v>842.81</v>
      </c>
      <c r="I450" s="42">
        <v>37110</v>
      </c>
      <c r="J450" s="42">
        <v>38092</v>
      </c>
      <c r="K450" s="42">
        <v>38457</v>
      </c>
      <c r="L450" s="28">
        <v>247</v>
      </c>
      <c r="M450" s="28" t="s">
        <v>1901</v>
      </c>
      <c r="N450" s="43">
        <v>1347</v>
      </c>
    </row>
    <row r="451" spans="2:14" s="2" customFormat="1" ht="9.75">
      <c r="B451" s="60" t="s">
        <v>2526</v>
      </c>
      <c r="C451" s="59" t="s">
        <v>1536</v>
      </c>
      <c r="D451" s="2" t="s">
        <v>2527</v>
      </c>
      <c r="E451" s="1">
        <v>120</v>
      </c>
      <c r="F451" s="1">
        <v>1574.4</v>
      </c>
      <c r="G451" s="33">
        <v>24514.89</v>
      </c>
      <c r="H451" s="33">
        <v>9944.72</v>
      </c>
      <c r="I451" s="42">
        <v>37103</v>
      </c>
      <c r="J451" s="42">
        <v>38092</v>
      </c>
      <c r="K451" s="42">
        <v>38457</v>
      </c>
      <c r="L451" s="28">
        <v>247</v>
      </c>
      <c r="M451" s="28" t="s">
        <v>1898</v>
      </c>
      <c r="N451" s="43">
        <v>1354</v>
      </c>
    </row>
    <row r="452" spans="2:14" s="2" customFormat="1" ht="9.75">
      <c r="B452" s="60" t="s">
        <v>2528</v>
      </c>
      <c r="C452" s="59" t="s">
        <v>1536</v>
      </c>
      <c r="D452" s="2" t="s">
        <v>2529</v>
      </c>
      <c r="E452" s="1">
        <v>40</v>
      </c>
      <c r="F452" s="1">
        <v>767</v>
      </c>
      <c r="G452" s="33">
        <v>7482.1</v>
      </c>
      <c r="H452" s="33">
        <v>748.21</v>
      </c>
      <c r="I452" s="42">
        <v>37480</v>
      </c>
      <c r="J452" s="42">
        <v>38457</v>
      </c>
      <c r="K452" s="42">
        <v>38457</v>
      </c>
      <c r="L452" s="28">
        <v>247</v>
      </c>
      <c r="M452" s="28" t="s">
        <v>1898</v>
      </c>
      <c r="N452" s="43">
        <v>977</v>
      </c>
    </row>
    <row r="453" spans="2:14" s="2" customFormat="1" ht="9.75">
      <c r="B453" s="60" t="s">
        <v>2530</v>
      </c>
      <c r="C453" s="59" t="s">
        <v>1536</v>
      </c>
      <c r="D453" s="2" t="s">
        <v>2531</v>
      </c>
      <c r="E453" s="1">
        <v>163</v>
      </c>
      <c r="F453" s="1">
        <v>2460</v>
      </c>
      <c r="G453" s="33">
        <v>123605.09</v>
      </c>
      <c r="H453" s="33">
        <v>123605.09</v>
      </c>
      <c r="I453" s="42">
        <v>37511</v>
      </c>
      <c r="J453" s="42">
        <v>38457</v>
      </c>
      <c r="K453" s="42">
        <v>38457</v>
      </c>
      <c r="L453" s="28">
        <v>247</v>
      </c>
      <c r="M453" s="28" t="s">
        <v>2532</v>
      </c>
      <c r="N453" s="43">
        <v>946</v>
      </c>
    </row>
    <row r="454" spans="2:14" s="2" customFormat="1" ht="9.75">
      <c r="B454" s="60" t="s">
        <v>2533</v>
      </c>
      <c r="C454" s="59" t="s">
        <v>1536</v>
      </c>
      <c r="D454" s="2" t="s">
        <v>2534</v>
      </c>
      <c r="E454" s="1">
        <v>52</v>
      </c>
      <c r="F454" s="1">
        <v>936.4</v>
      </c>
      <c r="G454" s="33">
        <v>12433.84</v>
      </c>
      <c r="H454" s="33">
        <v>1776.27</v>
      </c>
      <c r="I454" s="42">
        <v>37103</v>
      </c>
      <c r="J454" s="42">
        <v>38092</v>
      </c>
      <c r="K454" s="42">
        <v>38457</v>
      </c>
      <c r="L454" s="28">
        <v>247</v>
      </c>
      <c r="M454" s="28" t="s">
        <v>1898</v>
      </c>
      <c r="N454" s="43">
        <v>1354</v>
      </c>
    </row>
    <row r="455" spans="2:14" s="2" customFormat="1" ht="9.75">
      <c r="B455" s="60" t="s">
        <v>2535</v>
      </c>
      <c r="C455" s="59" t="s">
        <v>1536</v>
      </c>
      <c r="D455" s="2" t="s">
        <v>2536</v>
      </c>
      <c r="E455" s="1">
        <v>62</v>
      </c>
      <c r="F455" s="1">
        <v>1020.8</v>
      </c>
      <c r="G455" s="33">
        <v>24542.32</v>
      </c>
      <c r="H455" s="33">
        <v>2611.34</v>
      </c>
      <c r="I455" s="42">
        <v>37522</v>
      </c>
      <c r="J455" s="42">
        <v>38472</v>
      </c>
      <c r="K455" s="42">
        <v>38472</v>
      </c>
      <c r="L455" s="28">
        <v>262</v>
      </c>
      <c r="M455" s="28" t="s">
        <v>1618</v>
      </c>
      <c r="N455" s="43">
        <v>950</v>
      </c>
    </row>
    <row r="456" spans="2:14" s="2" customFormat="1" ht="9.75">
      <c r="B456" s="60" t="s">
        <v>2537</v>
      </c>
      <c r="C456" s="59" t="s">
        <v>1536</v>
      </c>
      <c r="D456" s="2" t="s">
        <v>2538</v>
      </c>
      <c r="E456" s="1">
        <v>433</v>
      </c>
      <c r="F456" s="1">
        <v>9123</v>
      </c>
      <c r="G456" s="33">
        <v>107351.77</v>
      </c>
      <c r="H456" s="33">
        <v>18249.81</v>
      </c>
      <c r="I456" s="42">
        <v>37146</v>
      </c>
      <c r="J456" s="42">
        <v>38472</v>
      </c>
      <c r="K456" s="42">
        <v>38472</v>
      </c>
      <c r="L456" s="28">
        <v>262</v>
      </c>
      <c r="M456" s="28" t="s">
        <v>2539</v>
      </c>
      <c r="N456" s="43">
        <v>1326</v>
      </c>
    </row>
    <row r="457" spans="2:14" s="2" customFormat="1" ht="9.75">
      <c r="B457" s="60" t="s">
        <v>2540</v>
      </c>
      <c r="C457" s="59" t="s">
        <v>1536</v>
      </c>
      <c r="D457" s="2" t="s">
        <v>2541</v>
      </c>
      <c r="E457" s="1">
        <v>50</v>
      </c>
      <c r="F457" s="1">
        <v>1189.2</v>
      </c>
      <c r="G457" s="33">
        <v>21776.6</v>
      </c>
      <c r="H457" s="33">
        <v>2177.66</v>
      </c>
      <c r="I457" s="42">
        <v>37733</v>
      </c>
      <c r="J457" s="42">
        <v>38473</v>
      </c>
      <c r="K457" s="42">
        <v>38473</v>
      </c>
      <c r="L457" s="28">
        <v>263</v>
      </c>
      <c r="M457" s="28" t="s">
        <v>1760</v>
      </c>
      <c r="N457" s="43">
        <v>740</v>
      </c>
    </row>
    <row r="458" spans="2:14" s="2" customFormat="1" ht="9.75">
      <c r="B458" s="60" t="s">
        <v>2542</v>
      </c>
      <c r="C458" s="59" t="s">
        <v>1536</v>
      </c>
      <c r="D458" s="2" t="s">
        <v>2543</v>
      </c>
      <c r="E458" s="1">
        <v>66</v>
      </c>
      <c r="F458" s="1">
        <v>1252.5</v>
      </c>
      <c r="G458" s="33">
        <v>24581.46</v>
      </c>
      <c r="H458" s="33">
        <v>2458.15</v>
      </c>
      <c r="I458" s="42">
        <v>37718</v>
      </c>
      <c r="J458" s="42">
        <v>38473</v>
      </c>
      <c r="K458" s="42">
        <v>38473</v>
      </c>
      <c r="L458" s="28">
        <v>263</v>
      </c>
      <c r="M458" s="28" t="s">
        <v>1556</v>
      </c>
      <c r="N458" s="43">
        <v>755</v>
      </c>
    </row>
    <row r="459" spans="2:14" s="2" customFormat="1" ht="9.75">
      <c r="B459" s="60" t="s">
        <v>2544</v>
      </c>
      <c r="C459" s="59" t="s">
        <v>1536</v>
      </c>
      <c r="D459" s="2" t="s">
        <v>2545</v>
      </c>
      <c r="E459" s="1">
        <v>42</v>
      </c>
      <c r="F459" s="1">
        <v>704.5</v>
      </c>
      <c r="G459" s="33">
        <v>13081.29</v>
      </c>
      <c r="H459" s="33">
        <v>1308.13</v>
      </c>
      <c r="I459" s="42">
        <v>37726</v>
      </c>
      <c r="J459" s="42">
        <v>38473</v>
      </c>
      <c r="K459" s="42">
        <v>38473</v>
      </c>
      <c r="L459" s="28">
        <v>263</v>
      </c>
      <c r="M459" s="28" t="s">
        <v>2546</v>
      </c>
      <c r="N459" s="43">
        <v>747</v>
      </c>
    </row>
    <row r="460" spans="2:14" s="2" customFormat="1" ht="9.75">
      <c r="B460" s="60" t="s">
        <v>2547</v>
      </c>
      <c r="C460" s="59" t="s">
        <v>1536</v>
      </c>
      <c r="D460" s="2" t="s">
        <v>2548</v>
      </c>
      <c r="E460" s="1">
        <v>54.3</v>
      </c>
      <c r="F460" s="1">
        <v>929.6</v>
      </c>
      <c r="G460" s="33">
        <v>16048.25</v>
      </c>
      <c r="H460" s="33">
        <v>16048.25</v>
      </c>
      <c r="I460" s="42">
        <v>37719</v>
      </c>
      <c r="J460" s="42">
        <v>38502</v>
      </c>
      <c r="K460" s="42">
        <v>38502</v>
      </c>
      <c r="L460" s="28">
        <v>292</v>
      </c>
      <c r="M460" s="28" t="s">
        <v>1981</v>
      </c>
      <c r="N460" s="43">
        <v>783</v>
      </c>
    </row>
    <row r="461" spans="2:14" s="2" customFormat="1" ht="9.75">
      <c r="B461" s="60" t="s">
        <v>2549</v>
      </c>
      <c r="C461" s="59" t="s">
        <v>1536</v>
      </c>
      <c r="D461" s="2" t="s">
        <v>2550</v>
      </c>
      <c r="E461" s="1">
        <v>16.4</v>
      </c>
      <c r="F461" s="1">
        <v>135.8</v>
      </c>
      <c r="G461" s="33">
        <v>2662.88</v>
      </c>
      <c r="H461" s="33">
        <v>266.28</v>
      </c>
      <c r="I461" s="42">
        <v>37216</v>
      </c>
      <c r="J461" s="42">
        <v>38502</v>
      </c>
      <c r="K461" s="42">
        <v>38502</v>
      </c>
      <c r="L461" s="28">
        <v>292</v>
      </c>
      <c r="M461" s="28" t="s">
        <v>1842</v>
      </c>
      <c r="N461" s="43">
        <v>1286</v>
      </c>
    </row>
    <row r="462" spans="2:14" s="2" customFormat="1" ht="9.75">
      <c r="B462" s="60" t="s">
        <v>2551</v>
      </c>
      <c r="C462" s="59" t="s">
        <v>1536</v>
      </c>
      <c r="D462" s="2" t="s">
        <v>2552</v>
      </c>
      <c r="E462" s="1">
        <v>33.8</v>
      </c>
      <c r="F462" s="1">
        <v>1136.34</v>
      </c>
      <c r="G462" s="33">
        <v>28427.86</v>
      </c>
      <c r="H462" s="33">
        <v>19046.67</v>
      </c>
      <c r="I462" s="42">
        <v>37482</v>
      </c>
      <c r="J462" s="42">
        <v>38503</v>
      </c>
      <c r="K462" s="42">
        <v>38503</v>
      </c>
      <c r="L462" s="28">
        <v>293</v>
      </c>
      <c r="M462" s="28" t="s">
        <v>1842</v>
      </c>
      <c r="N462" s="43">
        <v>1021</v>
      </c>
    </row>
    <row r="463" spans="2:14" s="2" customFormat="1" ht="9.75">
      <c r="B463" s="60" t="s">
        <v>2553</v>
      </c>
      <c r="C463" s="59" t="s">
        <v>1546</v>
      </c>
      <c r="D463" s="2" t="s">
        <v>2554</v>
      </c>
      <c r="E463" s="1">
        <v>65.2</v>
      </c>
      <c r="F463" s="1">
        <v>1509</v>
      </c>
      <c r="G463" s="33">
        <v>28626.5</v>
      </c>
      <c r="H463" s="33">
        <v>7729.16</v>
      </c>
      <c r="I463" s="42">
        <v>37448</v>
      </c>
      <c r="J463" s="42">
        <v>38503</v>
      </c>
      <c r="K463" s="42">
        <v>38503</v>
      </c>
      <c r="L463" s="28">
        <v>293</v>
      </c>
      <c r="M463" s="28" t="s">
        <v>1826</v>
      </c>
      <c r="N463" s="43">
        <v>1055</v>
      </c>
    </row>
    <row r="464" spans="2:14" s="2" customFormat="1" ht="9.75">
      <c r="B464" s="60" t="s">
        <v>2555</v>
      </c>
      <c r="C464" s="59" t="s">
        <v>1536</v>
      </c>
      <c r="D464" s="2" t="s">
        <v>2556</v>
      </c>
      <c r="E464" s="1">
        <v>41.8</v>
      </c>
      <c r="F464" s="1">
        <v>1018</v>
      </c>
      <c r="G464" s="33">
        <v>19698.5</v>
      </c>
      <c r="H464" s="33">
        <v>9849.25</v>
      </c>
      <c r="I464" s="42">
        <v>37448</v>
      </c>
      <c r="J464" s="42">
        <v>38503</v>
      </c>
      <c r="K464" s="42">
        <v>38503</v>
      </c>
      <c r="L464" s="28">
        <v>293</v>
      </c>
      <c r="M464" s="28" t="s">
        <v>1853</v>
      </c>
      <c r="N464" s="43">
        <v>1055</v>
      </c>
    </row>
    <row r="465" spans="2:14" s="2" customFormat="1" ht="9.75">
      <c r="B465" s="60" t="s">
        <v>2557</v>
      </c>
      <c r="C465" s="59" t="s">
        <v>1536</v>
      </c>
      <c r="D465" s="2" t="s">
        <v>2558</v>
      </c>
      <c r="E465" s="1">
        <v>52.3</v>
      </c>
      <c r="F465" s="1">
        <v>1000</v>
      </c>
      <c r="G465" s="33">
        <v>40591</v>
      </c>
      <c r="H465" s="33">
        <v>35720.08</v>
      </c>
      <c r="I465" s="42">
        <v>37684</v>
      </c>
      <c r="J465" s="42">
        <v>38503</v>
      </c>
      <c r="K465" s="42">
        <v>38503</v>
      </c>
      <c r="L465" s="28">
        <v>293</v>
      </c>
      <c r="M465" s="28" t="s">
        <v>1550</v>
      </c>
      <c r="N465" s="43">
        <v>819</v>
      </c>
    </row>
    <row r="466" spans="2:14" s="2" customFormat="1" ht="9.75">
      <c r="B466" s="60" t="s">
        <v>2559</v>
      </c>
      <c r="C466" s="59" t="s">
        <v>1536</v>
      </c>
      <c r="D466" s="2" t="s">
        <v>2560</v>
      </c>
      <c r="E466" s="1">
        <v>27</v>
      </c>
      <c r="F466" s="1">
        <v>828</v>
      </c>
      <c r="G466" s="33">
        <v>56448.54</v>
      </c>
      <c r="H466" s="33">
        <v>5644.85</v>
      </c>
      <c r="I466" s="42">
        <v>37455</v>
      </c>
      <c r="J466" s="42">
        <v>38503</v>
      </c>
      <c r="K466" s="42">
        <v>38503</v>
      </c>
      <c r="L466" s="28">
        <v>293</v>
      </c>
      <c r="M466" s="28" t="s">
        <v>2561</v>
      </c>
      <c r="N466" s="43">
        <v>1048</v>
      </c>
    </row>
    <row r="467" spans="2:14" s="2" customFormat="1" ht="9.75">
      <c r="B467" s="60" t="s">
        <v>2562</v>
      </c>
      <c r="C467" s="59" t="s">
        <v>1536</v>
      </c>
      <c r="D467" s="2" t="s">
        <v>2563</v>
      </c>
      <c r="E467" s="1">
        <v>52</v>
      </c>
      <c r="F467" s="1">
        <v>1142.8</v>
      </c>
      <c r="G467" s="33">
        <v>34957.42</v>
      </c>
      <c r="H467" s="33">
        <v>34957.42</v>
      </c>
      <c r="I467" s="42">
        <v>36735</v>
      </c>
      <c r="J467" s="42">
        <v>37772</v>
      </c>
      <c r="K467" s="42">
        <v>38503</v>
      </c>
      <c r="L467" s="28">
        <v>293</v>
      </c>
      <c r="M467" s="28" t="s">
        <v>1550</v>
      </c>
      <c r="N467" s="43">
        <v>1768</v>
      </c>
    </row>
    <row r="468" spans="2:14" s="2" customFormat="1" ht="9.75">
      <c r="B468" s="60" t="s">
        <v>2564</v>
      </c>
      <c r="C468" s="59" t="s">
        <v>1536</v>
      </c>
      <c r="D468" s="2" t="s">
        <v>2565</v>
      </c>
      <c r="E468" s="1">
        <v>53.2</v>
      </c>
      <c r="F468" s="1">
        <v>1679.5</v>
      </c>
      <c r="G468" s="33">
        <v>49957.8</v>
      </c>
      <c r="H468" s="33">
        <v>4995.78</v>
      </c>
      <c r="I468" s="42">
        <v>37460</v>
      </c>
      <c r="J468" s="42">
        <v>38503</v>
      </c>
      <c r="K468" s="42">
        <v>38503</v>
      </c>
      <c r="L468" s="28">
        <v>293</v>
      </c>
      <c r="M468" s="28" t="s">
        <v>1808</v>
      </c>
      <c r="N468" s="43">
        <v>1043</v>
      </c>
    </row>
    <row r="469" spans="2:14" s="2" customFormat="1" ht="9.75">
      <c r="B469" s="60" t="s">
        <v>2566</v>
      </c>
      <c r="C469" s="59" t="s">
        <v>1536</v>
      </c>
      <c r="D469" s="2" t="s">
        <v>2567</v>
      </c>
      <c r="E469" s="1">
        <v>62.4</v>
      </c>
      <c r="F469" s="1">
        <v>1537</v>
      </c>
      <c r="G469" s="33">
        <v>26485</v>
      </c>
      <c r="H469" s="33">
        <v>2648.5</v>
      </c>
      <c r="I469" s="42">
        <v>37389</v>
      </c>
      <c r="J469" s="42">
        <v>38503</v>
      </c>
      <c r="K469" s="42">
        <v>38503</v>
      </c>
      <c r="L469" s="28">
        <v>293</v>
      </c>
      <c r="M469" s="28" t="s">
        <v>2568</v>
      </c>
      <c r="N469" s="43">
        <v>1114</v>
      </c>
    </row>
    <row r="470" spans="2:14" s="2" customFormat="1" ht="9.75">
      <c r="B470" s="60" t="s">
        <v>2569</v>
      </c>
      <c r="C470" s="59" t="s">
        <v>1536</v>
      </c>
      <c r="D470" s="2" t="s">
        <v>2570</v>
      </c>
      <c r="E470" s="1">
        <v>14.2</v>
      </c>
      <c r="F470" s="1">
        <v>396.2</v>
      </c>
      <c r="G470" s="33">
        <v>8592.8</v>
      </c>
      <c r="H470" s="33">
        <v>859.28</v>
      </c>
      <c r="I470" s="42">
        <v>37319</v>
      </c>
      <c r="J470" s="42">
        <v>38503</v>
      </c>
      <c r="K470" s="42">
        <v>38503</v>
      </c>
      <c r="L470" s="28">
        <v>293</v>
      </c>
      <c r="M470" s="28" t="s">
        <v>1550</v>
      </c>
      <c r="N470" s="43">
        <v>1184</v>
      </c>
    </row>
    <row r="471" spans="2:14" s="2" customFormat="1" ht="9.75">
      <c r="B471" s="60" t="s">
        <v>2571</v>
      </c>
      <c r="C471" s="59" t="s">
        <v>1536</v>
      </c>
      <c r="D471" s="2" t="s">
        <v>2572</v>
      </c>
      <c r="E471" s="1">
        <v>35.4</v>
      </c>
      <c r="F471" s="1">
        <v>536.8</v>
      </c>
      <c r="G471" s="33">
        <v>12689.58</v>
      </c>
      <c r="H471" s="33">
        <v>1812.8</v>
      </c>
      <c r="I471" s="42">
        <v>37011</v>
      </c>
      <c r="J471" s="42">
        <v>38138</v>
      </c>
      <c r="K471" s="42">
        <v>38503</v>
      </c>
      <c r="L471" s="28">
        <v>293</v>
      </c>
      <c r="M471" s="28" t="s">
        <v>2573</v>
      </c>
      <c r="N471" s="43">
        <v>1492</v>
      </c>
    </row>
    <row r="472" spans="2:14" s="2" customFormat="1" ht="9.75">
      <c r="B472" s="60" t="s">
        <v>2574</v>
      </c>
      <c r="C472" s="59" t="s">
        <v>1536</v>
      </c>
      <c r="D472" s="2" t="s">
        <v>2575</v>
      </c>
      <c r="E472" s="1">
        <v>31.4</v>
      </c>
      <c r="F472" s="1">
        <v>936.87</v>
      </c>
      <c r="G472" s="33">
        <v>30356.78</v>
      </c>
      <c r="H472" s="33">
        <v>30356.78</v>
      </c>
      <c r="I472" s="42">
        <v>37459</v>
      </c>
      <c r="J472" s="42">
        <v>38503</v>
      </c>
      <c r="K472" s="42">
        <v>38503</v>
      </c>
      <c r="L472" s="28">
        <v>293</v>
      </c>
      <c r="M472" s="28" t="s">
        <v>2576</v>
      </c>
      <c r="N472" s="43">
        <v>1044</v>
      </c>
    </row>
    <row r="473" spans="2:14" s="2" customFormat="1" ht="9.75">
      <c r="B473" s="60" t="s">
        <v>2577</v>
      </c>
      <c r="C473" s="59" t="s">
        <v>1546</v>
      </c>
      <c r="D473" s="2" t="s">
        <v>2578</v>
      </c>
      <c r="E473" s="1">
        <v>20.9</v>
      </c>
      <c r="F473" s="1">
        <v>529.6</v>
      </c>
      <c r="G473" s="33">
        <v>14428.26</v>
      </c>
      <c r="H473" s="33">
        <v>2061.18</v>
      </c>
      <c r="I473" s="42">
        <v>37011</v>
      </c>
      <c r="J473" s="42">
        <v>38138</v>
      </c>
      <c r="K473" s="42">
        <v>38503</v>
      </c>
      <c r="L473" s="28">
        <v>293</v>
      </c>
      <c r="M473" s="28" t="s">
        <v>1733</v>
      </c>
      <c r="N473" s="43">
        <v>1492</v>
      </c>
    </row>
    <row r="474" spans="2:14" s="2" customFormat="1" ht="9.75">
      <c r="B474" s="60" t="s">
        <v>2579</v>
      </c>
      <c r="C474" s="59" t="s">
        <v>1536</v>
      </c>
      <c r="D474" s="2" t="s">
        <v>2580</v>
      </c>
      <c r="E474" s="1">
        <v>34.4</v>
      </c>
      <c r="F474" s="1">
        <v>1133.69</v>
      </c>
      <c r="G474" s="33">
        <v>29356.02</v>
      </c>
      <c r="H474" s="33">
        <v>12255.42</v>
      </c>
      <c r="I474" s="42">
        <v>37011</v>
      </c>
      <c r="J474" s="42">
        <v>38138</v>
      </c>
      <c r="K474" s="42">
        <v>38503</v>
      </c>
      <c r="L474" s="28">
        <v>293</v>
      </c>
      <c r="M474" s="28" t="s">
        <v>1853</v>
      </c>
      <c r="N474" s="43">
        <v>1492</v>
      </c>
    </row>
    <row r="475" spans="2:14" s="2" customFormat="1" ht="9.75">
      <c r="B475" s="60" t="s">
        <v>2581</v>
      </c>
      <c r="C475" s="59" t="s">
        <v>1536</v>
      </c>
      <c r="D475" s="2" t="s">
        <v>2582</v>
      </c>
      <c r="E475" s="1">
        <v>65</v>
      </c>
      <c r="F475" s="1">
        <v>1374.65</v>
      </c>
      <c r="G475" s="33">
        <v>36427.2</v>
      </c>
      <c r="H475" s="33">
        <v>36427.2</v>
      </c>
      <c r="I475" s="42">
        <v>37392</v>
      </c>
      <c r="J475" s="42">
        <v>38503</v>
      </c>
      <c r="K475" s="42">
        <v>38503</v>
      </c>
      <c r="L475" s="28">
        <v>293</v>
      </c>
      <c r="M475" s="28" t="s">
        <v>1826</v>
      </c>
      <c r="N475" s="43">
        <v>1111</v>
      </c>
    </row>
    <row r="476" spans="2:14" s="2" customFormat="1" ht="9.75">
      <c r="B476" s="60" t="s">
        <v>2583</v>
      </c>
      <c r="C476" s="59" t="s">
        <v>1536</v>
      </c>
      <c r="D476" s="2" t="s">
        <v>2584</v>
      </c>
      <c r="E476" s="1">
        <v>71.4</v>
      </c>
      <c r="F476" s="1">
        <v>1413</v>
      </c>
      <c r="G476" s="33">
        <v>75778.9</v>
      </c>
      <c r="H476" s="33">
        <v>61380.9</v>
      </c>
      <c r="I476" s="42">
        <v>37460</v>
      </c>
      <c r="J476" s="42">
        <v>38503</v>
      </c>
      <c r="K476" s="42">
        <v>38503</v>
      </c>
      <c r="L476" s="28">
        <v>293</v>
      </c>
      <c r="M476" s="28" t="s">
        <v>1550</v>
      </c>
      <c r="N476" s="43">
        <v>1043</v>
      </c>
    </row>
    <row r="477" spans="2:14" s="2" customFormat="1" ht="9.75">
      <c r="B477" s="60" t="s">
        <v>2585</v>
      </c>
      <c r="C477" s="59" t="s">
        <v>1536</v>
      </c>
      <c r="D477" s="2" t="s">
        <v>2586</v>
      </c>
      <c r="E477" s="1">
        <v>143.4</v>
      </c>
      <c r="F477" s="1">
        <v>1789</v>
      </c>
      <c r="G477" s="33">
        <v>62580.82</v>
      </c>
      <c r="H477" s="33">
        <v>6258.08</v>
      </c>
      <c r="I477" s="42">
        <v>36983</v>
      </c>
      <c r="J477" s="42">
        <v>38138</v>
      </c>
      <c r="K477" s="42">
        <v>38503</v>
      </c>
      <c r="L477" s="28">
        <v>293</v>
      </c>
      <c r="M477" s="28" t="s">
        <v>1853</v>
      </c>
      <c r="N477" s="43">
        <v>1520</v>
      </c>
    </row>
    <row r="478" spans="2:14" s="2" customFormat="1" ht="9.75">
      <c r="B478" s="60" t="s">
        <v>2587</v>
      </c>
      <c r="C478" s="59" t="s">
        <v>1536</v>
      </c>
      <c r="D478" s="2" t="s">
        <v>2588</v>
      </c>
      <c r="E478" s="1">
        <v>142</v>
      </c>
      <c r="F478" s="1">
        <v>1143</v>
      </c>
      <c r="G478" s="33">
        <v>49341.6</v>
      </c>
      <c r="H478" s="33">
        <v>4934.16</v>
      </c>
      <c r="I478" s="42">
        <v>37761</v>
      </c>
      <c r="J478" s="42">
        <v>38533</v>
      </c>
      <c r="K478" s="42">
        <v>38533</v>
      </c>
      <c r="L478" s="28">
        <v>323</v>
      </c>
      <c r="M478" s="28" t="s">
        <v>2440</v>
      </c>
      <c r="N478" s="43">
        <v>772</v>
      </c>
    </row>
    <row r="479" spans="2:14" s="2" customFormat="1" ht="9.75">
      <c r="B479" s="60" t="s">
        <v>2589</v>
      </c>
      <c r="C479" s="59" t="s">
        <v>1536</v>
      </c>
      <c r="D479" s="2" t="s">
        <v>2590</v>
      </c>
      <c r="E479" s="1">
        <v>24</v>
      </c>
      <c r="F479" s="1">
        <v>351.8</v>
      </c>
      <c r="G479" s="33">
        <v>19238.5</v>
      </c>
      <c r="H479" s="33">
        <v>1923.85</v>
      </c>
      <c r="I479" s="42">
        <v>37572</v>
      </c>
      <c r="J479" s="42">
        <v>38533</v>
      </c>
      <c r="K479" s="42">
        <v>38533</v>
      </c>
      <c r="L479" s="28">
        <v>323</v>
      </c>
      <c r="M479" s="28" t="s">
        <v>1559</v>
      </c>
      <c r="N479" s="43">
        <v>961</v>
      </c>
    </row>
    <row r="480" spans="2:14" s="2" customFormat="1" ht="9.75">
      <c r="B480" s="60" t="s">
        <v>2591</v>
      </c>
      <c r="C480" s="59" t="s">
        <v>1536</v>
      </c>
      <c r="D480" s="2" t="s">
        <v>2592</v>
      </c>
      <c r="E480" s="1">
        <v>26</v>
      </c>
      <c r="F480" s="1">
        <v>274.5</v>
      </c>
      <c r="G480" s="33">
        <v>11892.77</v>
      </c>
      <c r="H480" s="33">
        <v>1650.19</v>
      </c>
      <c r="I480" s="42">
        <v>37470</v>
      </c>
      <c r="J480" s="42">
        <v>38168</v>
      </c>
      <c r="K480" s="42">
        <v>38533</v>
      </c>
      <c r="L480" s="28">
        <v>323</v>
      </c>
      <c r="M480" s="28" t="s">
        <v>2458</v>
      </c>
      <c r="N480" s="43">
        <v>1063</v>
      </c>
    </row>
    <row r="481" spans="2:14" s="2" customFormat="1" ht="9.75">
      <c r="B481" s="60" t="s">
        <v>2593</v>
      </c>
      <c r="C481" s="59" t="s">
        <v>1536</v>
      </c>
      <c r="D481" s="2" t="s">
        <v>2594</v>
      </c>
      <c r="E481" s="1">
        <v>170.5</v>
      </c>
      <c r="F481" s="1">
        <v>4053.2</v>
      </c>
      <c r="G481" s="33">
        <v>128248.62</v>
      </c>
      <c r="H481" s="33">
        <v>51299.45</v>
      </c>
      <c r="I481" s="42">
        <v>37488</v>
      </c>
      <c r="J481" s="42">
        <v>38533</v>
      </c>
      <c r="K481" s="42">
        <v>38533</v>
      </c>
      <c r="L481" s="28">
        <v>323</v>
      </c>
      <c r="M481" s="28" t="s">
        <v>1901</v>
      </c>
      <c r="N481" s="43">
        <v>1045</v>
      </c>
    </row>
    <row r="482" spans="2:14" s="2" customFormat="1" ht="9.75">
      <c r="B482" s="60" t="s">
        <v>2595</v>
      </c>
      <c r="C482" s="59" t="s">
        <v>1536</v>
      </c>
      <c r="D482" s="2" t="s">
        <v>2596</v>
      </c>
      <c r="E482" s="1">
        <v>6</v>
      </c>
      <c r="F482" s="1">
        <v>6</v>
      </c>
      <c r="G482" s="33">
        <v>108</v>
      </c>
      <c r="H482" s="33">
        <v>108</v>
      </c>
      <c r="I482" s="42">
        <v>38209</v>
      </c>
      <c r="J482" s="42">
        <v>38533</v>
      </c>
      <c r="K482" s="42">
        <v>38533</v>
      </c>
      <c r="L482" s="28">
        <v>323</v>
      </c>
      <c r="M482" s="28" t="s">
        <v>2597</v>
      </c>
      <c r="N482" s="43">
        <v>324</v>
      </c>
    </row>
    <row r="483" spans="2:14" s="2" customFormat="1" ht="9.75">
      <c r="B483" s="60" t="s">
        <v>2598</v>
      </c>
      <c r="C483" s="59" t="s">
        <v>1536</v>
      </c>
      <c r="D483" s="2" t="s">
        <v>2599</v>
      </c>
      <c r="E483" s="1">
        <v>336</v>
      </c>
      <c r="F483" s="1">
        <v>3220</v>
      </c>
      <c r="G483" s="33">
        <v>121211.74</v>
      </c>
      <c r="H483" s="33">
        <v>121211.74</v>
      </c>
      <c r="I483" s="42">
        <v>37047</v>
      </c>
      <c r="J483" s="42">
        <v>37711</v>
      </c>
      <c r="K483" s="42">
        <v>38533</v>
      </c>
      <c r="L483" s="28">
        <v>323</v>
      </c>
      <c r="M483" s="28" t="s">
        <v>1593</v>
      </c>
      <c r="N483" s="43">
        <v>1486</v>
      </c>
    </row>
    <row r="484" spans="2:14" s="2" customFormat="1" ht="9.75">
      <c r="B484" s="60" t="s">
        <v>2600</v>
      </c>
      <c r="C484" s="59" t="s">
        <v>1546</v>
      </c>
      <c r="D484" s="2" t="s">
        <v>2601</v>
      </c>
      <c r="E484" s="1">
        <v>160</v>
      </c>
      <c r="F484" s="1">
        <v>1230.6</v>
      </c>
      <c r="G484" s="33">
        <v>43423.97</v>
      </c>
      <c r="H484" s="33">
        <v>17447.14</v>
      </c>
      <c r="I484" s="42">
        <v>36755</v>
      </c>
      <c r="J484" s="42">
        <v>37802</v>
      </c>
      <c r="K484" s="42">
        <v>38533</v>
      </c>
      <c r="L484" s="28">
        <v>323</v>
      </c>
      <c r="M484" s="28" t="s">
        <v>1877</v>
      </c>
      <c r="N484" s="43">
        <v>1778</v>
      </c>
    </row>
    <row r="485" spans="2:14" s="2" customFormat="1" ht="9.75">
      <c r="B485" s="60" t="s">
        <v>2602</v>
      </c>
      <c r="C485" s="59" t="s">
        <v>1536</v>
      </c>
      <c r="D485" s="2" t="s">
        <v>2603</v>
      </c>
      <c r="E485" s="1">
        <v>32</v>
      </c>
      <c r="F485" s="1">
        <v>421</v>
      </c>
      <c r="G485" s="33">
        <v>7983.25</v>
      </c>
      <c r="H485" s="33">
        <v>798.33</v>
      </c>
      <c r="I485" s="42">
        <v>37804</v>
      </c>
      <c r="J485" s="42">
        <v>38533</v>
      </c>
      <c r="K485" s="42">
        <v>38533</v>
      </c>
      <c r="L485" s="28">
        <v>323</v>
      </c>
      <c r="M485" s="28" t="s">
        <v>1593</v>
      </c>
      <c r="N485" s="43">
        <v>729</v>
      </c>
    </row>
    <row r="486" spans="2:14" s="2" customFormat="1" ht="9.75">
      <c r="B486" s="60" t="s">
        <v>2604</v>
      </c>
      <c r="C486" s="59" t="s">
        <v>1536</v>
      </c>
      <c r="D486" s="2" t="s">
        <v>2605</v>
      </c>
      <c r="E486" s="1">
        <v>125.5</v>
      </c>
      <c r="F486" s="1">
        <v>2205.2</v>
      </c>
      <c r="G486" s="33">
        <v>39884.56</v>
      </c>
      <c r="H486" s="33">
        <v>39587.65</v>
      </c>
      <c r="I486" s="42">
        <v>37263</v>
      </c>
      <c r="J486" s="42">
        <v>38168</v>
      </c>
      <c r="K486" s="42">
        <v>38533</v>
      </c>
      <c r="L486" s="28">
        <v>323</v>
      </c>
      <c r="M486" s="28" t="s">
        <v>1550</v>
      </c>
      <c r="N486" s="43">
        <v>1270</v>
      </c>
    </row>
    <row r="487" spans="2:14" s="2" customFormat="1" ht="9.75">
      <c r="B487" s="60" t="s">
        <v>2606</v>
      </c>
      <c r="C487" s="59" t="s">
        <v>1536</v>
      </c>
      <c r="D487" s="2" t="s">
        <v>2607</v>
      </c>
      <c r="E487" s="1">
        <v>208.3</v>
      </c>
      <c r="F487" s="1">
        <v>2596.2</v>
      </c>
      <c r="G487" s="33">
        <v>59401.07</v>
      </c>
      <c r="H487" s="33">
        <v>56101.07</v>
      </c>
      <c r="I487" s="42">
        <v>37007</v>
      </c>
      <c r="J487" s="42">
        <v>38168</v>
      </c>
      <c r="K487" s="42">
        <v>38533</v>
      </c>
      <c r="L487" s="28">
        <v>323</v>
      </c>
      <c r="M487" s="28" t="s">
        <v>1901</v>
      </c>
      <c r="N487" s="43">
        <v>1526</v>
      </c>
    </row>
    <row r="488" spans="2:14" s="2" customFormat="1" ht="9.75">
      <c r="B488" s="60" t="s">
        <v>2608</v>
      </c>
      <c r="C488" s="59" t="s">
        <v>1536</v>
      </c>
      <c r="D488" s="2" t="s">
        <v>2609</v>
      </c>
      <c r="E488" s="1">
        <v>179.4</v>
      </c>
      <c r="F488" s="1">
        <v>2880.6</v>
      </c>
      <c r="G488" s="33">
        <v>64043.57</v>
      </c>
      <c r="H488" s="33">
        <v>6404.36</v>
      </c>
      <c r="I488" s="42">
        <v>37418</v>
      </c>
      <c r="J488" s="42">
        <v>37437</v>
      </c>
      <c r="K488" s="42">
        <v>38533</v>
      </c>
      <c r="L488" s="28">
        <v>323</v>
      </c>
      <c r="M488" s="28" t="s">
        <v>1901</v>
      </c>
      <c r="N488" s="43">
        <v>1115</v>
      </c>
    </row>
    <row r="489" spans="2:14" s="2" customFormat="1" ht="9.75">
      <c r="B489" s="60" t="s">
        <v>2610</v>
      </c>
      <c r="C489" s="59" t="s">
        <v>1536</v>
      </c>
      <c r="D489" s="2" t="s">
        <v>2611</v>
      </c>
      <c r="E489" s="1">
        <v>19</v>
      </c>
      <c r="F489" s="1">
        <v>456</v>
      </c>
      <c r="G489" s="33">
        <v>9709.72</v>
      </c>
      <c r="H489" s="33">
        <v>970.97</v>
      </c>
      <c r="I489" s="42">
        <v>37832</v>
      </c>
      <c r="J489" s="42">
        <v>38533</v>
      </c>
      <c r="K489" s="42">
        <v>38533</v>
      </c>
      <c r="L489" s="28">
        <v>323</v>
      </c>
      <c r="M489" s="28" t="s">
        <v>1550</v>
      </c>
      <c r="N489" s="43">
        <v>701</v>
      </c>
    </row>
    <row r="490" spans="2:14" s="2" customFormat="1" ht="9.75">
      <c r="B490" s="60" t="s">
        <v>2612</v>
      </c>
      <c r="C490" s="59" t="s">
        <v>1546</v>
      </c>
      <c r="D490" s="2" t="s">
        <v>2613</v>
      </c>
      <c r="E490" s="1">
        <v>53</v>
      </c>
      <c r="F490" s="1">
        <v>281.6</v>
      </c>
      <c r="G490" s="33">
        <v>20057.94</v>
      </c>
      <c r="H490" s="33">
        <v>20057.94</v>
      </c>
      <c r="I490" s="42">
        <v>37526</v>
      </c>
      <c r="J490" s="42">
        <v>38168</v>
      </c>
      <c r="K490" s="42">
        <v>38533</v>
      </c>
      <c r="L490" s="28">
        <v>323</v>
      </c>
      <c r="M490" s="28" t="s">
        <v>2356</v>
      </c>
      <c r="N490" s="43">
        <v>1007</v>
      </c>
    </row>
    <row r="491" spans="2:14" s="2" customFormat="1" ht="9.75">
      <c r="B491" s="60" t="s">
        <v>2614</v>
      </c>
      <c r="C491" s="59" t="s">
        <v>1536</v>
      </c>
      <c r="D491" s="2" t="s">
        <v>2615</v>
      </c>
      <c r="E491" s="1">
        <v>18</v>
      </c>
      <c r="F491" s="1">
        <v>173</v>
      </c>
      <c r="G491" s="33">
        <v>3664.02</v>
      </c>
      <c r="H491" s="33">
        <v>366.4</v>
      </c>
      <c r="I491" s="42">
        <v>38132</v>
      </c>
      <c r="J491" s="42">
        <v>38533</v>
      </c>
      <c r="K491" s="42">
        <v>38533</v>
      </c>
      <c r="L491" s="28">
        <v>323</v>
      </c>
      <c r="M491" s="28" t="s">
        <v>2250</v>
      </c>
      <c r="N491" s="43">
        <v>401</v>
      </c>
    </row>
    <row r="492" spans="2:14" s="2" customFormat="1" ht="9.75">
      <c r="B492" s="60" t="s">
        <v>2616</v>
      </c>
      <c r="C492" s="59" t="s">
        <v>1536</v>
      </c>
      <c r="D492" s="2" t="s">
        <v>2617</v>
      </c>
      <c r="E492" s="1">
        <v>64</v>
      </c>
      <c r="F492" s="1">
        <v>1138</v>
      </c>
      <c r="G492" s="33">
        <v>40068</v>
      </c>
      <c r="H492" s="33">
        <v>40068</v>
      </c>
      <c r="I492" s="42">
        <v>37774</v>
      </c>
      <c r="J492" s="42">
        <v>38533</v>
      </c>
      <c r="K492" s="42">
        <v>38533</v>
      </c>
      <c r="L492" s="28">
        <v>323</v>
      </c>
      <c r="M492" s="28" t="s">
        <v>2618</v>
      </c>
      <c r="N492" s="43">
        <v>759</v>
      </c>
    </row>
    <row r="493" spans="2:14" s="2" customFormat="1" ht="9.75">
      <c r="B493" s="60" t="s">
        <v>2619</v>
      </c>
      <c r="C493" s="59" t="s">
        <v>1536</v>
      </c>
      <c r="D493" s="2" t="s">
        <v>2620</v>
      </c>
      <c r="E493" s="1">
        <v>123</v>
      </c>
      <c r="F493" s="1">
        <v>3411.6</v>
      </c>
      <c r="G493" s="33">
        <v>59784.9</v>
      </c>
      <c r="H493" s="33">
        <v>22718.26</v>
      </c>
      <c r="I493" s="42">
        <v>37385</v>
      </c>
      <c r="J493" s="42">
        <v>38533</v>
      </c>
      <c r="K493" s="42">
        <v>38533</v>
      </c>
      <c r="L493" s="28">
        <v>323</v>
      </c>
      <c r="M493" s="28" t="s">
        <v>1901</v>
      </c>
      <c r="N493" s="43">
        <v>1148</v>
      </c>
    </row>
    <row r="494" spans="2:14" s="2" customFormat="1" ht="9.75">
      <c r="B494" s="60" t="s">
        <v>2621</v>
      </c>
      <c r="C494" s="59" t="s">
        <v>1536</v>
      </c>
      <c r="D494" s="2" t="s">
        <v>2622</v>
      </c>
      <c r="E494" s="1">
        <v>52</v>
      </c>
      <c r="F494" s="1">
        <v>523.01</v>
      </c>
      <c r="G494" s="33">
        <v>16083.39</v>
      </c>
      <c r="H494" s="33">
        <v>2297.63</v>
      </c>
      <c r="I494" s="42">
        <v>37627</v>
      </c>
      <c r="J494" s="42">
        <v>38168</v>
      </c>
      <c r="K494" s="42">
        <v>38533</v>
      </c>
      <c r="L494" s="28">
        <v>323</v>
      </c>
      <c r="M494" s="28" t="s">
        <v>1618</v>
      </c>
      <c r="N494" s="43">
        <v>906</v>
      </c>
    </row>
    <row r="495" spans="2:14" s="2" customFormat="1" ht="9.75">
      <c r="B495" s="60" t="s">
        <v>2623</v>
      </c>
      <c r="C495" s="59" t="s">
        <v>1546</v>
      </c>
      <c r="D495" s="2" t="s">
        <v>2624</v>
      </c>
      <c r="E495" s="1">
        <v>544.4</v>
      </c>
      <c r="F495" s="1">
        <v>5162.7</v>
      </c>
      <c r="G495" s="33">
        <v>43071.82</v>
      </c>
      <c r="H495" s="33">
        <v>26663.51</v>
      </c>
      <c r="I495" s="42">
        <v>36539</v>
      </c>
      <c r="J495" s="42">
        <v>37802</v>
      </c>
      <c r="K495" s="42">
        <v>38533</v>
      </c>
      <c r="L495" s="28">
        <v>323</v>
      </c>
      <c r="M495" s="28" t="s">
        <v>2337</v>
      </c>
      <c r="N495" s="43">
        <v>1994</v>
      </c>
    </row>
    <row r="496" spans="2:14" s="2" customFormat="1" ht="9.75">
      <c r="B496" s="60" t="s">
        <v>2625</v>
      </c>
      <c r="C496" s="59" t="s">
        <v>1536</v>
      </c>
      <c r="D496" s="2" t="s">
        <v>2626</v>
      </c>
      <c r="E496" s="1">
        <v>11</v>
      </c>
      <c r="F496" s="1">
        <v>156.6</v>
      </c>
      <c r="G496" s="33">
        <v>2112.22</v>
      </c>
      <c r="H496" s="33">
        <v>301.74</v>
      </c>
      <c r="I496" s="42">
        <v>37419</v>
      </c>
      <c r="J496" s="42">
        <v>38168</v>
      </c>
      <c r="K496" s="42">
        <v>38533</v>
      </c>
      <c r="L496" s="28">
        <v>323</v>
      </c>
      <c r="M496" s="28" t="s">
        <v>1565</v>
      </c>
      <c r="N496" s="43">
        <v>1114</v>
      </c>
    </row>
    <row r="497" spans="2:14" s="2" customFormat="1" ht="9.75">
      <c r="B497" s="60" t="s">
        <v>2627</v>
      </c>
      <c r="C497" s="59" t="s">
        <v>1536</v>
      </c>
      <c r="D497" s="2" t="s">
        <v>2628</v>
      </c>
      <c r="E497" s="1">
        <v>55</v>
      </c>
      <c r="F497" s="1">
        <v>962.4</v>
      </c>
      <c r="G497" s="33">
        <v>34907.54</v>
      </c>
      <c r="H497" s="33">
        <v>34907.54</v>
      </c>
      <c r="I497" s="42">
        <v>37603</v>
      </c>
      <c r="J497" s="42">
        <v>38168</v>
      </c>
      <c r="K497" s="42">
        <v>38533</v>
      </c>
      <c r="L497" s="28">
        <v>323</v>
      </c>
      <c r="M497" s="28" t="s">
        <v>1565</v>
      </c>
      <c r="N497" s="43">
        <v>930</v>
      </c>
    </row>
    <row r="498" spans="2:14" s="2" customFormat="1" ht="9.75">
      <c r="B498" s="60" t="s">
        <v>2629</v>
      </c>
      <c r="C498" s="59" t="s">
        <v>1536</v>
      </c>
      <c r="D498" s="2" t="s">
        <v>2630</v>
      </c>
      <c r="E498" s="1">
        <v>206</v>
      </c>
      <c r="F498" s="1">
        <v>3202</v>
      </c>
      <c r="G498" s="33">
        <v>181023.56</v>
      </c>
      <c r="H498" s="33">
        <v>84125.29</v>
      </c>
      <c r="I498" s="42">
        <v>37133</v>
      </c>
      <c r="J498" s="42">
        <v>38168</v>
      </c>
      <c r="K498" s="42">
        <v>38533</v>
      </c>
      <c r="L498" s="28">
        <v>323</v>
      </c>
      <c r="M498" s="28" t="s">
        <v>2631</v>
      </c>
      <c r="N498" s="43">
        <v>1400</v>
      </c>
    </row>
    <row r="499" spans="2:14" s="2" customFormat="1" ht="9.75">
      <c r="B499" s="60" t="s">
        <v>2632</v>
      </c>
      <c r="C499" s="59" t="s">
        <v>1546</v>
      </c>
      <c r="D499" s="2" t="s">
        <v>2633</v>
      </c>
      <c r="E499" s="1">
        <v>221.5</v>
      </c>
      <c r="F499" s="1">
        <v>2376</v>
      </c>
      <c r="G499" s="33">
        <v>18335.1</v>
      </c>
      <c r="H499" s="33">
        <v>14144.22</v>
      </c>
      <c r="I499" s="42">
        <v>36719</v>
      </c>
      <c r="J499" s="42">
        <v>37802</v>
      </c>
      <c r="K499" s="42">
        <v>38533</v>
      </c>
      <c r="L499" s="28">
        <v>323</v>
      </c>
      <c r="M499" s="28" t="s">
        <v>1886</v>
      </c>
      <c r="N499" s="43">
        <v>1814</v>
      </c>
    </row>
    <row r="500" spans="2:14" s="2" customFormat="1" ht="9.75">
      <c r="B500" s="60" t="s">
        <v>2634</v>
      </c>
      <c r="C500" s="59" t="s">
        <v>1536</v>
      </c>
      <c r="D500" s="2" t="s">
        <v>2635</v>
      </c>
      <c r="E500" s="1">
        <v>42</v>
      </c>
      <c r="F500" s="1">
        <v>1445</v>
      </c>
      <c r="G500" s="33">
        <v>75530.7</v>
      </c>
      <c r="H500" s="33">
        <v>7553.07</v>
      </c>
      <c r="I500" s="42">
        <v>37861</v>
      </c>
      <c r="J500" s="42">
        <v>38533</v>
      </c>
      <c r="K500" s="42">
        <v>38533</v>
      </c>
      <c r="L500" s="28">
        <v>323</v>
      </c>
      <c r="M500" s="28" t="s">
        <v>2018</v>
      </c>
      <c r="N500" s="43">
        <v>672</v>
      </c>
    </row>
    <row r="501" spans="2:14" s="2" customFormat="1" ht="9.75">
      <c r="B501" s="60" t="s">
        <v>2636</v>
      </c>
      <c r="C501" s="59" t="s">
        <v>1536</v>
      </c>
      <c r="D501" s="2" t="s">
        <v>2637</v>
      </c>
      <c r="E501" s="1">
        <v>36</v>
      </c>
      <c r="F501" s="1">
        <v>628</v>
      </c>
      <c r="G501" s="33">
        <v>35438</v>
      </c>
      <c r="H501" s="33">
        <v>3543.8</v>
      </c>
      <c r="I501" s="42">
        <v>37855</v>
      </c>
      <c r="J501" s="42">
        <v>38533</v>
      </c>
      <c r="K501" s="42">
        <v>38533</v>
      </c>
      <c r="L501" s="28">
        <v>323</v>
      </c>
      <c r="M501" s="28" t="s">
        <v>2638</v>
      </c>
      <c r="N501" s="43">
        <v>678</v>
      </c>
    </row>
    <row r="502" spans="2:14" s="2" customFormat="1" ht="9.75">
      <c r="B502" s="60" t="s">
        <v>2639</v>
      </c>
      <c r="C502" s="59" t="s">
        <v>1536</v>
      </c>
      <c r="D502" s="2" t="s">
        <v>2640</v>
      </c>
      <c r="E502" s="1">
        <v>100</v>
      </c>
      <c r="F502" s="1">
        <v>920</v>
      </c>
      <c r="G502" s="33">
        <v>82562.21</v>
      </c>
      <c r="H502" s="33">
        <v>82562.21</v>
      </c>
      <c r="I502" s="42">
        <v>37253</v>
      </c>
      <c r="J502" s="42">
        <v>38168</v>
      </c>
      <c r="K502" s="42">
        <v>38533</v>
      </c>
      <c r="L502" s="28">
        <v>323</v>
      </c>
      <c r="M502" s="28" t="s">
        <v>2641</v>
      </c>
      <c r="N502" s="43">
        <v>1280</v>
      </c>
    </row>
    <row r="503" spans="2:14" s="2" customFormat="1" ht="9.75">
      <c r="B503" s="60" t="s">
        <v>2642</v>
      </c>
      <c r="C503" s="59" t="s">
        <v>1536</v>
      </c>
      <c r="D503" s="2" t="s">
        <v>2643</v>
      </c>
      <c r="E503" s="1">
        <v>30</v>
      </c>
      <c r="F503" s="1">
        <v>735</v>
      </c>
      <c r="G503" s="33">
        <v>21554.33</v>
      </c>
      <c r="H503" s="33">
        <v>13101.65</v>
      </c>
      <c r="I503" s="42">
        <v>37309</v>
      </c>
      <c r="J503" s="42">
        <v>38168</v>
      </c>
      <c r="K503" s="42">
        <v>38533</v>
      </c>
      <c r="L503" s="28">
        <v>323</v>
      </c>
      <c r="M503" s="28" t="s">
        <v>1634</v>
      </c>
      <c r="N503" s="43">
        <v>1224</v>
      </c>
    </row>
    <row r="504" spans="2:14" s="2" customFormat="1" ht="9.75">
      <c r="B504" s="60" t="s">
        <v>2644</v>
      </c>
      <c r="C504" s="59" t="s">
        <v>1536</v>
      </c>
      <c r="D504" s="2" t="s">
        <v>2645</v>
      </c>
      <c r="E504" s="1">
        <v>535</v>
      </c>
      <c r="F504" s="1">
        <v>3852.8</v>
      </c>
      <c r="G504" s="33">
        <v>109204.85</v>
      </c>
      <c r="H504" s="33">
        <v>81907.78</v>
      </c>
      <c r="I504" s="42">
        <v>36250</v>
      </c>
      <c r="J504" s="42">
        <v>37621</v>
      </c>
      <c r="K504" s="42">
        <v>38533</v>
      </c>
      <c r="L504" s="28">
        <v>323</v>
      </c>
      <c r="M504" s="28" t="s">
        <v>2646</v>
      </c>
      <c r="N504" s="43">
        <v>2283</v>
      </c>
    </row>
    <row r="505" spans="2:14" s="2" customFormat="1" ht="9.75">
      <c r="B505" s="60" t="s">
        <v>2647</v>
      </c>
      <c r="C505" s="59" t="s">
        <v>1536</v>
      </c>
      <c r="D505" s="2" t="s">
        <v>2648</v>
      </c>
      <c r="E505" s="1">
        <v>132</v>
      </c>
      <c r="F505" s="1">
        <v>1641</v>
      </c>
      <c r="G505" s="33">
        <v>65233.5</v>
      </c>
      <c r="H505" s="33">
        <v>6523.35</v>
      </c>
      <c r="I505" s="42">
        <v>38139</v>
      </c>
      <c r="J505" s="42">
        <v>38533</v>
      </c>
      <c r="K505" s="42">
        <v>38533</v>
      </c>
      <c r="L505" s="28">
        <v>323</v>
      </c>
      <c r="M505" s="28" t="s">
        <v>1964</v>
      </c>
      <c r="N505" s="43">
        <v>394</v>
      </c>
    </row>
    <row r="506" spans="2:14" s="2" customFormat="1" ht="9.75">
      <c r="B506" s="60" t="s">
        <v>2649</v>
      </c>
      <c r="C506" s="59" t="s">
        <v>1536</v>
      </c>
      <c r="D506" s="2" t="s">
        <v>2650</v>
      </c>
      <c r="E506" s="1">
        <v>109</v>
      </c>
      <c r="F506" s="1">
        <v>874.4</v>
      </c>
      <c r="G506" s="33">
        <v>12383.7</v>
      </c>
      <c r="H506" s="33">
        <v>1238.37</v>
      </c>
      <c r="I506" s="42">
        <v>37707</v>
      </c>
      <c r="J506" s="42">
        <v>38533</v>
      </c>
      <c r="K506" s="42">
        <v>38533</v>
      </c>
      <c r="L506" s="28">
        <v>323</v>
      </c>
      <c r="M506" s="28" t="s">
        <v>1889</v>
      </c>
      <c r="N506" s="43">
        <v>826</v>
      </c>
    </row>
    <row r="507" spans="2:14" s="2" customFormat="1" ht="9.75">
      <c r="B507" s="60" t="s">
        <v>2651</v>
      </c>
      <c r="C507" s="59" t="s">
        <v>1536</v>
      </c>
      <c r="D507" s="2" t="s">
        <v>2652</v>
      </c>
      <c r="E507" s="1">
        <v>185</v>
      </c>
      <c r="F507" s="1">
        <v>1953</v>
      </c>
      <c r="G507" s="33">
        <v>49193.9</v>
      </c>
      <c r="H507" s="33">
        <v>4919.39</v>
      </c>
      <c r="I507" s="42">
        <v>37883</v>
      </c>
      <c r="J507" s="42">
        <v>38533</v>
      </c>
      <c r="K507" s="42">
        <v>38533</v>
      </c>
      <c r="L507" s="28">
        <v>323</v>
      </c>
      <c r="M507" s="28" t="s">
        <v>1634</v>
      </c>
      <c r="N507" s="43">
        <v>650</v>
      </c>
    </row>
    <row r="508" spans="2:14" s="2" customFormat="1" ht="9.75">
      <c r="B508" s="60" t="s">
        <v>2653</v>
      </c>
      <c r="C508" s="59" t="s">
        <v>1536</v>
      </c>
      <c r="D508" s="2" t="s">
        <v>2654</v>
      </c>
      <c r="E508" s="1">
        <v>59</v>
      </c>
      <c r="F508" s="1">
        <v>335.2</v>
      </c>
      <c r="G508" s="33">
        <v>4244.15</v>
      </c>
      <c r="H508" s="33">
        <v>4244.15</v>
      </c>
      <c r="I508" s="42">
        <v>37629</v>
      </c>
      <c r="J508" s="42">
        <v>38168</v>
      </c>
      <c r="K508" s="42">
        <v>38533</v>
      </c>
      <c r="L508" s="28">
        <v>323</v>
      </c>
      <c r="M508" s="28" t="s">
        <v>2655</v>
      </c>
      <c r="N508" s="43">
        <v>904</v>
      </c>
    </row>
    <row r="509" spans="2:14" s="2" customFormat="1" ht="9.75">
      <c r="B509" s="60" t="s">
        <v>2656</v>
      </c>
      <c r="C509" s="59" t="s">
        <v>1536</v>
      </c>
      <c r="D509" s="2" t="s">
        <v>2657</v>
      </c>
      <c r="E509" s="1">
        <v>68</v>
      </c>
      <c r="F509" s="1">
        <v>494.2</v>
      </c>
      <c r="G509" s="33">
        <v>66543.05</v>
      </c>
      <c r="H509" s="33">
        <v>66543.05</v>
      </c>
      <c r="I509" s="42">
        <v>37460</v>
      </c>
      <c r="J509" s="42">
        <v>38533</v>
      </c>
      <c r="K509" s="42">
        <v>38533</v>
      </c>
      <c r="L509" s="28">
        <v>323</v>
      </c>
      <c r="M509" s="28" t="s">
        <v>2447</v>
      </c>
      <c r="N509" s="43">
        <v>1073</v>
      </c>
    </row>
    <row r="510" spans="2:14" s="2" customFormat="1" ht="9.75">
      <c r="B510" s="60" t="s">
        <v>2658</v>
      </c>
      <c r="C510" s="59" t="s">
        <v>1536</v>
      </c>
      <c r="D510" s="2" t="s">
        <v>2659</v>
      </c>
      <c r="E510" s="1">
        <v>43</v>
      </c>
      <c r="F510" s="1">
        <v>592</v>
      </c>
      <c r="G510" s="33">
        <v>19957.6</v>
      </c>
      <c r="H510" s="33">
        <v>19957.6</v>
      </c>
      <c r="I510" s="42">
        <v>37739</v>
      </c>
      <c r="J510" s="42">
        <v>38533</v>
      </c>
      <c r="K510" s="42">
        <v>38533</v>
      </c>
      <c r="L510" s="28">
        <v>323</v>
      </c>
      <c r="M510" s="28" t="s">
        <v>2660</v>
      </c>
      <c r="N510" s="43">
        <v>794</v>
      </c>
    </row>
    <row r="511" spans="2:14" s="2" customFormat="1" ht="9.75">
      <c r="B511" s="60" t="s">
        <v>2661</v>
      </c>
      <c r="C511" s="59" t="s">
        <v>1536</v>
      </c>
      <c r="D511" s="2" t="s">
        <v>2662</v>
      </c>
      <c r="E511" s="1">
        <v>230</v>
      </c>
      <c r="F511" s="1">
        <v>3084.4</v>
      </c>
      <c r="G511" s="33">
        <v>94961.61</v>
      </c>
      <c r="H511" s="33">
        <v>94961.61</v>
      </c>
      <c r="I511" s="42">
        <v>37412</v>
      </c>
      <c r="J511" s="42">
        <v>38168</v>
      </c>
      <c r="K511" s="42">
        <v>38533</v>
      </c>
      <c r="L511" s="28">
        <v>323</v>
      </c>
      <c r="M511" s="28" t="s">
        <v>2009</v>
      </c>
      <c r="N511" s="43">
        <v>1121</v>
      </c>
    </row>
    <row r="512" spans="2:14" s="2" customFormat="1" ht="9.75">
      <c r="B512" s="60" t="s">
        <v>2663</v>
      </c>
      <c r="C512" s="59" t="s">
        <v>1536</v>
      </c>
      <c r="D512" s="2" t="s">
        <v>2664</v>
      </c>
      <c r="E512" s="1">
        <v>115.8</v>
      </c>
      <c r="F512" s="1">
        <v>1341.4</v>
      </c>
      <c r="G512" s="33">
        <v>29608.62</v>
      </c>
      <c r="H512" s="33">
        <v>20382.96</v>
      </c>
      <c r="I512" s="42">
        <v>37007</v>
      </c>
      <c r="J512" s="42">
        <v>38168</v>
      </c>
      <c r="K512" s="42">
        <v>38533</v>
      </c>
      <c r="L512" s="28">
        <v>323</v>
      </c>
      <c r="M512" s="28" t="s">
        <v>1901</v>
      </c>
      <c r="N512" s="43">
        <v>1526</v>
      </c>
    </row>
    <row r="513" spans="2:14" s="2" customFormat="1" ht="9.75">
      <c r="B513" s="60" t="s">
        <v>2665</v>
      </c>
      <c r="C513" s="59" t="s">
        <v>1536</v>
      </c>
      <c r="D513" s="2" t="s">
        <v>2666</v>
      </c>
      <c r="E513" s="1">
        <v>82</v>
      </c>
      <c r="F513" s="1">
        <v>689</v>
      </c>
      <c r="G513" s="33">
        <v>19832.9</v>
      </c>
      <c r="H513" s="33">
        <v>2833.28</v>
      </c>
      <c r="I513" s="42">
        <v>37412</v>
      </c>
      <c r="J513" s="42">
        <v>38168</v>
      </c>
      <c r="K513" s="42">
        <v>38533</v>
      </c>
      <c r="L513" s="28">
        <v>323</v>
      </c>
      <c r="M513" s="28" t="s">
        <v>1565</v>
      </c>
      <c r="N513" s="43">
        <v>1121</v>
      </c>
    </row>
    <row r="514" spans="2:14" s="2" customFormat="1" ht="9.75">
      <c r="B514" s="60" t="s">
        <v>2667</v>
      </c>
      <c r="C514" s="59" t="s">
        <v>1536</v>
      </c>
      <c r="D514" s="2" t="s">
        <v>2668</v>
      </c>
      <c r="E514" s="1">
        <v>97</v>
      </c>
      <c r="F514" s="1">
        <v>1068.4</v>
      </c>
      <c r="G514" s="33">
        <v>113570.28</v>
      </c>
      <c r="H514" s="33">
        <v>79499.19</v>
      </c>
      <c r="I514" s="42">
        <v>37761</v>
      </c>
      <c r="J514" s="42">
        <v>38533</v>
      </c>
      <c r="K514" s="42">
        <v>38533</v>
      </c>
      <c r="L514" s="28">
        <v>323</v>
      </c>
      <c r="M514" s="28" t="s">
        <v>2440</v>
      </c>
      <c r="N514" s="43">
        <v>772</v>
      </c>
    </row>
    <row r="515" spans="2:14" s="2" customFormat="1" ht="9.75">
      <c r="B515" s="60" t="s">
        <v>2669</v>
      </c>
      <c r="C515" s="59" t="s">
        <v>1536</v>
      </c>
      <c r="D515" s="2" t="s">
        <v>2670</v>
      </c>
      <c r="E515" s="1">
        <v>63</v>
      </c>
      <c r="F515" s="1">
        <v>1004</v>
      </c>
      <c r="G515" s="33">
        <v>18958.59</v>
      </c>
      <c r="H515" s="33">
        <v>18958.59</v>
      </c>
      <c r="I515" s="42">
        <v>37300</v>
      </c>
      <c r="J515" s="42">
        <v>38168</v>
      </c>
      <c r="K515" s="42">
        <v>38533</v>
      </c>
      <c r="L515" s="28">
        <v>323</v>
      </c>
      <c r="M515" s="28" t="s">
        <v>1556</v>
      </c>
      <c r="N515" s="43">
        <v>1233</v>
      </c>
    </row>
    <row r="516" spans="2:14" s="2" customFormat="1" ht="9.75">
      <c r="B516" s="60" t="s">
        <v>2671</v>
      </c>
      <c r="C516" s="59" t="s">
        <v>1536</v>
      </c>
      <c r="D516" s="2" t="s">
        <v>2672</v>
      </c>
      <c r="E516" s="1">
        <v>103</v>
      </c>
      <c r="F516" s="1">
        <v>2207.4</v>
      </c>
      <c r="G516" s="33">
        <v>38650.95</v>
      </c>
      <c r="H516" s="33">
        <v>27442.17</v>
      </c>
      <c r="I516" s="42">
        <v>37554</v>
      </c>
      <c r="J516" s="42">
        <v>38533</v>
      </c>
      <c r="K516" s="42">
        <v>38533</v>
      </c>
      <c r="L516" s="28">
        <v>323</v>
      </c>
      <c r="M516" s="28" t="s">
        <v>2646</v>
      </c>
      <c r="N516" s="43">
        <v>979</v>
      </c>
    </row>
    <row r="517" spans="2:14" s="2" customFormat="1" ht="9.75">
      <c r="B517" s="60" t="s">
        <v>2673</v>
      </c>
      <c r="C517" s="59" t="s">
        <v>1536</v>
      </c>
      <c r="D517" s="2" t="s">
        <v>2674</v>
      </c>
      <c r="E517" s="1">
        <v>179</v>
      </c>
      <c r="F517" s="1">
        <v>2276.2</v>
      </c>
      <c r="G517" s="33">
        <v>79126.37</v>
      </c>
      <c r="H517" s="33">
        <v>79126.37</v>
      </c>
      <c r="I517" s="42">
        <v>37370</v>
      </c>
      <c r="J517" s="42">
        <v>38168</v>
      </c>
      <c r="K517" s="42">
        <v>38533</v>
      </c>
      <c r="L517" s="28">
        <v>323</v>
      </c>
      <c r="M517" s="28" t="s">
        <v>2401</v>
      </c>
      <c r="N517" s="43">
        <v>1163</v>
      </c>
    </row>
    <row r="518" spans="2:14" s="2" customFormat="1" ht="9.75">
      <c r="B518" s="60" t="s">
        <v>2675</v>
      </c>
      <c r="C518" s="59" t="s">
        <v>1536</v>
      </c>
      <c r="D518" s="2" t="s">
        <v>2676</v>
      </c>
      <c r="E518" s="1">
        <v>119</v>
      </c>
      <c r="F518" s="1">
        <v>1299.6</v>
      </c>
      <c r="G518" s="33">
        <v>41827.61</v>
      </c>
      <c r="H518" s="33">
        <v>4182.76</v>
      </c>
      <c r="I518" s="42">
        <v>37468</v>
      </c>
      <c r="J518" s="42">
        <v>38533</v>
      </c>
      <c r="K518" s="42">
        <v>38533</v>
      </c>
      <c r="L518" s="28">
        <v>323</v>
      </c>
      <c r="M518" s="28" t="s">
        <v>1901</v>
      </c>
      <c r="N518" s="43">
        <v>1065</v>
      </c>
    </row>
    <row r="519" spans="2:14" s="2" customFormat="1" ht="9.75">
      <c r="B519" s="60" t="s">
        <v>2677</v>
      </c>
      <c r="C519" s="59" t="s">
        <v>1536</v>
      </c>
      <c r="D519" s="2" t="s">
        <v>2678</v>
      </c>
      <c r="E519" s="1">
        <v>56</v>
      </c>
      <c r="F519" s="1">
        <v>745.81</v>
      </c>
      <c r="G519" s="33">
        <v>20434.5</v>
      </c>
      <c r="H519" s="33">
        <v>2043.45</v>
      </c>
      <c r="I519" s="42">
        <v>37809</v>
      </c>
      <c r="J519" s="42">
        <v>38533</v>
      </c>
      <c r="K519" s="42">
        <v>38533</v>
      </c>
      <c r="L519" s="28">
        <v>323</v>
      </c>
      <c r="M519" s="28" t="s">
        <v>2294</v>
      </c>
      <c r="N519" s="43">
        <v>724</v>
      </c>
    </row>
    <row r="520" spans="2:14" s="2" customFormat="1" ht="9.75">
      <c r="B520" s="60" t="s">
        <v>2679</v>
      </c>
      <c r="C520" s="59" t="s">
        <v>1536</v>
      </c>
      <c r="D520" s="2" t="s">
        <v>2680</v>
      </c>
      <c r="E520" s="1">
        <v>14</v>
      </c>
      <c r="F520" s="1">
        <v>296</v>
      </c>
      <c r="G520" s="33">
        <v>8319</v>
      </c>
      <c r="H520" s="33">
        <v>8319</v>
      </c>
      <c r="I520" s="42">
        <v>38028</v>
      </c>
      <c r="J520" s="42">
        <v>38533</v>
      </c>
      <c r="K520" s="42">
        <v>38533</v>
      </c>
      <c r="L520" s="28">
        <v>323</v>
      </c>
      <c r="M520" s="28" t="s">
        <v>2681</v>
      </c>
      <c r="N520" s="43">
        <v>505</v>
      </c>
    </row>
    <row r="521" spans="2:14" s="2" customFormat="1" ht="9.75">
      <c r="B521" s="60" t="s">
        <v>2682</v>
      </c>
      <c r="C521" s="59" t="s">
        <v>1536</v>
      </c>
      <c r="D521" s="2" t="s">
        <v>2683</v>
      </c>
      <c r="E521" s="1">
        <v>35.5</v>
      </c>
      <c r="F521" s="1">
        <v>1161</v>
      </c>
      <c r="G521" s="33">
        <v>74350.5</v>
      </c>
      <c r="H521" s="33">
        <v>7435.05</v>
      </c>
      <c r="I521" s="42">
        <v>37383</v>
      </c>
      <c r="J521" s="42">
        <v>38533</v>
      </c>
      <c r="K521" s="42">
        <v>38533</v>
      </c>
      <c r="L521" s="28">
        <v>323</v>
      </c>
      <c r="M521" s="28" t="s">
        <v>1559</v>
      </c>
      <c r="N521" s="43">
        <v>1150</v>
      </c>
    </row>
    <row r="522" spans="2:14" s="2" customFormat="1" ht="9.75">
      <c r="B522" s="60" t="s">
        <v>2684</v>
      </c>
      <c r="C522" s="59" t="s">
        <v>1536</v>
      </c>
      <c r="D522" s="2" t="s">
        <v>2685</v>
      </c>
      <c r="E522" s="1">
        <v>35</v>
      </c>
      <c r="F522" s="1">
        <v>921</v>
      </c>
      <c r="G522" s="33">
        <v>32826.2</v>
      </c>
      <c r="H522" s="33">
        <v>17905.2</v>
      </c>
      <c r="I522" s="42">
        <v>37154</v>
      </c>
      <c r="J522" s="42">
        <v>37802</v>
      </c>
      <c r="K522" s="42">
        <v>38533</v>
      </c>
      <c r="L522" s="28">
        <v>323</v>
      </c>
      <c r="M522" s="28" t="s">
        <v>1634</v>
      </c>
      <c r="N522" s="43">
        <v>1379</v>
      </c>
    </row>
    <row r="523" spans="2:14" s="2" customFormat="1" ht="9.75">
      <c r="B523" s="60" t="s">
        <v>2686</v>
      </c>
      <c r="C523" s="59" t="s">
        <v>1536</v>
      </c>
      <c r="D523" s="2" t="s">
        <v>2687</v>
      </c>
      <c r="E523" s="1">
        <v>70</v>
      </c>
      <c r="F523" s="1">
        <v>332.8</v>
      </c>
      <c r="G523" s="33">
        <v>10908.4</v>
      </c>
      <c r="H523" s="33">
        <v>4036.11</v>
      </c>
      <c r="I523" s="42">
        <v>37516</v>
      </c>
      <c r="J523" s="42">
        <v>38533</v>
      </c>
      <c r="K523" s="42">
        <v>38533</v>
      </c>
      <c r="L523" s="28">
        <v>323</v>
      </c>
      <c r="M523" s="28" t="s">
        <v>1842</v>
      </c>
      <c r="N523" s="43">
        <v>1017</v>
      </c>
    </row>
    <row r="524" spans="2:14" s="2" customFormat="1" ht="9.75">
      <c r="B524" s="60" t="s">
        <v>2688</v>
      </c>
      <c r="C524" s="59" t="s">
        <v>1546</v>
      </c>
      <c r="D524" s="2" t="s">
        <v>2689</v>
      </c>
      <c r="E524" s="1">
        <v>128</v>
      </c>
      <c r="F524" s="1">
        <v>2525.5</v>
      </c>
      <c r="G524" s="33">
        <v>68220.01</v>
      </c>
      <c r="H524" s="33">
        <v>33427.81</v>
      </c>
      <c r="I524" s="42">
        <v>37071</v>
      </c>
      <c r="J524" s="42">
        <v>37802</v>
      </c>
      <c r="K524" s="42">
        <v>38533</v>
      </c>
      <c r="L524" s="28">
        <v>323</v>
      </c>
      <c r="M524" s="28" t="s">
        <v>1634</v>
      </c>
      <c r="N524" s="43">
        <v>1462</v>
      </c>
    </row>
    <row r="525" spans="2:14" s="2" customFormat="1" ht="9.75">
      <c r="B525" s="60" t="s">
        <v>2690</v>
      </c>
      <c r="C525" s="59" t="s">
        <v>1536</v>
      </c>
      <c r="D525" s="2" t="s">
        <v>2691</v>
      </c>
      <c r="E525" s="1">
        <v>46</v>
      </c>
      <c r="F525" s="1">
        <v>1046.2</v>
      </c>
      <c r="G525" s="33">
        <v>20019.15</v>
      </c>
      <c r="H525" s="33">
        <v>20019.15</v>
      </c>
      <c r="I525" s="42">
        <v>37005</v>
      </c>
      <c r="J525" s="42">
        <v>38168</v>
      </c>
      <c r="K525" s="42">
        <v>38533</v>
      </c>
      <c r="L525" s="28">
        <v>323</v>
      </c>
      <c r="M525" s="28" t="s">
        <v>1562</v>
      </c>
      <c r="N525" s="43">
        <v>1528</v>
      </c>
    </row>
    <row r="526" spans="2:14" s="2" customFormat="1" ht="9.75">
      <c r="B526" s="60" t="s">
        <v>2692</v>
      </c>
      <c r="C526" s="59" t="s">
        <v>1536</v>
      </c>
      <c r="D526" s="2" t="s">
        <v>2693</v>
      </c>
      <c r="E526" s="1">
        <v>9</v>
      </c>
      <c r="F526" s="1">
        <v>285</v>
      </c>
      <c r="G526" s="33">
        <v>16502.99</v>
      </c>
      <c r="H526" s="33">
        <v>16502.99</v>
      </c>
      <c r="I526" s="42">
        <v>37797</v>
      </c>
      <c r="J526" s="42">
        <v>38533</v>
      </c>
      <c r="K526" s="42">
        <v>38533</v>
      </c>
      <c r="L526" s="28">
        <v>323</v>
      </c>
      <c r="M526" s="28" t="s">
        <v>2561</v>
      </c>
      <c r="N526" s="43">
        <v>736</v>
      </c>
    </row>
    <row r="527" spans="2:14" s="2" customFormat="1" ht="9.75">
      <c r="B527" s="60" t="s">
        <v>2694</v>
      </c>
      <c r="C527" s="59" t="s">
        <v>1536</v>
      </c>
      <c r="D527" s="2" t="s">
        <v>2695</v>
      </c>
      <c r="E527" s="1">
        <v>350</v>
      </c>
      <c r="F527" s="1">
        <v>1163.2</v>
      </c>
      <c r="G527" s="33">
        <v>22240.94</v>
      </c>
      <c r="H527" s="33">
        <v>3177.27</v>
      </c>
      <c r="I527" s="42">
        <v>37700</v>
      </c>
      <c r="J527" s="42">
        <v>38168</v>
      </c>
      <c r="K527" s="42">
        <v>38533</v>
      </c>
      <c r="L527" s="28">
        <v>323</v>
      </c>
      <c r="M527" s="28" t="s">
        <v>2696</v>
      </c>
      <c r="N527" s="43">
        <v>833</v>
      </c>
    </row>
    <row r="528" spans="2:14" s="2" customFormat="1" ht="9.75">
      <c r="B528" s="60" t="s">
        <v>2697</v>
      </c>
      <c r="C528" s="59" t="s">
        <v>1536</v>
      </c>
      <c r="D528" s="2" t="s">
        <v>2698</v>
      </c>
      <c r="E528" s="1">
        <v>10</v>
      </c>
      <c r="F528" s="1">
        <v>206</v>
      </c>
      <c r="G528" s="33">
        <v>8159.48</v>
      </c>
      <c r="H528" s="33">
        <v>815.95</v>
      </c>
      <c r="I528" s="42">
        <v>37894</v>
      </c>
      <c r="J528" s="42">
        <v>38533</v>
      </c>
      <c r="K528" s="42">
        <v>38533</v>
      </c>
      <c r="L528" s="28">
        <v>323</v>
      </c>
      <c r="M528" s="28" t="s">
        <v>2699</v>
      </c>
      <c r="N528" s="43">
        <v>639</v>
      </c>
    </row>
    <row r="529" spans="2:14" s="2" customFormat="1" ht="9.75">
      <c r="B529" s="60" t="s">
        <v>2700</v>
      </c>
      <c r="C529" s="59" t="s">
        <v>1546</v>
      </c>
      <c r="D529" s="2" t="s">
        <v>2701</v>
      </c>
      <c r="E529" s="1">
        <v>44</v>
      </c>
      <c r="F529" s="1">
        <v>1114</v>
      </c>
      <c r="G529" s="33">
        <v>37903.88</v>
      </c>
      <c r="H529" s="33">
        <v>3790.39</v>
      </c>
      <c r="I529" s="42">
        <v>37529</v>
      </c>
      <c r="J529" s="42">
        <v>38533</v>
      </c>
      <c r="K529" s="42">
        <v>38533</v>
      </c>
      <c r="L529" s="28">
        <v>323</v>
      </c>
      <c r="M529" s="28" t="s">
        <v>2576</v>
      </c>
      <c r="N529" s="43">
        <v>1004</v>
      </c>
    </row>
    <row r="530" spans="2:14" s="2" customFormat="1" ht="9.75">
      <c r="B530" s="60" t="s">
        <v>2702</v>
      </c>
      <c r="C530" s="59" t="s">
        <v>1536</v>
      </c>
      <c r="D530" s="2" t="s">
        <v>2703</v>
      </c>
      <c r="E530" s="1">
        <v>57</v>
      </c>
      <c r="F530" s="1">
        <v>820.6</v>
      </c>
      <c r="G530" s="33">
        <v>25752.87</v>
      </c>
      <c r="H530" s="33">
        <v>9576.5</v>
      </c>
      <c r="I530" s="42">
        <v>37475</v>
      </c>
      <c r="J530" s="42">
        <v>38168</v>
      </c>
      <c r="K530" s="42">
        <v>38533</v>
      </c>
      <c r="L530" s="28">
        <v>323</v>
      </c>
      <c r="M530" s="28" t="s">
        <v>1904</v>
      </c>
      <c r="N530" s="43">
        <v>1058</v>
      </c>
    </row>
    <row r="531" spans="2:14" s="2" customFormat="1" ht="9.75">
      <c r="B531" s="60" t="s">
        <v>2704</v>
      </c>
      <c r="C531" s="59" t="s">
        <v>1536</v>
      </c>
      <c r="D531" s="2" t="s">
        <v>2705</v>
      </c>
      <c r="E531" s="1">
        <v>56.5</v>
      </c>
      <c r="F531" s="1">
        <v>674</v>
      </c>
      <c r="G531" s="33">
        <v>5592.24</v>
      </c>
      <c r="H531" s="33">
        <v>2190.88</v>
      </c>
      <c r="I531" s="42">
        <v>36815</v>
      </c>
      <c r="J531" s="42">
        <v>37802</v>
      </c>
      <c r="K531" s="42">
        <v>38533</v>
      </c>
      <c r="L531" s="28">
        <v>323</v>
      </c>
      <c r="M531" s="28" t="s">
        <v>1886</v>
      </c>
      <c r="N531" s="43">
        <v>1718</v>
      </c>
    </row>
    <row r="532" spans="2:14" s="2" customFormat="1" ht="9.75">
      <c r="B532" s="60" t="s">
        <v>2706</v>
      </c>
      <c r="C532" s="59" t="s">
        <v>1536</v>
      </c>
      <c r="D532" s="2" t="s">
        <v>2707</v>
      </c>
      <c r="E532" s="1">
        <v>67</v>
      </c>
      <c r="F532" s="1">
        <v>1044</v>
      </c>
      <c r="G532" s="33">
        <v>39591.56</v>
      </c>
      <c r="H532" s="33">
        <v>15836.62</v>
      </c>
      <c r="I532" s="42">
        <v>37699</v>
      </c>
      <c r="J532" s="42">
        <v>38533</v>
      </c>
      <c r="K532" s="42">
        <v>38533</v>
      </c>
      <c r="L532" s="28">
        <v>323</v>
      </c>
      <c r="M532" s="28" t="s">
        <v>1886</v>
      </c>
      <c r="N532" s="43">
        <v>834</v>
      </c>
    </row>
    <row r="533" spans="2:14" s="2" customFormat="1" ht="9.75">
      <c r="B533" s="60" t="s">
        <v>2708</v>
      </c>
      <c r="C533" s="59" t="s">
        <v>1536</v>
      </c>
      <c r="D533" s="2" t="s">
        <v>2709</v>
      </c>
      <c r="E533" s="1">
        <v>132</v>
      </c>
      <c r="F533" s="1">
        <v>3209</v>
      </c>
      <c r="G533" s="33">
        <v>97922.49</v>
      </c>
      <c r="H533" s="33">
        <v>97922.49</v>
      </c>
      <c r="I533" s="42">
        <v>37518</v>
      </c>
      <c r="J533" s="42">
        <v>38168</v>
      </c>
      <c r="K533" s="42">
        <v>38533</v>
      </c>
      <c r="L533" s="28">
        <v>323</v>
      </c>
      <c r="M533" s="28" t="s">
        <v>1556</v>
      </c>
      <c r="N533" s="43">
        <v>1015</v>
      </c>
    </row>
    <row r="534" spans="2:14" s="2" customFormat="1" ht="9.75">
      <c r="B534" s="60" t="s">
        <v>2710</v>
      </c>
      <c r="C534" s="59" t="s">
        <v>1536</v>
      </c>
      <c r="D534" s="2" t="s">
        <v>2711</v>
      </c>
      <c r="E534" s="1">
        <v>65</v>
      </c>
      <c r="F534" s="1">
        <v>731.8</v>
      </c>
      <c r="G534" s="33">
        <v>36337.8</v>
      </c>
      <c r="H534" s="33">
        <v>4360.54</v>
      </c>
      <c r="I534" s="42">
        <v>37760</v>
      </c>
      <c r="J534" s="42">
        <v>38533</v>
      </c>
      <c r="K534" s="42">
        <v>38533</v>
      </c>
      <c r="L534" s="28">
        <v>323</v>
      </c>
      <c r="M534" s="28" t="s">
        <v>1904</v>
      </c>
      <c r="N534" s="43">
        <v>773</v>
      </c>
    </row>
    <row r="535" spans="2:14" s="2" customFormat="1" ht="9.75">
      <c r="B535" s="60" t="s">
        <v>2712</v>
      </c>
      <c r="C535" s="59" t="s">
        <v>1536</v>
      </c>
      <c r="D535" s="2" t="s">
        <v>2713</v>
      </c>
      <c r="E535" s="1">
        <v>51</v>
      </c>
      <c r="F535" s="1">
        <v>435</v>
      </c>
      <c r="G535" s="33">
        <v>7052.26</v>
      </c>
      <c r="H535" s="33">
        <v>7052.26</v>
      </c>
      <c r="I535" s="42">
        <v>37300</v>
      </c>
      <c r="J535" s="42">
        <v>37802</v>
      </c>
      <c r="K535" s="42">
        <v>38533</v>
      </c>
      <c r="L535" s="28">
        <v>323</v>
      </c>
      <c r="M535" s="28" t="s">
        <v>1556</v>
      </c>
      <c r="N535" s="43">
        <v>1233</v>
      </c>
    </row>
    <row r="536" spans="2:14" s="2" customFormat="1" ht="9.75">
      <c r="B536" s="60" t="s">
        <v>2714</v>
      </c>
      <c r="C536" s="59" t="s">
        <v>1536</v>
      </c>
      <c r="D536" s="2" t="s">
        <v>2715</v>
      </c>
      <c r="E536" s="1">
        <v>14</v>
      </c>
      <c r="F536" s="1">
        <v>285.26</v>
      </c>
      <c r="G536" s="33">
        <v>10840.72</v>
      </c>
      <c r="H536" s="33">
        <v>2282.26</v>
      </c>
      <c r="I536" s="42">
        <v>37090</v>
      </c>
      <c r="J536" s="42">
        <v>37802</v>
      </c>
      <c r="K536" s="42">
        <v>38533</v>
      </c>
      <c r="L536" s="28">
        <v>323</v>
      </c>
      <c r="M536" s="28" t="s">
        <v>1631</v>
      </c>
      <c r="N536" s="43">
        <v>1443</v>
      </c>
    </row>
    <row r="537" spans="2:14" s="2" customFormat="1" ht="9.75">
      <c r="B537" s="60" t="s">
        <v>2716</v>
      </c>
      <c r="C537" s="59" t="s">
        <v>1536</v>
      </c>
      <c r="D537" s="2" t="s">
        <v>2717</v>
      </c>
      <c r="E537" s="1">
        <v>85</v>
      </c>
      <c r="F537" s="1">
        <v>1450.9</v>
      </c>
      <c r="G537" s="33">
        <v>99037.95</v>
      </c>
      <c r="H537" s="33">
        <v>99037.95</v>
      </c>
      <c r="I537" s="42">
        <v>37875</v>
      </c>
      <c r="J537" s="42">
        <v>38533</v>
      </c>
      <c r="K537" s="42">
        <v>38533</v>
      </c>
      <c r="L537" s="28">
        <v>323</v>
      </c>
      <c r="M537" s="28" t="s">
        <v>1641</v>
      </c>
      <c r="N537" s="43">
        <v>658</v>
      </c>
    </row>
    <row r="538" spans="2:14" s="2" customFormat="1" ht="9.75">
      <c r="B538" s="60" t="s">
        <v>2718</v>
      </c>
      <c r="C538" s="59" t="s">
        <v>1536</v>
      </c>
      <c r="D538" s="2" t="s">
        <v>2719</v>
      </c>
      <c r="E538" s="1">
        <v>117</v>
      </c>
      <c r="F538" s="1">
        <v>1725</v>
      </c>
      <c r="G538" s="33">
        <v>61518.75</v>
      </c>
      <c r="H538" s="33">
        <v>6151.88</v>
      </c>
      <c r="I538" s="42">
        <v>37525</v>
      </c>
      <c r="J538" s="42">
        <v>38533</v>
      </c>
      <c r="K538" s="42">
        <v>38533</v>
      </c>
      <c r="L538" s="28">
        <v>323</v>
      </c>
      <c r="M538" s="28" t="s">
        <v>1760</v>
      </c>
      <c r="N538" s="43">
        <v>1008</v>
      </c>
    </row>
    <row r="539" spans="2:14" s="2" customFormat="1" ht="9.75">
      <c r="B539" s="60" t="s">
        <v>2720</v>
      </c>
      <c r="C539" s="59" t="s">
        <v>1536</v>
      </c>
      <c r="D539" s="2" t="s">
        <v>2721</v>
      </c>
      <c r="E539" s="1">
        <v>85</v>
      </c>
      <c r="F539" s="1">
        <v>1712.2</v>
      </c>
      <c r="G539" s="33">
        <v>23039.67</v>
      </c>
      <c r="H539" s="33">
        <v>10874.89</v>
      </c>
      <c r="I539" s="42">
        <v>36606</v>
      </c>
      <c r="J539" s="42">
        <v>37802</v>
      </c>
      <c r="K539" s="42">
        <v>38533</v>
      </c>
      <c r="L539" s="28">
        <v>323</v>
      </c>
      <c r="M539" s="28" t="s">
        <v>1686</v>
      </c>
      <c r="N539" s="43">
        <v>1927</v>
      </c>
    </row>
    <row r="540" spans="2:14" s="2" customFormat="1" ht="9.75">
      <c r="B540" s="60" t="s">
        <v>2722</v>
      </c>
      <c r="C540" s="59" t="s">
        <v>1536</v>
      </c>
      <c r="D540" s="2" t="s">
        <v>2723</v>
      </c>
      <c r="E540" s="1">
        <v>122</v>
      </c>
      <c r="F540" s="1">
        <v>918.8</v>
      </c>
      <c r="G540" s="33">
        <v>72594.68</v>
      </c>
      <c r="H540" s="33">
        <v>7259.47</v>
      </c>
      <c r="I540" s="42">
        <v>37683</v>
      </c>
      <c r="J540" s="42">
        <v>38533</v>
      </c>
      <c r="K540" s="42">
        <v>38533</v>
      </c>
      <c r="L540" s="28">
        <v>323</v>
      </c>
      <c r="M540" s="28" t="s">
        <v>1607</v>
      </c>
      <c r="N540" s="43">
        <v>850</v>
      </c>
    </row>
    <row r="541" spans="2:14" s="2" customFormat="1" ht="9.75">
      <c r="B541" s="60" t="s">
        <v>2724</v>
      </c>
      <c r="C541" s="59" t="s">
        <v>1536</v>
      </c>
      <c r="D541" s="2" t="s">
        <v>2725</v>
      </c>
      <c r="E541" s="1">
        <v>181</v>
      </c>
      <c r="F541" s="1">
        <v>1658</v>
      </c>
      <c r="G541" s="33">
        <v>47516.85</v>
      </c>
      <c r="H541" s="33">
        <v>9503.35</v>
      </c>
      <c r="I541" s="42">
        <v>37707</v>
      </c>
      <c r="J541" s="42">
        <v>38533</v>
      </c>
      <c r="K541" s="42">
        <v>38533</v>
      </c>
      <c r="L541" s="28">
        <v>323</v>
      </c>
      <c r="M541" s="28" t="s">
        <v>1550</v>
      </c>
      <c r="N541" s="43">
        <v>826</v>
      </c>
    </row>
    <row r="542" spans="2:14" s="2" customFormat="1" ht="9.75">
      <c r="B542" s="60" t="s">
        <v>2726</v>
      </c>
      <c r="C542" s="59" t="s">
        <v>1536</v>
      </c>
      <c r="D542" s="2" t="s">
        <v>2727</v>
      </c>
      <c r="E542" s="1">
        <v>78</v>
      </c>
      <c r="F542" s="1">
        <v>642</v>
      </c>
      <c r="G542" s="33">
        <v>18778.25</v>
      </c>
      <c r="H542" s="33">
        <v>1877.83</v>
      </c>
      <c r="I542" s="42">
        <v>37809</v>
      </c>
      <c r="J542" s="42">
        <v>38533</v>
      </c>
      <c r="K542" s="42">
        <v>38533</v>
      </c>
      <c r="L542" s="28">
        <v>323</v>
      </c>
      <c r="M542" s="28" t="s">
        <v>2294</v>
      </c>
      <c r="N542" s="43">
        <v>724</v>
      </c>
    </row>
    <row r="543" spans="2:14" s="2" customFormat="1" ht="9.75">
      <c r="B543" s="60" t="s">
        <v>2728</v>
      </c>
      <c r="C543" s="59" t="s">
        <v>1536</v>
      </c>
      <c r="D543" s="2" t="s">
        <v>2729</v>
      </c>
      <c r="E543" s="1">
        <v>227</v>
      </c>
      <c r="F543" s="1">
        <v>3029</v>
      </c>
      <c r="G543" s="33">
        <v>123430.11</v>
      </c>
      <c r="H543" s="33">
        <v>102623.84</v>
      </c>
      <c r="I543" s="42">
        <v>37413</v>
      </c>
      <c r="J543" s="42">
        <v>38168</v>
      </c>
      <c r="K543" s="42">
        <v>38533</v>
      </c>
      <c r="L543" s="28">
        <v>323</v>
      </c>
      <c r="M543" s="28" t="s">
        <v>1964</v>
      </c>
      <c r="N543" s="43">
        <v>1120</v>
      </c>
    </row>
    <row r="544" spans="2:14" s="2" customFormat="1" ht="9.75">
      <c r="B544" s="60" t="s">
        <v>193</v>
      </c>
      <c r="C544" s="59" t="s">
        <v>1536</v>
      </c>
      <c r="D544" s="2" t="s">
        <v>194</v>
      </c>
      <c r="E544" s="1">
        <v>114</v>
      </c>
      <c r="F544" s="1">
        <v>1154.6</v>
      </c>
      <c r="G544" s="33">
        <v>41873.9</v>
      </c>
      <c r="H544" s="33">
        <v>21355.69</v>
      </c>
      <c r="I544" s="42">
        <v>37649</v>
      </c>
      <c r="J544" s="42">
        <v>38533</v>
      </c>
      <c r="K544" s="42">
        <v>38533</v>
      </c>
      <c r="L544" s="28">
        <v>323</v>
      </c>
      <c r="M544" s="28" t="s">
        <v>195</v>
      </c>
      <c r="N544" s="43">
        <v>884</v>
      </c>
    </row>
    <row r="545" spans="2:14" s="2" customFormat="1" ht="9.75">
      <c r="B545" s="60" t="s">
        <v>196</v>
      </c>
      <c r="C545" s="59" t="s">
        <v>1536</v>
      </c>
      <c r="D545" s="2" t="s">
        <v>197</v>
      </c>
      <c r="E545" s="1">
        <v>52</v>
      </c>
      <c r="F545" s="1">
        <v>1184.8</v>
      </c>
      <c r="G545" s="33">
        <v>29507.6</v>
      </c>
      <c r="H545" s="33">
        <v>2950.76</v>
      </c>
      <c r="I545" s="42">
        <v>37862</v>
      </c>
      <c r="J545" s="42">
        <v>38533</v>
      </c>
      <c r="K545" s="42">
        <v>38533</v>
      </c>
      <c r="L545" s="28">
        <v>323</v>
      </c>
      <c r="M545" s="28" t="s">
        <v>1889</v>
      </c>
      <c r="N545" s="43">
        <v>671</v>
      </c>
    </row>
    <row r="546" spans="2:14" s="2" customFormat="1" ht="9.75">
      <c r="B546" s="60" t="s">
        <v>198</v>
      </c>
      <c r="C546" s="59" t="s">
        <v>1536</v>
      </c>
      <c r="D546" s="2" t="s">
        <v>199</v>
      </c>
      <c r="E546" s="1">
        <v>198</v>
      </c>
      <c r="F546" s="1">
        <v>1292.9</v>
      </c>
      <c r="G546" s="33">
        <v>141322.95</v>
      </c>
      <c r="H546" s="33">
        <v>14132.3</v>
      </c>
      <c r="I546" s="42">
        <v>37708</v>
      </c>
      <c r="J546" s="42">
        <v>38533</v>
      </c>
      <c r="K546" s="42">
        <v>38533</v>
      </c>
      <c r="L546" s="28">
        <v>323</v>
      </c>
      <c r="M546" s="28" t="s">
        <v>1607</v>
      </c>
      <c r="N546" s="43">
        <v>825</v>
      </c>
    </row>
    <row r="547" spans="2:14" s="2" customFormat="1" ht="9.75">
      <c r="B547" s="60" t="s">
        <v>200</v>
      </c>
      <c r="C547" s="59" t="s">
        <v>1536</v>
      </c>
      <c r="D547" s="2" t="s">
        <v>201</v>
      </c>
      <c r="E547" s="1">
        <v>86</v>
      </c>
      <c r="F547" s="1">
        <v>509.2</v>
      </c>
      <c r="G547" s="33">
        <v>20189.72</v>
      </c>
      <c r="H547" s="33">
        <v>20189.72</v>
      </c>
      <c r="I547" s="42">
        <v>37061</v>
      </c>
      <c r="J547" s="42">
        <v>38168</v>
      </c>
      <c r="K547" s="42">
        <v>38533</v>
      </c>
      <c r="L547" s="28">
        <v>323</v>
      </c>
      <c r="M547" s="28" t="s">
        <v>1562</v>
      </c>
      <c r="N547" s="43">
        <v>1472</v>
      </c>
    </row>
    <row r="548" spans="2:14" s="2" customFormat="1" ht="9.75">
      <c r="B548" s="60" t="s">
        <v>202</v>
      </c>
      <c r="C548" s="59" t="s">
        <v>1536</v>
      </c>
      <c r="D548" s="2" t="s">
        <v>203</v>
      </c>
      <c r="E548" s="1">
        <v>52</v>
      </c>
      <c r="F548" s="1">
        <v>1436</v>
      </c>
      <c r="G548" s="33">
        <v>45855.05</v>
      </c>
      <c r="H548" s="33">
        <v>5121.41</v>
      </c>
      <c r="I548" s="42">
        <v>37750</v>
      </c>
      <c r="J548" s="42">
        <v>38533</v>
      </c>
      <c r="K548" s="42">
        <v>38533</v>
      </c>
      <c r="L548" s="28">
        <v>323</v>
      </c>
      <c r="M548" s="28" t="s">
        <v>1889</v>
      </c>
      <c r="N548" s="43">
        <v>783</v>
      </c>
    </row>
    <row r="549" spans="2:14" s="2" customFormat="1" ht="9.75">
      <c r="B549" s="60" t="s">
        <v>204</v>
      </c>
      <c r="C549" s="59" t="s">
        <v>1546</v>
      </c>
      <c r="D549" s="2" t="s">
        <v>205</v>
      </c>
      <c r="E549" s="1">
        <v>103</v>
      </c>
      <c r="F549" s="1">
        <v>923</v>
      </c>
      <c r="G549" s="33">
        <v>27418.55</v>
      </c>
      <c r="H549" s="33">
        <v>20058.36</v>
      </c>
      <c r="I549" s="42">
        <v>37280</v>
      </c>
      <c r="J549" s="42">
        <v>38168</v>
      </c>
      <c r="K549" s="42">
        <v>38533</v>
      </c>
      <c r="L549" s="28">
        <v>323</v>
      </c>
      <c r="M549" s="28" t="s">
        <v>2450</v>
      </c>
      <c r="N549" s="43">
        <v>1253</v>
      </c>
    </row>
    <row r="550" spans="2:14" s="2" customFormat="1" ht="9.75">
      <c r="B550" s="60" t="s">
        <v>206</v>
      </c>
      <c r="C550" s="59" t="s">
        <v>1546</v>
      </c>
      <c r="D550" s="2" t="s">
        <v>207</v>
      </c>
      <c r="E550" s="1">
        <v>63</v>
      </c>
      <c r="F550" s="1">
        <v>1635.2</v>
      </c>
      <c r="G550" s="33">
        <v>39657</v>
      </c>
      <c r="H550" s="33">
        <v>3965.7</v>
      </c>
      <c r="I550" s="42">
        <v>37363</v>
      </c>
      <c r="J550" s="42">
        <v>38533</v>
      </c>
      <c r="K550" s="42">
        <v>38533</v>
      </c>
      <c r="L550" s="28">
        <v>323</v>
      </c>
      <c r="M550" s="28" t="s">
        <v>1634</v>
      </c>
      <c r="N550" s="43">
        <v>1170</v>
      </c>
    </row>
    <row r="551" spans="2:14" s="2" customFormat="1" ht="9.75">
      <c r="B551" s="60" t="s">
        <v>208</v>
      </c>
      <c r="C551" s="59" t="s">
        <v>1536</v>
      </c>
      <c r="D551" s="2" t="s">
        <v>209</v>
      </c>
      <c r="E551" s="1">
        <v>179</v>
      </c>
      <c r="F551" s="1">
        <v>2181</v>
      </c>
      <c r="G551" s="33">
        <v>70353.85</v>
      </c>
      <c r="H551" s="33">
        <v>30955.69</v>
      </c>
      <c r="I551" s="42">
        <v>37754</v>
      </c>
      <c r="J551" s="42">
        <v>38533</v>
      </c>
      <c r="K551" s="42">
        <v>38533</v>
      </c>
      <c r="L551" s="28">
        <v>323</v>
      </c>
      <c r="M551" s="28" t="s">
        <v>1767</v>
      </c>
      <c r="N551" s="43">
        <v>779</v>
      </c>
    </row>
    <row r="552" spans="2:14" s="2" customFormat="1" ht="9.75">
      <c r="B552" s="60" t="s">
        <v>210</v>
      </c>
      <c r="C552" s="59" t="s">
        <v>1536</v>
      </c>
      <c r="D552" s="2" t="s">
        <v>211</v>
      </c>
      <c r="E552" s="1">
        <v>47</v>
      </c>
      <c r="F552" s="1">
        <v>481</v>
      </c>
      <c r="G552" s="33">
        <v>16420.46</v>
      </c>
      <c r="H552" s="33">
        <v>16420.46</v>
      </c>
      <c r="I552" s="42">
        <v>37739</v>
      </c>
      <c r="J552" s="42">
        <v>38533</v>
      </c>
      <c r="K552" s="42">
        <v>38533</v>
      </c>
      <c r="L552" s="28">
        <v>323</v>
      </c>
      <c r="M552" s="28" t="s">
        <v>2660</v>
      </c>
      <c r="N552" s="43">
        <v>794</v>
      </c>
    </row>
    <row r="553" spans="2:14" s="2" customFormat="1" ht="9.75">
      <c r="B553" s="60" t="s">
        <v>212</v>
      </c>
      <c r="C553" s="59" t="s">
        <v>1536</v>
      </c>
      <c r="D553" s="2" t="s">
        <v>213</v>
      </c>
      <c r="E553" s="1">
        <v>150</v>
      </c>
      <c r="F553" s="1">
        <v>1184</v>
      </c>
      <c r="G553" s="33">
        <v>29209.52</v>
      </c>
      <c r="H553" s="33">
        <v>13649.97</v>
      </c>
      <c r="I553" s="42">
        <v>37285</v>
      </c>
      <c r="J553" s="42">
        <v>38168</v>
      </c>
      <c r="K553" s="42">
        <v>38533</v>
      </c>
      <c r="L553" s="28">
        <v>323</v>
      </c>
      <c r="M553" s="28" t="s">
        <v>214</v>
      </c>
      <c r="N553" s="43">
        <v>1248</v>
      </c>
    </row>
    <row r="554" spans="2:14" s="2" customFormat="1" ht="9.75">
      <c r="B554" s="60" t="s">
        <v>215</v>
      </c>
      <c r="C554" s="59" t="s">
        <v>1536</v>
      </c>
      <c r="D554" s="2" t="s">
        <v>216</v>
      </c>
      <c r="E554" s="1">
        <v>45</v>
      </c>
      <c r="F554" s="1">
        <v>542.4</v>
      </c>
      <c r="G554" s="33">
        <v>16419.17</v>
      </c>
      <c r="H554" s="33">
        <v>2345.6</v>
      </c>
      <c r="I554" s="42">
        <v>37145</v>
      </c>
      <c r="J554" s="42">
        <v>38168</v>
      </c>
      <c r="K554" s="42">
        <v>38533</v>
      </c>
      <c r="L554" s="28">
        <v>323</v>
      </c>
      <c r="M554" s="28" t="s">
        <v>1562</v>
      </c>
      <c r="N554" s="43">
        <v>1388</v>
      </c>
    </row>
    <row r="555" spans="2:14" s="2" customFormat="1" ht="9.75">
      <c r="B555" s="60" t="s">
        <v>217</v>
      </c>
      <c r="C555" s="59" t="s">
        <v>1536</v>
      </c>
      <c r="D555" s="2" t="s">
        <v>218</v>
      </c>
      <c r="E555" s="1">
        <v>129</v>
      </c>
      <c r="F555" s="1">
        <v>1831.2</v>
      </c>
      <c r="G555" s="33">
        <v>73105.25</v>
      </c>
      <c r="H555" s="33">
        <v>7310.53</v>
      </c>
      <c r="I555" s="42">
        <v>37459</v>
      </c>
      <c r="J555" s="42">
        <v>38533</v>
      </c>
      <c r="K555" s="42">
        <v>38533</v>
      </c>
      <c r="L555" s="28">
        <v>323</v>
      </c>
      <c r="M555" s="28" t="s">
        <v>1565</v>
      </c>
      <c r="N555" s="43">
        <v>1074</v>
      </c>
    </row>
    <row r="556" spans="2:14" s="2" customFormat="1" ht="9.75">
      <c r="B556" s="60" t="s">
        <v>219</v>
      </c>
      <c r="C556" s="59" t="s">
        <v>1536</v>
      </c>
      <c r="D556" s="2" t="s">
        <v>220</v>
      </c>
      <c r="E556" s="1">
        <v>127</v>
      </c>
      <c r="F556" s="1">
        <v>1524.4</v>
      </c>
      <c r="G556" s="33">
        <v>66401.51</v>
      </c>
      <c r="H556" s="33">
        <v>66401.51</v>
      </c>
      <c r="I556" s="42">
        <v>37515</v>
      </c>
      <c r="J556" s="42">
        <v>38533</v>
      </c>
      <c r="K556" s="42">
        <v>38533</v>
      </c>
      <c r="L556" s="28">
        <v>323</v>
      </c>
      <c r="M556" s="28" t="s">
        <v>1587</v>
      </c>
      <c r="N556" s="43">
        <v>1018</v>
      </c>
    </row>
    <row r="557" spans="2:14" s="2" customFormat="1" ht="9.75">
      <c r="B557" s="60" t="s">
        <v>221</v>
      </c>
      <c r="C557" s="59" t="s">
        <v>1536</v>
      </c>
      <c r="D557" s="2" t="s">
        <v>222</v>
      </c>
      <c r="E557" s="1">
        <v>111</v>
      </c>
      <c r="F557" s="1">
        <v>976.7</v>
      </c>
      <c r="G557" s="33">
        <v>34413.78</v>
      </c>
      <c r="H557" s="33">
        <v>23057.24</v>
      </c>
      <c r="I557" s="42">
        <v>37736</v>
      </c>
      <c r="J557" s="42">
        <v>38533</v>
      </c>
      <c r="K557" s="42">
        <v>38533</v>
      </c>
      <c r="L557" s="28">
        <v>323</v>
      </c>
      <c r="M557" s="28" t="s">
        <v>223</v>
      </c>
      <c r="N557" s="43">
        <v>797</v>
      </c>
    </row>
    <row r="558" spans="2:14" s="2" customFormat="1" ht="9.75">
      <c r="B558" s="60" t="s">
        <v>224</v>
      </c>
      <c r="C558" s="59" t="s">
        <v>1536</v>
      </c>
      <c r="D558" s="2" t="s">
        <v>225</v>
      </c>
      <c r="E558" s="1">
        <v>60</v>
      </c>
      <c r="F558" s="1">
        <v>654</v>
      </c>
      <c r="G558" s="33">
        <v>13757.55</v>
      </c>
      <c r="H558" s="33">
        <v>8254.53</v>
      </c>
      <c r="I558" s="42">
        <v>37608</v>
      </c>
      <c r="J558" s="42">
        <v>38533</v>
      </c>
      <c r="K558" s="42">
        <v>38533</v>
      </c>
      <c r="L558" s="28">
        <v>323</v>
      </c>
      <c r="M558" s="28" t="s">
        <v>1898</v>
      </c>
      <c r="N558" s="43">
        <v>925</v>
      </c>
    </row>
    <row r="559" spans="2:14" s="2" customFormat="1" ht="9.75">
      <c r="B559" s="60" t="s">
        <v>226</v>
      </c>
      <c r="C559" s="59" t="s">
        <v>1536</v>
      </c>
      <c r="D559" s="2" t="s">
        <v>227</v>
      </c>
      <c r="E559" s="1">
        <v>32</v>
      </c>
      <c r="F559" s="1">
        <v>393</v>
      </c>
      <c r="G559" s="33">
        <v>8099.73</v>
      </c>
      <c r="H559" s="33">
        <v>809.97</v>
      </c>
      <c r="I559" s="42">
        <v>37984</v>
      </c>
      <c r="J559" s="42">
        <v>38533</v>
      </c>
      <c r="K559" s="42">
        <v>38533</v>
      </c>
      <c r="L559" s="28">
        <v>323</v>
      </c>
      <c r="M559" s="28" t="s">
        <v>1767</v>
      </c>
      <c r="N559" s="43">
        <v>549</v>
      </c>
    </row>
    <row r="560" spans="2:14" s="2" customFormat="1" ht="9.75">
      <c r="B560" s="60" t="s">
        <v>228</v>
      </c>
      <c r="C560" s="59" t="s">
        <v>1536</v>
      </c>
      <c r="D560" s="2" t="s">
        <v>229</v>
      </c>
      <c r="E560" s="1">
        <v>20.8</v>
      </c>
      <c r="F560" s="1">
        <v>167.8</v>
      </c>
      <c r="G560" s="33">
        <v>2886.91</v>
      </c>
      <c r="H560" s="33">
        <v>274.94</v>
      </c>
      <c r="I560" s="42">
        <v>37760</v>
      </c>
      <c r="J560" s="42">
        <v>38168</v>
      </c>
      <c r="K560" s="42">
        <v>38533</v>
      </c>
      <c r="L560" s="28">
        <v>323</v>
      </c>
      <c r="M560" s="28" t="s">
        <v>1744</v>
      </c>
      <c r="N560" s="43">
        <v>773</v>
      </c>
    </row>
    <row r="561" spans="2:14" s="2" customFormat="1" ht="9.75">
      <c r="B561" s="60" t="s">
        <v>230</v>
      </c>
      <c r="C561" s="59" t="s">
        <v>1536</v>
      </c>
      <c r="D561" s="2" t="s">
        <v>231</v>
      </c>
      <c r="E561" s="1">
        <v>17</v>
      </c>
      <c r="F561" s="1">
        <v>188</v>
      </c>
      <c r="G561" s="33">
        <v>9938.25</v>
      </c>
      <c r="H561" s="33">
        <v>1419.75</v>
      </c>
      <c r="I561" s="42">
        <v>37684</v>
      </c>
      <c r="J561" s="42">
        <v>38168</v>
      </c>
      <c r="K561" s="42">
        <v>38533</v>
      </c>
      <c r="L561" s="28">
        <v>323</v>
      </c>
      <c r="M561" s="28" t="s">
        <v>1593</v>
      </c>
      <c r="N561" s="43">
        <v>849</v>
      </c>
    </row>
    <row r="562" spans="2:14" s="2" customFormat="1" ht="9.75">
      <c r="B562" s="60" t="s">
        <v>232</v>
      </c>
      <c r="C562" s="59" t="s">
        <v>1536</v>
      </c>
      <c r="D562" s="2" t="s">
        <v>233</v>
      </c>
      <c r="E562" s="1">
        <v>13</v>
      </c>
      <c r="F562" s="1">
        <v>200.2</v>
      </c>
      <c r="G562" s="33">
        <v>5758.2</v>
      </c>
      <c r="H562" s="33">
        <v>822.6</v>
      </c>
      <c r="I562" s="42">
        <v>37629</v>
      </c>
      <c r="J562" s="42">
        <v>38168</v>
      </c>
      <c r="K562" s="42">
        <v>38533</v>
      </c>
      <c r="L562" s="28">
        <v>323</v>
      </c>
      <c r="M562" s="28" t="s">
        <v>1733</v>
      </c>
      <c r="N562" s="43">
        <v>904</v>
      </c>
    </row>
    <row r="563" spans="2:14" s="2" customFormat="1" ht="9.75">
      <c r="B563" s="60" t="s">
        <v>234</v>
      </c>
      <c r="C563" s="59" t="s">
        <v>1536</v>
      </c>
      <c r="D563" s="2" t="s">
        <v>235</v>
      </c>
      <c r="E563" s="1">
        <v>32</v>
      </c>
      <c r="F563" s="1">
        <v>372.3</v>
      </c>
      <c r="G563" s="33">
        <v>11909.12</v>
      </c>
      <c r="H563" s="33">
        <v>2507.18</v>
      </c>
      <c r="I563" s="42">
        <v>37090</v>
      </c>
      <c r="J563" s="42">
        <v>37802</v>
      </c>
      <c r="K563" s="42">
        <v>38533</v>
      </c>
      <c r="L563" s="28">
        <v>323</v>
      </c>
      <c r="M563" s="28" t="s">
        <v>1631</v>
      </c>
      <c r="N563" s="43">
        <v>1443</v>
      </c>
    </row>
    <row r="564" spans="2:14" s="2" customFormat="1" ht="9.75">
      <c r="B564" s="60" t="s">
        <v>236</v>
      </c>
      <c r="C564" s="59" t="s">
        <v>1546</v>
      </c>
      <c r="D564" s="2" t="s">
        <v>237</v>
      </c>
      <c r="E564" s="1">
        <v>40</v>
      </c>
      <c r="F564" s="1">
        <v>197</v>
      </c>
      <c r="G564" s="33">
        <v>8654.75</v>
      </c>
      <c r="H564" s="33">
        <v>865.48</v>
      </c>
      <c r="I564" s="42">
        <v>37860</v>
      </c>
      <c r="J564" s="42">
        <v>38533</v>
      </c>
      <c r="K564" s="42">
        <v>38533</v>
      </c>
      <c r="L564" s="28">
        <v>323</v>
      </c>
      <c r="M564" s="28" t="s">
        <v>1754</v>
      </c>
      <c r="N564" s="43">
        <v>673</v>
      </c>
    </row>
    <row r="565" spans="2:14" s="2" customFormat="1" ht="9.75">
      <c r="B565" s="60" t="s">
        <v>238</v>
      </c>
      <c r="C565" s="59" t="s">
        <v>1536</v>
      </c>
      <c r="D565" s="2" t="s">
        <v>239</v>
      </c>
      <c r="E565" s="1">
        <v>55</v>
      </c>
      <c r="F565" s="1">
        <v>1691</v>
      </c>
      <c r="G565" s="33">
        <v>65159.96</v>
      </c>
      <c r="H565" s="33">
        <v>47678.04</v>
      </c>
      <c r="I565" s="42">
        <v>37046</v>
      </c>
      <c r="J565" s="42">
        <v>37802</v>
      </c>
      <c r="K565" s="42">
        <v>38533</v>
      </c>
      <c r="L565" s="28">
        <v>323</v>
      </c>
      <c r="M565" s="28" t="s">
        <v>1550</v>
      </c>
      <c r="N565" s="43">
        <v>1487</v>
      </c>
    </row>
    <row r="566" spans="2:14" s="2" customFormat="1" ht="9.75">
      <c r="B566" s="60" t="s">
        <v>240</v>
      </c>
      <c r="C566" s="59" t="s">
        <v>1536</v>
      </c>
      <c r="D566" s="2" t="s">
        <v>241</v>
      </c>
      <c r="E566" s="1">
        <v>39</v>
      </c>
      <c r="F566" s="1">
        <v>521</v>
      </c>
      <c r="G566" s="33">
        <v>27003.4</v>
      </c>
      <c r="H566" s="33">
        <v>10801.36</v>
      </c>
      <c r="I566" s="42">
        <v>37824</v>
      </c>
      <c r="J566" s="42">
        <v>38533</v>
      </c>
      <c r="K566" s="42">
        <v>38533</v>
      </c>
      <c r="L566" s="28">
        <v>323</v>
      </c>
      <c r="M566" s="28" t="s">
        <v>1618</v>
      </c>
      <c r="N566" s="43">
        <v>709</v>
      </c>
    </row>
    <row r="567" spans="2:14" s="2" customFormat="1" ht="9.75">
      <c r="B567" s="60" t="s">
        <v>242</v>
      </c>
      <c r="C567" s="59" t="s">
        <v>1536</v>
      </c>
      <c r="D567" s="2" t="s">
        <v>243</v>
      </c>
      <c r="E567" s="1">
        <v>132</v>
      </c>
      <c r="F567" s="1">
        <v>3014.8</v>
      </c>
      <c r="G567" s="33">
        <v>130057.4</v>
      </c>
      <c r="H567" s="33">
        <v>87138.46</v>
      </c>
      <c r="I567" s="42">
        <v>37475</v>
      </c>
      <c r="J567" s="42">
        <v>38533</v>
      </c>
      <c r="K567" s="42">
        <v>38533</v>
      </c>
      <c r="L567" s="28">
        <v>323</v>
      </c>
      <c r="M567" s="28" t="s">
        <v>1760</v>
      </c>
      <c r="N567" s="43">
        <v>1058</v>
      </c>
    </row>
    <row r="568" spans="2:14" s="2" customFormat="1" ht="9.75">
      <c r="B568" s="60" t="s">
        <v>244</v>
      </c>
      <c r="C568" s="59" t="s">
        <v>1536</v>
      </c>
      <c r="D568" s="2" t="s">
        <v>245</v>
      </c>
      <c r="E568" s="1">
        <v>116</v>
      </c>
      <c r="F568" s="1">
        <v>2206</v>
      </c>
      <c r="G568" s="33">
        <v>61529.3</v>
      </c>
      <c r="H568" s="33">
        <v>55376.36</v>
      </c>
      <c r="I568" s="42">
        <v>37726</v>
      </c>
      <c r="J568" s="42">
        <v>38533</v>
      </c>
      <c r="K568" s="42">
        <v>38533</v>
      </c>
      <c r="L568" s="28">
        <v>323</v>
      </c>
      <c r="M568" s="28" t="s">
        <v>246</v>
      </c>
      <c r="N568" s="43">
        <v>807</v>
      </c>
    </row>
    <row r="569" spans="2:14" s="2" customFormat="1" ht="9.75">
      <c r="B569" s="60" t="s">
        <v>247</v>
      </c>
      <c r="C569" s="59" t="s">
        <v>1536</v>
      </c>
      <c r="D569" s="2" t="s">
        <v>248</v>
      </c>
      <c r="E569" s="1">
        <v>150</v>
      </c>
      <c r="F569" s="1">
        <v>986.9</v>
      </c>
      <c r="G569" s="33">
        <v>81855.2</v>
      </c>
      <c r="H569" s="33">
        <v>8185.52</v>
      </c>
      <c r="I569" s="42">
        <v>37683</v>
      </c>
      <c r="J569" s="42">
        <v>38533</v>
      </c>
      <c r="K569" s="42">
        <v>38533</v>
      </c>
      <c r="L569" s="28">
        <v>323</v>
      </c>
      <c r="M569" s="28" t="s">
        <v>1607</v>
      </c>
      <c r="N569" s="43">
        <v>850</v>
      </c>
    </row>
    <row r="570" spans="2:14" s="2" customFormat="1" ht="9.75">
      <c r="B570" s="60" t="s">
        <v>249</v>
      </c>
      <c r="C570" s="59" t="s">
        <v>1536</v>
      </c>
      <c r="D570" s="2" t="s">
        <v>250</v>
      </c>
      <c r="E570" s="1">
        <v>115.8</v>
      </c>
      <c r="F570" s="1">
        <v>1374</v>
      </c>
      <c r="G570" s="33">
        <v>52380.07</v>
      </c>
      <c r="H570" s="33">
        <v>10493.95</v>
      </c>
      <c r="I570" s="42">
        <v>37774</v>
      </c>
      <c r="J570" s="42">
        <v>38168</v>
      </c>
      <c r="K570" s="42">
        <v>38533</v>
      </c>
      <c r="L570" s="28">
        <v>323</v>
      </c>
      <c r="M570" s="28" t="s">
        <v>1744</v>
      </c>
      <c r="N570" s="43">
        <v>759</v>
      </c>
    </row>
    <row r="571" spans="2:14" s="2" customFormat="1" ht="9.75">
      <c r="B571" s="60" t="s">
        <v>251</v>
      </c>
      <c r="C571" s="59" t="s">
        <v>1536</v>
      </c>
      <c r="D571" s="2" t="s">
        <v>252</v>
      </c>
      <c r="E571" s="1">
        <v>44.2</v>
      </c>
      <c r="F571" s="1">
        <v>1058.4</v>
      </c>
      <c r="G571" s="33">
        <v>16920.4</v>
      </c>
      <c r="H571" s="33">
        <v>2417.2</v>
      </c>
      <c r="I571" s="42">
        <v>37026</v>
      </c>
      <c r="J571" s="42">
        <v>38168</v>
      </c>
      <c r="K571" s="42">
        <v>38533</v>
      </c>
      <c r="L571" s="28">
        <v>323</v>
      </c>
      <c r="M571" s="28" t="s">
        <v>1901</v>
      </c>
      <c r="N571" s="43">
        <v>1507</v>
      </c>
    </row>
    <row r="572" spans="2:14" s="2" customFormat="1" ht="9.75">
      <c r="B572" s="60" t="s">
        <v>253</v>
      </c>
      <c r="C572" s="59" t="s">
        <v>1536</v>
      </c>
      <c r="D572" s="2" t="s">
        <v>254</v>
      </c>
      <c r="E572" s="1">
        <v>54</v>
      </c>
      <c r="F572" s="1">
        <v>875.2</v>
      </c>
      <c r="G572" s="33">
        <v>12858.56</v>
      </c>
      <c r="H572" s="33">
        <v>12858.56</v>
      </c>
      <c r="I572" s="42">
        <v>36692</v>
      </c>
      <c r="J572" s="42">
        <v>37802</v>
      </c>
      <c r="K572" s="42">
        <v>38533</v>
      </c>
      <c r="L572" s="28">
        <v>323</v>
      </c>
      <c r="M572" s="28" t="s">
        <v>2337</v>
      </c>
      <c r="N572" s="43">
        <v>1841</v>
      </c>
    </row>
    <row r="573" spans="2:14" s="2" customFormat="1" ht="9.75">
      <c r="B573" s="60" t="s">
        <v>255</v>
      </c>
      <c r="C573" s="59" t="s">
        <v>1536</v>
      </c>
      <c r="D573" s="2" t="s">
        <v>256</v>
      </c>
      <c r="E573" s="1">
        <v>101</v>
      </c>
      <c r="F573" s="1">
        <v>1924.8</v>
      </c>
      <c r="G573" s="33">
        <v>59134.05</v>
      </c>
      <c r="H573" s="33">
        <v>45263.05</v>
      </c>
      <c r="I573" s="42">
        <v>37105</v>
      </c>
      <c r="J573" s="42">
        <v>38168</v>
      </c>
      <c r="K573" s="42">
        <v>38533</v>
      </c>
      <c r="L573" s="28">
        <v>323</v>
      </c>
      <c r="M573" s="28" t="s">
        <v>1934</v>
      </c>
      <c r="N573" s="43">
        <v>1428</v>
      </c>
    </row>
    <row r="574" spans="2:14" s="2" customFormat="1" ht="9.75">
      <c r="B574" s="60" t="s">
        <v>257</v>
      </c>
      <c r="C574" s="59" t="s">
        <v>1536</v>
      </c>
      <c r="D574" s="2" t="s">
        <v>258</v>
      </c>
      <c r="E574" s="1">
        <v>62.6</v>
      </c>
      <c r="F574" s="1">
        <v>1084.2</v>
      </c>
      <c r="G574" s="33">
        <v>39024.09</v>
      </c>
      <c r="H574" s="33">
        <v>16315.37</v>
      </c>
      <c r="I574" s="42">
        <v>37746</v>
      </c>
      <c r="J574" s="42">
        <v>38168</v>
      </c>
      <c r="K574" s="42">
        <v>38533</v>
      </c>
      <c r="L574" s="28">
        <v>323</v>
      </c>
      <c r="M574" s="28" t="s">
        <v>1556</v>
      </c>
      <c r="N574" s="43">
        <v>787</v>
      </c>
    </row>
    <row r="575" spans="2:14" s="2" customFormat="1" ht="9.75">
      <c r="B575" s="60" t="s">
        <v>259</v>
      </c>
      <c r="C575" s="59" t="s">
        <v>1536</v>
      </c>
      <c r="D575" s="2" t="s">
        <v>260</v>
      </c>
      <c r="E575" s="1">
        <v>282</v>
      </c>
      <c r="F575" s="1">
        <v>3843.3</v>
      </c>
      <c r="G575" s="33">
        <v>135529.31</v>
      </c>
      <c r="H575" s="33">
        <v>13552.93</v>
      </c>
      <c r="I575" s="42">
        <v>38076</v>
      </c>
      <c r="J575" s="42">
        <v>38533</v>
      </c>
      <c r="K575" s="42">
        <v>38533</v>
      </c>
      <c r="L575" s="28">
        <v>323</v>
      </c>
      <c r="M575" s="28" t="s">
        <v>1618</v>
      </c>
      <c r="N575" s="43">
        <v>457</v>
      </c>
    </row>
    <row r="576" spans="2:14" s="2" customFormat="1" ht="9.75">
      <c r="B576" s="60" t="s">
        <v>261</v>
      </c>
      <c r="C576" s="59" t="s">
        <v>1536</v>
      </c>
      <c r="D576" s="2" t="s">
        <v>262</v>
      </c>
      <c r="E576" s="1">
        <v>254</v>
      </c>
      <c r="F576" s="1">
        <v>4122</v>
      </c>
      <c r="G576" s="33">
        <v>78056.49</v>
      </c>
      <c r="H576" s="33">
        <v>36287.55</v>
      </c>
      <c r="I576" s="42">
        <v>37026</v>
      </c>
      <c r="J576" s="42">
        <v>38168</v>
      </c>
      <c r="K576" s="42">
        <v>38533</v>
      </c>
      <c r="L576" s="28">
        <v>323</v>
      </c>
      <c r="M576" s="28" t="s">
        <v>1901</v>
      </c>
      <c r="N576" s="43">
        <v>1507</v>
      </c>
    </row>
    <row r="577" spans="2:14" s="2" customFormat="1" ht="9.75">
      <c r="B577" s="60" t="s">
        <v>263</v>
      </c>
      <c r="C577" s="59" t="s">
        <v>1536</v>
      </c>
      <c r="D577" s="2" t="s">
        <v>264</v>
      </c>
      <c r="E577" s="1">
        <v>79</v>
      </c>
      <c r="F577" s="1">
        <v>1354.2</v>
      </c>
      <c r="G577" s="33">
        <v>63706.31</v>
      </c>
      <c r="H577" s="33">
        <v>31853.15</v>
      </c>
      <c r="I577" s="42">
        <v>37761</v>
      </c>
      <c r="J577" s="42">
        <v>38533</v>
      </c>
      <c r="K577" s="42">
        <v>38533</v>
      </c>
      <c r="L577" s="28">
        <v>323</v>
      </c>
      <c r="M577" s="28" t="s">
        <v>1601</v>
      </c>
      <c r="N577" s="43">
        <v>772</v>
      </c>
    </row>
    <row r="578" spans="2:14" s="2" customFormat="1" ht="9.75">
      <c r="B578" s="60" t="s">
        <v>265</v>
      </c>
      <c r="C578" s="59" t="s">
        <v>1536</v>
      </c>
      <c r="D578" s="2" t="s">
        <v>266</v>
      </c>
      <c r="E578" s="1">
        <v>11.5</v>
      </c>
      <c r="F578" s="1">
        <v>270.8</v>
      </c>
      <c r="G578" s="33">
        <v>5449.05</v>
      </c>
      <c r="H578" s="33">
        <v>544.91</v>
      </c>
      <c r="I578" s="42">
        <v>37608</v>
      </c>
      <c r="J578" s="42">
        <v>38533</v>
      </c>
      <c r="K578" s="42">
        <v>38533</v>
      </c>
      <c r="L578" s="28">
        <v>323</v>
      </c>
      <c r="M578" s="28" t="s">
        <v>267</v>
      </c>
      <c r="N578" s="43">
        <v>925</v>
      </c>
    </row>
    <row r="579" spans="2:14" s="2" customFormat="1" ht="9.75">
      <c r="B579" s="60" t="s">
        <v>268</v>
      </c>
      <c r="C579" s="59" t="s">
        <v>1536</v>
      </c>
      <c r="D579" s="2" t="s">
        <v>269</v>
      </c>
      <c r="E579" s="1">
        <v>6</v>
      </c>
      <c r="F579" s="1">
        <v>112</v>
      </c>
      <c r="G579" s="33">
        <v>10613.88</v>
      </c>
      <c r="H579" s="33">
        <v>10613.88</v>
      </c>
      <c r="I579" s="42">
        <v>38028</v>
      </c>
      <c r="J579" s="42">
        <v>38533</v>
      </c>
      <c r="K579" s="42">
        <v>38533</v>
      </c>
      <c r="L579" s="28">
        <v>323</v>
      </c>
      <c r="M579" s="28" t="s">
        <v>2681</v>
      </c>
      <c r="N579" s="43">
        <v>505</v>
      </c>
    </row>
    <row r="580" spans="2:14" s="2" customFormat="1" ht="9.75">
      <c r="B580" s="60" t="s">
        <v>270</v>
      </c>
      <c r="C580" s="59" t="s">
        <v>1536</v>
      </c>
      <c r="D580" s="2" t="s">
        <v>271</v>
      </c>
      <c r="E580" s="1">
        <v>75</v>
      </c>
      <c r="F580" s="1">
        <v>1796.4</v>
      </c>
      <c r="G580" s="33">
        <v>45292</v>
      </c>
      <c r="H580" s="33">
        <v>17437.42</v>
      </c>
      <c r="I580" s="42">
        <v>37671</v>
      </c>
      <c r="J580" s="42">
        <v>38533</v>
      </c>
      <c r="K580" s="42">
        <v>38533</v>
      </c>
      <c r="L580" s="28">
        <v>323</v>
      </c>
      <c r="M580" s="28" t="s">
        <v>272</v>
      </c>
      <c r="N580" s="43">
        <v>862</v>
      </c>
    </row>
    <row r="581" spans="2:14" s="2" customFormat="1" ht="9.75">
      <c r="B581" s="60" t="s">
        <v>273</v>
      </c>
      <c r="C581" s="59" t="s">
        <v>1536</v>
      </c>
      <c r="D581" s="2" t="s">
        <v>274</v>
      </c>
      <c r="E581" s="1">
        <v>6</v>
      </c>
      <c r="F581" s="1">
        <v>69</v>
      </c>
      <c r="G581" s="33">
        <v>4874.95</v>
      </c>
      <c r="H581" s="33">
        <v>487.5</v>
      </c>
      <c r="I581" s="42">
        <v>37973</v>
      </c>
      <c r="J581" s="42">
        <v>38533</v>
      </c>
      <c r="K581" s="42">
        <v>38533</v>
      </c>
      <c r="L581" s="28">
        <v>323</v>
      </c>
      <c r="M581" s="28" t="s">
        <v>1593</v>
      </c>
      <c r="N581" s="43">
        <v>560</v>
      </c>
    </row>
    <row r="582" spans="2:14" s="2" customFormat="1" ht="9.75">
      <c r="B582" s="60" t="s">
        <v>275</v>
      </c>
      <c r="C582" s="59" t="s">
        <v>1536</v>
      </c>
      <c r="D582" s="2" t="s">
        <v>276</v>
      </c>
      <c r="E582" s="1">
        <v>115</v>
      </c>
      <c r="F582" s="1">
        <v>881.7</v>
      </c>
      <c r="G582" s="33">
        <v>34364.31</v>
      </c>
      <c r="H582" s="33">
        <v>3436.43</v>
      </c>
      <c r="I582" s="42">
        <v>37736</v>
      </c>
      <c r="J582" s="42">
        <v>38533</v>
      </c>
      <c r="K582" s="42">
        <v>38533</v>
      </c>
      <c r="L582" s="28">
        <v>323</v>
      </c>
      <c r="M582" s="28" t="s">
        <v>223</v>
      </c>
      <c r="N582" s="43">
        <v>797</v>
      </c>
    </row>
    <row r="583" spans="2:14" s="2" customFormat="1" ht="9.75">
      <c r="B583" s="60" t="s">
        <v>277</v>
      </c>
      <c r="C583" s="59" t="s">
        <v>1536</v>
      </c>
      <c r="D583" s="2" t="s">
        <v>278</v>
      </c>
      <c r="E583" s="1">
        <v>108</v>
      </c>
      <c r="F583" s="1">
        <v>2324</v>
      </c>
      <c r="G583" s="33">
        <v>80998.97</v>
      </c>
      <c r="H583" s="33">
        <v>8099.9</v>
      </c>
      <c r="I583" s="42">
        <v>37992</v>
      </c>
      <c r="J583" s="42">
        <v>38533</v>
      </c>
      <c r="K583" s="42">
        <v>38533</v>
      </c>
      <c r="L583" s="28">
        <v>323</v>
      </c>
      <c r="M583" s="28" t="s">
        <v>1754</v>
      </c>
      <c r="N583" s="43">
        <v>541</v>
      </c>
    </row>
    <row r="584" spans="2:14" s="2" customFormat="1" ht="9.75">
      <c r="B584" s="60" t="s">
        <v>279</v>
      </c>
      <c r="C584" s="59" t="s">
        <v>1536</v>
      </c>
      <c r="D584" s="2" t="s">
        <v>280</v>
      </c>
      <c r="E584" s="1">
        <v>62</v>
      </c>
      <c r="F584" s="1">
        <v>812</v>
      </c>
      <c r="G584" s="33">
        <v>57955.2</v>
      </c>
      <c r="H584" s="33">
        <v>57955.2</v>
      </c>
      <c r="I584" s="42">
        <v>37790</v>
      </c>
      <c r="J584" s="42">
        <v>38533</v>
      </c>
      <c r="K584" s="42">
        <v>38533</v>
      </c>
      <c r="L584" s="28">
        <v>323</v>
      </c>
      <c r="M584" s="28" t="s">
        <v>1910</v>
      </c>
      <c r="N584" s="43">
        <v>743</v>
      </c>
    </row>
    <row r="585" spans="2:14" s="2" customFormat="1" ht="9.75">
      <c r="B585" s="60" t="s">
        <v>281</v>
      </c>
      <c r="C585" s="59" t="s">
        <v>1536</v>
      </c>
      <c r="D585" s="2" t="s">
        <v>2538</v>
      </c>
      <c r="E585" s="1">
        <v>136</v>
      </c>
      <c r="F585" s="1">
        <v>3902.6</v>
      </c>
      <c r="G585" s="33">
        <v>134357.87</v>
      </c>
      <c r="H585" s="33">
        <v>134357.87</v>
      </c>
      <c r="I585" s="42">
        <v>37370</v>
      </c>
      <c r="J585" s="42">
        <v>38168</v>
      </c>
      <c r="K585" s="42">
        <v>38533</v>
      </c>
      <c r="L585" s="28">
        <v>323</v>
      </c>
      <c r="M585" s="28" t="s">
        <v>1710</v>
      </c>
      <c r="N585" s="43">
        <v>1163</v>
      </c>
    </row>
    <row r="586" spans="2:14" s="2" customFormat="1" ht="9.75">
      <c r="B586" s="60" t="s">
        <v>282</v>
      </c>
      <c r="C586" s="59" t="s">
        <v>1536</v>
      </c>
      <c r="D586" s="2" t="s">
        <v>283</v>
      </c>
      <c r="E586" s="1">
        <v>134</v>
      </c>
      <c r="F586" s="1">
        <v>922</v>
      </c>
      <c r="G586" s="33">
        <v>22355.5</v>
      </c>
      <c r="H586" s="33">
        <v>2235.55</v>
      </c>
      <c r="I586" s="42">
        <v>37691</v>
      </c>
      <c r="J586" s="42">
        <v>38533</v>
      </c>
      <c r="K586" s="42">
        <v>38533</v>
      </c>
      <c r="L586" s="28">
        <v>323</v>
      </c>
      <c r="M586" s="28" t="s">
        <v>1593</v>
      </c>
      <c r="N586" s="43">
        <v>842</v>
      </c>
    </row>
    <row r="587" spans="2:14" s="2" customFormat="1" ht="9.75">
      <c r="B587" s="60" t="s">
        <v>284</v>
      </c>
      <c r="C587" s="59" t="s">
        <v>1536</v>
      </c>
      <c r="D587" s="2" t="s">
        <v>285</v>
      </c>
      <c r="E587" s="1">
        <v>52.4</v>
      </c>
      <c r="F587" s="1">
        <v>624.6</v>
      </c>
      <c r="G587" s="33">
        <v>21594.7</v>
      </c>
      <c r="H587" s="33">
        <v>2159.47</v>
      </c>
      <c r="I587" s="42">
        <v>37809</v>
      </c>
      <c r="J587" s="42">
        <v>38533</v>
      </c>
      <c r="K587" s="42">
        <v>38533</v>
      </c>
      <c r="L587" s="28">
        <v>323</v>
      </c>
      <c r="M587" s="28" t="s">
        <v>2294</v>
      </c>
      <c r="N587" s="43">
        <v>724</v>
      </c>
    </row>
    <row r="588" spans="2:14" s="2" customFormat="1" ht="9.75">
      <c r="B588" s="60" t="s">
        <v>286</v>
      </c>
      <c r="C588" s="59" t="s">
        <v>1536</v>
      </c>
      <c r="D588" s="2" t="s">
        <v>287</v>
      </c>
      <c r="E588" s="1">
        <v>188</v>
      </c>
      <c r="F588" s="1">
        <v>1775.8</v>
      </c>
      <c r="G588" s="33">
        <v>79844.7</v>
      </c>
      <c r="H588" s="33">
        <v>54696.76</v>
      </c>
      <c r="I588" s="42">
        <v>37026</v>
      </c>
      <c r="J588" s="42">
        <v>38168</v>
      </c>
      <c r="K588" s="42">
        <v>38533</v>
      </c>
      <c r="L588" s="28">
        <v>323</v>
      </c>
      <c r="M588" s="28" t="s">
        <v>1562</v>
      </c>
      <c r="N588" s="43">
        <v>1507</v>
      </c>
    </row>
    <row r="589" spans="2:14" s="2" customFormat="1" ht="9.75">
      <c r="B589" s="60" t="s">
        <v>288</v>
      </c>
      <c r="C589" s="59" t="s">
        <v>1536</v>
      </c>
      <c r="D589" s="2" t="s">
        <v>289</v>
      </c>
      <c r="E589" s="1">
        <v>89</v>
      </c>
      <c r="F589" s="1">
        <v>729</v>
      </c>
      <c r="G589" s="33">
        <v>19757.06</v>
      </c>
      <c r="H589" s="33">
        <v>19757.06</v>
      </c>
      <c r="I589" s="42">
        <v>37596</v>
      </c>
      <c r="J589" s="42">
        <v>38533</v>
      </c>
      <c r="K589" s="42">
        <v>38533</v>
      </c>
      <c r="L589" s="28">
        <v>323</v>
      </c>
      <c r="M589" s="28" t="s">
        <v>290</v>
      </c>
      <c r="N589" s="43">
        <v>937</v>
      </c>
    </row>
    <row r="590" spans="2:14" s="2" customFormat="1" ht="9.75">
      <c r="B590" s="60" t="s">
        <v>291</v>
      </c>
      <c r="C590" s="59" t="s">
        <v>1536</v>
      </c>
      <c r="D590" s="2" t="s">
        <v>292</v>
      </c>
      <c r="E590" s="1">
        <v>103</v>
      </c>
      <c r="F590" s="1">
        <v>1656.2</v>
      </c>
      <c r="G590" s="33">
        <v>34493.48</v>
      </c>
      <c r="H590" s="33">
        <v>34493.48</v>
      </c>
      <c r="I590" s="42">
        <v>37488</v>
      </c>
      <c r="J590" s="42">
        <v>38533</v>
      </c>
      <c r="K590" s="42">
        <v>38533</v>
      </c>
      <c r="L590" s="28">
        <v>323</v>
      </c>
      <c r="M590" s="28" t="s">
        <v>1901</v>
      </c>
      <c r="N590" s="43">
        <v>1045</v>
      </c>
    </row>
    <row r="591" spans="2:14" s="2" customFormat="1" ht="9.75">
      <c r="B591" s="60" t="s">
        <v>293</v>
      </c>
      <c r="C591" s="59" t="s">
        <v>1536</v>
      </c>
      <c r="D591" s="2" t="s">
        <v>294</v>
      </c>
      <c r="E591" s="1">
        <v>60</v>
      </c>
      <c r="F591" s="1">
        <v>448</v>
      </c>
      <c r="G591" s="33">
        <v>15736.82</v>
      </c>
      <c r="H591" s="33">
        <v>15736.82</v>
      </c>
      <c r="I591" s="42">
        <v>37728</v>
      </c>
      <c r="J591" s="42">
        <v>38533</v>
      </c>
      <c r="K591" s="42">
        <v>38533</v>
      </c>
      <c r="L591" s="28">
        <v>323</v>
      </c>
      <c r="M591" s="28" t="s">
        <v>2423</v>
      </c>
      <c r="N591" s="43">
        <v>805</v>
      </c>
    </row>
    <row r="592" spans="2:14" s="2" customFormat="1" ht="9.75">
      <c r="B592" s="60" t="s">
        <v>295</v>
      </c>
      <c r="C592" s="59" t="s">
        <v>1536</v>
      </c>
      <c r="D592" s="2" t="s">
        <v>296</v>
      </c>
      <c r="E592" s="1">
        <v>308</v>
      </c>
      <c r="F592" s="1">
        <v>5798</v>
      </c>
      <c r="G592" s="33">
        <v>149765.88</v>
      </c>
      <c r="H592" s="33">
        <v>26277.23</v>
      </c>
      <c r="I592" s="42">
        <v>36826</v>
      </c>
      <c r="J592" s="42">
        <v>38168</v>
      </c>
      <c r="K592" s="42">
        <v>38533</v>
      </c>
      <c r="L592" s="28">
        <v>323</v>
      </c>
      <c r="M592" s="28" t="s">
        <v>1607</v>
      </c>
      <c r="N592" s="43">
        <v>1707</v>
      </c>
    </row>
    <row r="593" spans="2:14" s="2" customFormat="1" ht="9.75">
      <c r="B593" s="60" t="s">
        <v>297</v>
      </c>
      <c r="C593" s="59" t="s">
        <v>1536</v>
      </c>
      <c r="D593" s="2" t="s">
        <v>298</v>
      </c>
      <c r="E593" s="1">
        <v>175</v>
      </c>
      <c r="F593" s="1">
        <v>2268.4</v>
      </c>
      <c r="G593" s="33">
        <v>48467.16</v>
      </c>
      <c r="H593" s="33">
        <v>25202.92</v>
      </c>
      <c r="I593" s="42">
        <v>37383</v>
      </c>
      <c r="J593" s="42">
        <v>38533</v>
      </c>
      <c r="K593" s="42">
        <v>38533</v>
      </c>
      <c r="L593" s="28">
        <v>323</v>
      </c>
      <c r="M593" s="28" t="s">
        <v>1562</v>
      </c>
      <c r="N593" s="43">
        <v>1150</v>
      </c>
    </row>
    <row r="594" spans="2:14" s="2" customFormat="1" ht="9.75">
      <c r="B594" s="60" t="s">
        <v>299</v>
      </c>
      <c r="C594" s="59" t="s">
        <v>1536</v>
      </c>
      <c r="D594" s="2" t="s">
        <v>300</v>
      </c>
      <c r="E594" s="1">
        <v>34</v>
      </c>
      <c r="F594" s="1">
        <v>325</v>
      </c>
      <c r="G594" s="33">
        <v>5819.3</v>
      </c>
      <c r="H594" s="33">
        <v>581.93</v>
      </c>
      <c r="I594" s="42">
        <v>37777</v>
      </c>
      <c r="J594" s="42">
        <v>38533</v>
      </c>
      <c r="K594" s="42">
        <v>38533</v>
      </c>
      <c r="L594" s="28">
        <v>323</v>
      </c>
      <c r="M594" s="28" t="s">
        <v>2423</v>
      </c>
      <c r="N594" s="43">
        <v>756</v>
      </c>
    </row>
    <row r="595" spans="2:14" s="2" customFormat="1" ht="9.75">
      <c r="B595" s="60" t="s">
        <v>301</v>
      </c>
      <c r="C595" s="59" t="s">
        <v>1536</v>
      </c>
      <c r="D595" s="2" t="s">
        <v>302</v>
      </c>
      <c r="E595" s="1">
        <v>32.5</v>
      </c>
      <c r="F595" s="1">
        <v>294.8</v>
      </c>
      <c r="G595" s="33">
        <v>10236.5</v>
      </c>
      <c r="H595" s="33">
        <v>1023.65</v>
      </c>
      <c r="I595" s="42">
        <v>37804</v>
      </c>
      <c r="J595" s="42">
        <v>38533</v>
      </c>
      <c r="K595" s="42">
        <v>38533</v>
      </c>
      <c r="L595" s="28">
        <v>323</v>
      </c>
      <c r="M595" s="28" t="s">
        <v>1904</v>
      </c>
      <c r="N595" s="43">
        <v>729</v>
      </c>
    </row>
    <row r="596" spans="2:14" s="2" customFormat="1" ht="9.75">
      <c r="B596" s="60" t="s">
        <v>303</v>
      </c>
      <c r="C596" s="59" t="s">
        <v>1536</v>
      </c>
      <c r="D596" s="2" t="s">
        <v>304</v>
      </c>
      <c r="E596" s="1">
        <v>29</v>
      </c>
      <c r="F596" s="1">
        <v>122</v>
      </c>
      <c r="G596" s="33">
        <v>2150.25</v>
      </c>
      <c r="H596" s="33">
        <v>215.93</v>
      </c>
      <c r="I596" s="42">
        <v>38131</v>
      </c>
      <c r="J596" s="42">
        <v>38533</v>
      </c>
      <c r="K596" s="42">
        <v>38533</v>
      </c>
      <c r="L596" s="28">
        <v>323</v>
      </c>
      <c r="M596" s="28" t="s">
        <v>1565</v>
      </c>
      <c r="N596" s="43">
        <v>402</v>
      </c>
    </row>
    <row r="597" spans="2:14" s="2" customFormat="1" ht="9.75">
      <c r="B597" s="60" t="s">
        <v>305</v>
      </c>
      <c r="C597" s="59" t="s">
        <v>1536</v>
      </c>
      <c r="D597" s="2" t="s">
        <v>306</v>
      </c>
      <c r="E597" s="1">
        <v>9</v>
      </c>
      <c r="F597" s="1">
        <v>104</v>
      </c>
      <c r="G597" s="33">
        <v>6313.1</v>
      </c>
      <c r="H597" s="33">
        <v>631.31</v>
      </c>
      <c r="I597" s="42">
        <v>37994</v>
      </c>
      <c r="J597" s="42">
        <v>38533</v>
      </c>
      <c r="K597" s="42">
        <v>38533</v>
      </c>
      <c r="L597" s="28">
        <v>323</v>
      </c>
      <c r="M597" s="28" t="s">
        <v>307</v>
      </c>
      <c r="N597" s="43">
        <v>539</v>
      </c>
    </row>
    <row r="598" spans="2:14" s="2" customFormat="1" ht="9.75">
      <c r="B598" s="60" t="s">
        <v>308</v>
      </c>
      <c r="C598" s="59" t="s">
        <v>1536</v>
      </c>
      <c r="D598" s="2" t="s">
        <v>309</v>
      </c>
      <c r="E598" s="1">
        <v>30</v>
      </c>
      <c r="F598" s="1">
        <v>820</v>
      </c>
      <c r="G598" s="33">
        <v>24402.91</v>
      </c>
      <c r="H598" s="33">
        <v>2440.29</v>
      </c>
      <c r="I598" s="42">
        <v>37748</v>
      </c>
      <c r="J598" s="42">
        <v>38533</v>
      </c>
      <c r="K598" s="42">
        <v>38533</v>
      </c>
      <c r="L598" s="28">
        <v>323</v>
      </c>
      <c r="M598" s="28" t="s">
        <v>1550</v>
      </c>
      <c r="N598" s="43">
        <v>785</v>
      </c>
    </row>
    <row r="599" spans="2:14" s="2" customFormat="1" ht="9.75">
      <c r="B599" s="60" t="s">
        <v>310</v>
      </c>
      <c r="C599" s="59" t="s">
        <v>1536</v>
      </c>
      <c r="D599" s="2" t="s">
        <v>311</v>
      </c>
      <c r="E599" s="1">
        <v>83</v>
      </c>
      <c r="F599" s="1">
        <v>497.2</v>
      </c>
      <c r="G599" s="33">
        <v>21041.49</v>
      </c>
      <c r="H599" s="33">
        <v>21041.49</v>
      </c>
      <c r="I599" s="42">
        <v>37005</v>
      </c>
      <c r="J599" s="42">
        <v>38168</v>
      </c>
      <c r="K599" s="42">
        <v>38533</v>
      </c>
      <c r="L599" s="28">
        <v>323</v>
      </c>
      <c r="M599" s="28" t="s">
        <v>1562</v>
      </c>
      <c r="N599" s="43">
        <v>1528</v>
      </c>
    </row>
    <row r="600" spans="2:14" s="2" customFormat="1" ht="9.75">
      <c r="B600" s="60" t="s">
        <v>312</v>
      </c>
      <c r="C600" s="59" t="s">
        <v>1536</v>
      </c>
      <c r="D600" s="2" t="s">
        <v>313</v>
      </c>
      <c r="E600" s="1">
        <v>99</v>
      </c>
      <c r="F600" s="1">
        <v>863.5</v>
      </c>
      <c r="G600" s="33">
        <v>71715.49</v>
      </c>
      <c r="H600" s="33">
        <v>40877.9</v>
      </c>
      <c r="I600" s="42">
        <v>37876</v>
      </c>
      <c r="J600" s="42">
        <v>38533</v>
      </c>
      <c r="K600" s="42">
        <v>38533</v>
      </c>
      <c r="L600" s="28">
        <v>323</v>
      </c>
      <c r="M600" s="28" t="s">
        <v>314</v>
      </c>
      <c r="N600" s="43">
        <v>657</v>
      </c>
    </row>
    <row r="601" spans="2:14" s="2" customFormat="1" ht="9.75">
      <c r="B601" s="60" t="s">
        <v>315</v>
      </c>
      <c r="C601" s="59" t="s">
        <v>1536</v>
      </c>
      <c r="D601" s="2" t="s">
        <v>316</v>
      </c>
      <c r="E601" s="1">
        <v>57</v>
      </c>
      <c r="F601" s="1">
        <v>1261</v>
      </c>
      <c r="G601" s="33">
        <v>39542.85</v>
      </c>
      <c r="H601" s="33">
        <v>39542.85</v>
      </c>
      <c r="I601" s="42">
        <v>37902</v>
      </c>
      <c r="J601" s="42">
        <v>38533</v>
      </c>
      <c r="K601" s="42">
        <v>38533</v>
      </c>
      <c r="L601" s="28">
        <v>323</v>
      </c>
      <c r="M601" s="28" t="s">
        <v>223</v>
      </c>
      <c r="N601" s="43">
        <v>631</v>
      </c>
    </row>
    <row r="602" spans="2:14" s="2" customFormat="1" ht="9.75">
      <c r="B602" s="60" t="s">
        <v>317</v>
      </c>
      <c r="C602" s="59" t="s">
        <v>1536</v>
      </c>
      <c r="D602" s="2" t="s">
        <v>318</v>
      </c>
      <c r="E602" s="1">
        <v>32</v>
      </c>
      <c r="F602" s="1">
        <v>257</v>
      </c>
      <c r="G602" s="33">
        <v>8209.5</v>
      </c>
      <c r="H602" s="33">
        <v>820.95</v>
      </c>
      <c r="I602" s="42">
        <v>37371</v>
      </c>
      <c r="J602" s="42">
        <v>38168</v>
      </c>
      <c r="K602" s="42">
        <v>38533</v>
      </c>
      <c r="L602" s="28">
        <v>323</v>
      </c>
      <c r="M602" s="28" t="s">
        <v>2440</v>
      </c>
      <c r="N602" s="43">
        <v>1162</v>
      </c>
    </row>
    <row r="603" spans="2:14" s="2" customFormat="1" ht="9.75">
      <c r="B603" s="60" t="s">
        <v>319</v>
      </c>
      <c r="C603" s="59" t="s">
        <v>1536</v>
      </c>
      <c r="D603" s="2" t="s">
        <v>320</v>
      </c>
      <c r="E603" s="1">
        <v>29</v>
      </c>
      <c r="F603" s="1">
        <v>250.5</v>
      </c>
      <c r="G603" s="33">
        <v>19029.05</v>
      </c>
      <c r="H603" s="33">
        <v>1820.96</v>
      </c>
      <c r="I603" s="42">
        <v>37449</v>
      </c>
      <c r="J603" s="42">
        <v>38168</v>
      </c>
      <c r="K603" s="42">
        <v>38533</v>
      </c>
      <c r="L603" s="28">
        <v>323</v>
      </c>
      <c r="M603" s="28" t="s">
        <v>1744</v>
      </c>
      <c r="N603" s="43">
        <v>1084</v>
      </c>
    </row>
    <row r="604" spans="2:14" s="2" customFormat="1" ht="9.75">
      <c r="B604" s="60" t="s">
        <v>321</v>
      </c>
      <c r="C604" s="59" t="s">
        <v>1536</v>
      </c>
      <c r="D604" s="2" t="s">
        <v>322</v>
      </c>
      <c r="E604" s="1">
        <v>44</v>
      </c>
      <c r="F604" s="1">
        <v>245.6</v>
      </c>
      <c r="G604" s="33">
        <v>6010.75</v>
      </c>
      <c r="H604" s="33">
        <v>6010.75</v>
      </c>
      <c r="I604" s="42">
        <v>37526</v>
      </c>
      <c r="J604" s="42">
        <v>38533</v>
      </c>
      <c r="K604" s="42">
        <v>38533</v>
      </c>
      <c r="L604" s="28">
        <v>323</v>
      </c>
      <c r="M604" s="28" t="s">
        <v>1621</v>
      </c>
      <c r="N604" s="43">
        <v>1007</v>
      </c>
    </row>
    <row r="605" spans="2:14" s="2" customFormat="1" ht="9.75">
      <c r="B605" s="60" t="s">
        <v>323</v>
      </c>
      <c r="C605" s="59" t="s">
        <v>1536</v>
      </c>
      <c r="D605" s="2" t="s">
        <v>324</v>
      </c>
      <c r="E605" s="1">
        <v>172</v>
      </c>
      <c r="F605" s="1">
        <v>2526</v>
      </c>
      <c r="G605" s="33">
        <v>57014.25</v>
      </c>
      <c r="H605" s="33">
        <v>33068.26</v>
      </c>
      <c r="I605" s="42">
        <v>36872</v>
      </c>
      <c r="J605" s="42">
        <v>37802</v>
      </c>
      <c r="K605" s="42">
        <v>38533</v>
      </c>
      <c r="L605" s="28">
        <v>323</v>
      </c>
      <c r="M605" s="28" t="s">
        <v>1568</v>
      </c>
      <c r="N605" s="43">
        <v>1661</v>
      </c>
    </row>
    <row r="606" spans="2:14" s="2" customFormat="1" ht="9.75">
      <c r="B606" s="60" t="s">
        <v>325</v>
      </c>
      <c r="C606" s="59" t="s">
        <v>1536</v>
      </c>
      <c r="D606" s="2" t="s">
        <v>326</v>
      </c>
      <c r="E606" s="1">
        <v>75</v>
      </c>
      <c r="F606" s="1">
        <v>1551.4</v>
      </c>
      <c r="G606" s="33">
        <v>102891.5</v>
      </c>
      <c r="H606" s="33">
        <v>10289.15</v>
      </c>
      <c r="I606" s="42">
        <v>37732</v>
      </c>
      <c r="J606" s="42">
        <v>38533</v>
      </c>
      <c r="K606" s="42">
        <v>38533</v>
      </c>
      <c r="L606" s="28">
        <v>323</v>
      </c>
      <c r="M606" s="28" t="s">
        <v>2423</v>
      </c>
      <c r="N606" s="43">
        <v>801</v>
      </c>
    </row>
    <row r="607" spans="2:14" s="2" customFormat="1" ht="9.75">
      <c r="B607" s="60" t="s">
        <v>327</v>
      </c>
      <c r="C607" s="59" t="s">
        <v>1536</v>
      </c>
      <c r="D607" s="2" t="s">
        <v>328</v>
      </c>
      <c r="E607" s="1">
        <v>25</v>
      </c>
      <c r="F607" s="1">
        <v>205</v>
      </c>
      <c r="G607" s="33">
        <v>4649.24</v>
      </c>
      <c r="H607" s="33">
        <v>464.92</v>
      </c>
      <c r="I607" s="42">
        <v>37728</v>
      </c>
      <c r="J607" s="42">
        <v>38533</v>
      </c>
      <c r="K607" s="42">
        <v>38533</v>
      </c>
      <c r="L607" s="28">
        <v>323</v>
      </c>
      <c r="M607" s="28" t="s">
        <v>1744</v>
      </c>
      <c r="N607" s="43">
        <v>805</v>
      </c>
    </row>
    <row r="608" spans="2:14" s="2" customFormat="1" ht="9.75">
      <c r="B608" s="60" t="s">
        <v>329</v>
      </c>
      <c r="C608" s="59" t="s">
        <v>1536</v>
      </c>
      <c r="D608" s="2" t="s">
        <v>330</v>
      </c>
      <c r="E608" s="1">
        <v>134</v>
      </c>
      <c r="F608" s="1">
        <v>1707.2</v>
      </c>
      <c r="G608" s="33">
        <v>74764.95</v>
      </c>
      <c r="H608" s="33">
        <v>7476.5</v>
      </c>
      <c r="I608" s="42">
        <v>37168</v>
      </c>
      <c r="J608" s="42">
        <v>38533</v>
      </c>
      <c r="K608" s="42">
        <v>38533</v>
      </c>
      <c r="L608" s="28">
        <v>323</v>
      </c>
      <c r="M608" s="28" t="s">
        <v>1910</v>
      </c>
      <c r="N608" s="43">
        <v>1365</v>
      </c>
    </row>
    <row r="609" spans="2:14" s="2" customFormat="1" ht="9.75">
      <c r="B609" s="60" t="s">
        <v>331</v>
      </c>
      <c r="C609" s="59" t="s">
        <v>1536</v>
      </c>
      <c r="D609" s="2" t="s">
        <v>332</v>
      </c>
      <c r="E609" s="1">
        <v>78</v>
      </c>
      <c r="F609" s="1">
        <v>942.4</v>
      </c>
      <c r="G609" s="33">
        <v>26727.75</v>
      </c>
      <c r="H609" s="33">
        <v>14700.26</v>
      </c>
      <c r="I609" s="42">
        <v>37593</v>
      </c>
      <c r="J609" s="42">
        <v>38533</v>
      </c>
      <c r="K609" s="42">
        <v>38533</v>
      </c>
      <c r="L609" s="28">
        <v>323</v>
      </c>
      <c r="M609" s="28" t="s">
        <v>290</v>
      </c>
      <c r="N609" s="43">
        <v>940</v>
      </c>
    </row>
    <row r="610" spans="2:14" s="2" customFormat="1" ht="9.75">
      <c r="B610" s="60" t="s">
        <v>333</v>
      </c>
      <c r="C610" s="59" t="s">
        <v>1536</v>
      </c>
      <c r="D610" s="2" t="s">
        <v>334</v>
      </c>
      <c r="E610" s="1">
        <v>43</v>
      </c>
      <c r="F610" s="1">
        <v>329.8</v>
      </c>
      <c r="G610" s="33">
        <v>12443.52</v>
      </c>
      <c r="H610" s="33">
        <v>1185.1</v>
      </c>
      <c r="I610" s="42">
        <v>37336</v>
      </c>
      <c r="J610" s="42">
        <v>38168</v>
      </c>
      <c r="K610" s="42">
        <v>38533</v>
      </c>
      <c r="L610" s="28">
        <v>323</v>
      </c>
      <c r="M610" s="28" t="s">
        <v>1618</v>
      </c>
      <c r="N610" s="43">
        <v>1197</v>
      </c>
    </row>
    <row r="611" spans="2:14" s="2" customFormat="1" ht="9.75">
      <c r="B611" s="60" t="s">
        <v>335</v>
      </c>
      <c r="C611" s="59" t="s">
        <v>1536</v>
      </c>
      <c r="D611" s="2" t="s">
        <v>336</v>
      </c>
      <c r="E611" s="1">
        <v>35</v>
      </c>
      <c r="F611" s="1">
        <v>563</v>
      </c>
      <c r="G611" s="33">
        <v>14186.05</v>
      </c>
      <c r="H611" s="33">
        <v>1418.61</v>
      </c>
      <c r="I611" s="42">
        <v>37748</v>
      </c>
      <c r="J611" s="42">
        <v>38533</v>
      </c>
      <c r="K611" s="42">
        <v>38533</v>
      </c>
      <c r="L611" s="28">
        <v>323</v>
      </c>
      <c r="M611" s="28" t="s">
        <v>1550</v>
      </c>
      <c r="N611" s="43">
        <v>785</v>
      </c>
    </row>
    <row r="612" spans="2:14" s="2" customFormat="1" ht="9.75">
      <c r="B612" s="60" t="s">
        <v>337</v>
      </c>
      <c r="C612" s="59" t="s">
        <v>1536</v>
      </c>
      <c r="D612" s="2" t="s">
        <v>338</v>
      </c>
      <c r="E612" s="1">
        <v>13</v>
      </c>
      <c r="F612" s="1">
        <v>191</v>
      </c>
      <c r="G612" s="33">
        <v>8648.15</v>
      </c>
      <c r="H612" s="33">
        <v>864.82</v>
      </c>
      <c r="I612" s="42">
        <v>38012</v>
      </c>
      <c r="J612" s="42">
        <v>38625</v>
      </c>
      <c r="K612" s="42">
        <v>38625</v>
      </c>
      <c r="L612" s="28">
        <v>415</v>
      </c>
      <c r="M612" s="28" t="s">
        <v>2128</v>
      </c>
      <c r="N612" s="43">
        <v>613</v>
      </c>
    </row>
    <row r="613" spans="2:14" s="2" customFormat="1" ht="9.75">
      <c r="B613" s="60" t="s">
        <v>339</v>
      </c>
      <c r="C613" s="59" t="s">
        <v>1536</v>
      </c>
      <c r="D613" s="2" t="s">
        <v>340</v>
      </c>
      <c r="E613" s="1">
        <v>71</v>
      </c>
      <c r="F613" s="1">
        <v>978</v>
      </c>
      <c r="G613" s="33">
        <v>32696.28</v>
      </c>
      <c r="H613" s="33">
        <v>20804.38</v>
      </c>
      <c r="I613" s="42">
        <v>37554</v>
      </c>
      <c r="J613" s="42">
        <v>38625</v>
      </c>
      <c r="K613" s="42">
        <v>38625</v>
      </c>
      <c r="L613" s="28">
        <v>415</v>
      </c>
      <c r="M613" s="28" t="s">
        <v>2188</v>
      </c>
      <c r="N613" s="43">
        <v>1071</v>
      </c>
    </row>
    <row r="614" spans="2:14" s="2" customFormat="1" ht="9.75">
      <c r="B614" s="60" t="s">
        <v>341</v>
      </c>
      <c r="C614" s="59" t="s">
        <v>1536</v>
      </c>
      <c r="D614" s="2" t="s">
        <v>342</v>
      </c>
      <c r="E614" s="1">
        <v>27</v>
      </c>
      <c r="F614" s="1">
        <v>293.6</v>
      </c>
      <c r="G614" s="33">
        <v>8120.59</v>
      </c>
      <c r="H614" s="33">
        <v>812.06</v>
      </c>
      <c r="I614" s="42">
        <v>37840</v>
      </c>
      <c r="J614" s="42">
        <v>38625</v>
      </c>
      <c r="K614" s="42">
        <v>38625</v>
      </c>
      <c r="L614" s="28">
        <v>415</v>
      </c>
      <c r="M614" s="28" t="s">
        <v>2458</v>
      </c>
      <c r="N614" s="43">
        <v>785</v>
      </c>
    </row>
    <row r="615" spans="2:14" s="2" customFormat="1" ht="9.75">
      <c r="B615" s="60" t="s">
        <v>343</v>
      </c>
      <c r="C615" s="59" t="s">
        <v>1536</v>
      </c>
      <c r="D615" s="2" t="s">
        <v>344</v>
      </c>
      <c r="E615" s="1">
        <v>74</v>
      </c>
      <c r="F615" s="1">
        <v>810.3</v>
      </c>
      <c r="G615" s="33">
        <v>43933.77</v>
      </c>
      <c r="H615" s="33">
        <v>4393.38</v>
      </c>
      <c r="I615" s="42">
        <v>37858</v>
      </c>
      <c r="J615" s="42">
        <v>38625</v>
      </c>
      <c r="K615" s="42">
        <v>38625</v>
      </c>
      <c r="L615" s="28">
        <v>415</v>
      </c>
      <c r="M615" s="28" t="s">
        <v>1767</v>
      </c>
      <c r="N615" s="43">
        <v>767</v>
      </c>
    </row>
    <row r="616" spans="2:14" s="2" customFormat="1" ht="9.75">
      <c r="B616" s="60" t="s">
        <v>345</v>
      </c>
      <c r="C616" s="59" t="s">
        <v>1536</v>
      </c>
      <c r="D616" s="2" t="s">
        <v>346</v>
      </c>
      <c r="E616" s="1">
        <v>5</v>
      </c>
      <c r="F616" s="1">
        <v>62.4</v>
      </c>
      <c r="G616" s="33">
        <v>2761.2</v>
      </c>
      <c r="H616" s="33">
        <v>2761.2</v>
      </c>
      <c r="I616" s="42">
        <v>38202</v>
      </c>
      <c r="J616" s="42">
        <v>38625</v>
      </c>
      <c r="K616" s="42">
        <v>38625</v>
      </c>
      <c r="L616" s="28">
        <v>415</v>
      </c>
      <c r="M616" s="28" t="s">
        <v>2128</v>
      </c>
      <c r="N616" s="43">
        <v>423</v>
      </c>
    </row>
    <row r="617" spans="2:14" s="2" customFormat="1" ht="9.75">
      <c r="B617" s="60" t="s">
        <v>347</v>
      </c>
      <c r="C617" s="59" t="s">
        <v>1536</v>
      </c>
      <c r="D617" s="2" t="s">
        <v>348</v>
      </c>
      <c r="E617" s="1">
        <v>61</v>
      </c>
      <c r="F617" s="1">
        <v>1067</v>
      </c>
      <c r="G617" s="33">
        <v>35929.2</v>
      </c>
      <c r="H617" s="33">
        <v>3592.92</v>
      </c>
      <c r="I617" s="42">
        <v>38117</v>
      </c>
      <c r="J617" s="42">
        <v>38625</v>
      </c>
      <c r="K617" s="42">
        <v>38625</v>
      </c>
      <c r="L617" s="28">
        <v>415</v>
      </c>
      <c r="M617" s="28" t="s">
        <v>1593</v>
      </c>
      <c r="N617" s="43">
        <v>508</v>
      </c>
    </row>
    <row r="618" spans="2:14" s="2" customFormat="1" ht="9.75">
      <c r="B618" s="60" t="s">
        <v>349</v>
      </c>
      <c r="C618" s="59" t="s">
        <v>1536</v>
      </c>
      <c r="D618" s="2" t="s">
        <v>350</v>
      </c>
      <c r="E618" s="1">
        <v>24</v>
      </c>
      <c r="F618" s="1">
        <v>569</v>
      </c>
      <c r="G618" s="33">
        <v>16423.13</v>
      </c>
      <c r="H618" s="33">
        <v>1642.31</v>
      </c>
      <c r="I618" s="42">
        <v>37925</v>
      </c>
      <c r="J618" s="42">
        <v>38625</v>
      </c>
      <c r="K618" s="42">
        <v>38625</v>
      </c>
      <c r="L618" s="28">
        <v>415</v>
      </c>
      <c r="M618" s="28" t="s">
        <v>2250</v>
      </c>
      <c r="N618" s="43">
        <v>700</v>
      </c>
    </row>
    <row r="619" spans="2:14" s="2" customFormat="1" ht="9.75">
      <c r="B619" s="60" t="s">
        <v>351</v>
      </c>
      <c r="C619" s="59" t="s">
        <v>1536</v>
      </c>
      <c r="D619" s="2" t="s">
        <v>352</v>
      </c>
      <c r="E619" s="1">
        <v>233.8</v>
      </c>
      <c r="F619" s="1">
        <v>4154.7</v>
      </c>
      <c r="G619" s="33">
        <v>93230.24</v>
      </c>
      <c r="H619" s="33">
        <v>9323.02</v>
      </c>
      <c r="I619" s="42">
        <v>37879</v>
      </c>
      <c r="J619" s="42">
        <v>38625</v>
      </c>
      <c r="K619" s="42">
        <v>38625</v>
      </c>
      <c r="L619" s="28">
        <v>415</v>
      </c>
      <c r="M619" s="28" t="s">
        <v>353</v>
      </c>
      <c r="N619" s="43">
        <v>746</v>
      </c>
    </row>
    <row r="620" spans="2:14" s="2" customFormat="1" ht="9.75">
      <c r="B620" s="60" t="s">
        <v>354</v>
      </c>
      <c r="C620" s="59" t="s">
        <v>1536</v>
      </c>
      <c r="D620" s="2" t="s">
        <v>355</v>
      </c>
      <c r="E620" s="1">
        <v>48</v>
      </c>
      <c r="F620" s="1">
        <v>843.6</v>
      </c>
      <c r="G620" s="33">
        <v>38312.68</v>
      </c>
      <c r="H620" s="33">
        <v>3831.27</v>
      </c>
      <c r="I620" s="42">
        <v>37875</v>
      </c>
      <c r="J620" s="42">
        <v>38625</v>
      </c>
      <c r="K620" s="42">
        <v>38625</v>
      </c>
      <c r="L620" s="28">
        <v>415</v>
      </c>
      <c r="M620" s="28" t="s">
        <v>2423</v>
      </c>
      <c r="N620" s="43">
        <v>750</v>
      </c>
    </row>
    <row r="621" spans="2:14" s="2" customFormat="1" ht="9.75">
      <c r="B621" s="60" t="s">
        <v>356</v>
      </c>
      <c r="C621" s="59" t="s">
        <v>1536</v>
      </c>
      <c r="D621" s="2" t="s">
        <v>357</v>
      </c>
      <c r="E621" s="1">
        <v>64</v>
      </c>
      <c r="F621" s="1">
        <v>1780.6</v>
      </c>
      <c r="G621" s="33">
        <v>68773.8</v>
      </c>
      <c r="H621" s="33">
        <v>6877.38</v>
      </c>
      <c r="I621" s="42">
        <v>37908</v>
      </c>
      <c r="J621" s="42">
        <v>38625</v>
      </c>
      <c r="K621" s="42">
        <v>38625</v>
      </c>
      <c r="L621" s="28">
        <v>415</v>
      </c>
      <c r="M621" s="28" t="s">
        <v>1718</v>
      </c>
      <c r="N621" s="43">
        <v>717</v>
      </c>
    </row>
    <row r="622" spans="2:14" s="2" customFormat="1" ht="9.75">
      <c r="B622" s="60" t="s">
        <v>358</v>
      </c>
      <c r="C622" s="59" t="s">
        <v>1536</v>
      </c>
      <c r="D622" s="2" t="s">
        <v>359</v>
      </c>
      <c r="E622" s="1">
        <v>151</v>
      </c>
      <c r="F622" s="1">
        <v>2896</v>
      </c>
      <c r="G622" s="33">
        <v>115996.68</v>
      </c>
      <c r="H622" s="33">
        <v>11599.67</v>
      </c>
      <c r="I622" s="42">
        <v>37928</v>
      </c>
      <c r="J622" s="42">
        <v>38625</v>
      </c>
      <c r="K622" s="42">
        <v>38625</v>
      </c>
      <c r="L622" s="28">
        <v>415</v>
      </c>
      <c r="M622" s="28" t="s">
        <v>1565</v>
      </c>
      <c r="N622" s="43">
        <v>697</v>
      </c>
    </row>
    <row r="623" spans="2:14" s="2" customFormat="1" ht="9.75">
      <c r="B623" s="60" t="s">
        <v>360</v>
      </c>
      <c r="C623" s="59" t="s">
        <v>1536</v>
      </c>
      <c r="D623" s="2" t="s">
        <v>361</v>
      </c>
      <c r="E623" s="1">
        <v>119</v>
      </c>
      <c r="F623" s="1">
        <v>3087.4</v>
      </c>
      <c r="G623" s="33">
        <v>135504.4</v>
      </c>
      <c r="H623" s="33">
        <v>40651.32</v>
      </c>
      <c r="I623" s="42">
        <v>37879</v>
      </c>
      <c r="J623" s="42">
        <v>38625</v>
      </c>
      <c r="K623" s="42">
        <v>38625</v>
      </c>
      <c r="L623" s="28">
        <v>415</v>
      </c>
      <c r="M623" s="28" t="s">
        <v>1760</v>
      </c>
      <c r="N623" s="43">
        <v>746</v>
      </c>
    </row>
    <row r="624" spans="2:14" s="2" customFormat="1" ht="9.75">
      <c r="B624" s="60" t="s">
        <v>362</v>
      </c>
      <c r="C624" s="59" t="s">
        <v>1536</v>
      </c>
      <c r="D624" s="2" t="s">
        <v>363</v>
      </c>
      <c r="E624" s="1">
        <v>153</v>
      </c>
      <c r="F624" s="1">
        <v>3726.4</v>
      </c>
      <c r="G624" s="33">
        <v>130519.55</v>
      </c>
      <c r="H624" s="33">
        <v>112246.81</v>
      </c>
      <c r="I624" s="42">
        <v>37900</v>
      </c>
      <c r="J624" s="42">
        <v>38625</v>
      </c>
      <c r="K624" s="42">
        <v>38625</v>
      </c>
      <c r="L624" s="28">
        <v>415</v>
      </c>
      <c r="M624" s="28" t="s">
        <v>1941</v>
      </c>
      <c r="N624" s="43">
        <v>725</v>
      </c>
    </row>
    <row r="625" spans="2:14" s="2" customFormat="1" ht="9.75">
      <c r="B625" s="60" t="s">
        <v>364</v>
      </c>
      <c r="C625" s="59" t="s">
        <v>1536</v>
      </c>
      <c r="D625" s="2" t="s">
        <v>365</v>
      </c>
      <c r="E625" s="1">
        <v>140</v>
      </c>
      <c r="F625" s="1">
        <v>3565</v>
      </c>
      <c r="G625" s="33">
        <v>111394.2</v>
      </c>
      <c r="H625" s="33">
        <v>17823.07</v>
      </c>
      <c r="I625" s="42">
        <v>37900</v>
      </c>
      <c r="J625" s="42">
        <v>38625</v>
      </c>
      <c r="K625" s="42">
        <v>38625</v>
      </c>
      <c r="L625" s="28">
        <v>415</v>
      </c>
      <c r="M625" s="28" t="s">
        <v>1941</v>
      </c>
      <c r="N625" s="43">
        <v>725</v>
      </c>
    </row>
    <row r="626" spans="2:14" s="2" customFormat="1" ht="9.75">
      <c r="B626" s="60" t="s">
        <v>366</v>
      </c>
      <c r="C626" s="59" t="s">
        <v>1536</v>
      </c>
      <c r="D626" s="2" t="s">
        <v>367</v>
      </c>
      <c r="E626" s="1">
        <v>72</v>
      </c>
      <c r="F626" s="1">
        <v>1930.6</v>
      </c>
      <c r="G626" s="33">
        <v>114305.61</v>
      </c>
      <c r="H626" s="33">
        <v>42293.07</v>
      </c>
      <c r="I626" s="42">
        <v>37853</v>
      </c>
      <c r="J626" s="42">
        <v>38584</v>
      </c>
      <c r="K626" s="42">
        <v>38625</v>
      </c>
      <c r="L626" s="28">
        <v>415</v>
      </c>
      <c r="M626" s="28" t="s">
        <v>1565</v>
      </c>
      <c r="N626" s="43">
        <v>772</v>
      </c>
    </row>
    <row r="627" spans="2:14" s="2" customFormat="1" ht="9.75">
      <c r="B627" s="60" t="s">
        <v>368</v>
      </c>
      <c r="C627" s="59" t="s">
        <v>1536</v>
      </c>
      <c r="D627" s="2" t="s">
        <v>369</v>
      </c>
      <c r="E627" s="1">
        <v>142</v>
      </c>
      <c r="F627" s="1">
        <v>1930.8</v>
      </c>
      <c r="G627" s="33">
        <v>63404.13</v>
      </c>
      <c r="H627" s="33">
        <v>63404.13</v>
      </c>
      <c r="I627" s="42">
        <v>37916</v>
      </c>
      <c r="J627" s="42">
        <v>38625</v>
      </c>
      <c r="K627" s="42">
        <v>38625</v>
      </c>
      <c r="L627" s="28">
        <v>415</v>
      </c>
      <c r="M627" s="28" t="s">
        <v>1710</v>
      </c>
      <c r="N627" s="43">
        <v>709</v>
      </c>
    </row>
    <row r="628" spans="2:14" s="2" customFormat="1" ht="9.75">
      <c r="B628" s="60" t="s">
        <v>370</v>
      </c>
      <c r="C628" s="59" t="s">
        <v>1536</v>
      </c>
      <c r="D628" s="2" t="s">
        <v>371</v>
      </c>
      <c r="E628" s="1">
        <v>102</v>
      </c>
      <c r="F628" s="1">
        <v>2574.9</v>
      </c>
      <c r="G628" s="33">
        <v>130103.25</v>
      </c>
      <c r="H628" s="33">
        <v>130103.25</v>
      </c>
      <c r="I628" s="42">
        <v>37873</v>
      </c>
      <c r="J628" s="42">
        <v>38625</v>
      </c>
      <c r="K628" s="42">
        <v>38625</v>
      </c>
      <c r="L628" s="28">
        <v>415</v>
      </c>
      <c r="M628" s="28" t="s">
        <v>1556</v>
      </c>
      <c r="N628" s="43">
        <v>752</v>
      </c>
    </row>
    <row r="629" spans="2:14" s="2" customFormat="1" ht="9.75">
      <c r="B629" s="60" t="s">
        <v>372</v>
      </c>
      <c r="C629" s="59" t="s">
        <v>1536</v>
      </c>
      <c r="D629" s="2" t="s">
        <v>373</v>
      </c>
      <c r="E629" s="1">
        <v>29</v>
      </c>
      <c r="F629" s="1">
        <v>706.8</v>
      </c>
      <c r="G629" s="33">
        <v>37606</v>
      </c>
      <c r="H629" s="33">
        <v>37606</v>
      </c>
      <c r="I629" s="42">
        <v>37844</v>
      </c>
      <c r="J629" s="42">
        <v>38575</v>
      </c>
      <c r="K629" s="42">
        <v>38625</v>
      </c>
      <c r="L629" s="28">
        <v>415</v>
      </c>
      <c r="M629" s="28" t="s">
        <v>374</v>
      </c>
      <c r="N629" s="43">
        <v>781</v>
      </c>
    </row>
    <row r="630" spans="2:14" s="2" customFormat="1" ht="9.75">
      <c r="B630" s="60" t="s">
        <v>375</v>
      </c>
      <c r="C630" s="59" t="s">
        <v>1536</v>
      </c>
      <c r="D630" s="2" t="s">
        <v>376</v>
      </c>
      <c r="E630" s="1">
        <v>50</v>
      </c>
      <c r="F630" s="1">
        <v>498.4</v>
      </c>
      <c r="G630" s="33">
        <v>17502.6</v>
      </c>
      <c r="H630" s="33">
        <v>1750.26</v>
      </c>
      <c r="I630" s="42">
        <v>37879</v>
      </c>
      <c r="J630" s="42">
        <v>38625</v>
      </c>
      <c r="K630" s="42">
        <v>38625</v>
      </c>
      <c r="L630" s="28">
        <v>415</v>
      </c>
      <c r="M630" s="28" t="s">
        <v>1904</v>
      </c>
      <c r="N630" s="43">
        <v>746</v>
      </c>
    </row>
    <row r="631" spans="2:14" s="2" customFormat="1" ht="9.75">
      <c r="B631" s="60" t="s">
        <v>377</v>
      </c>
      <c r="C631" s="59" t="s">
        <v>1536</v>
      </c>
      <c r="D631" s="2" t="s">
        <v>378</v>
      </c>
      <c r="E631" s="1">
        <v>91</v>
      </c>
      <c r="F631" s="1">
        <v>1687.6</v>
      </c>
      <c r="G631" s="33">
        <v>71446.78</v>
      </c>
      <c r="H631" s="33">
        <v>7144.68</v>
      </c>
      <c r="I631" s="42">
        <v>37853</v>
      </c>
      <c r="J631" s="42">
        <v>38584</v>
      </c>
      <c r="K631" s="42">
        <v>38625</v>
      </c>
      <c r="L631" s="28">
        <v>415</v>
      </c>
      <c r="M631" s="28" t="s">
        <v>1565</v>
      </c>
      <c r="N631" s="43">
        <v>772</v>
      </c>
    </row>
    <row r="632" spans="2:14" s="2" customFormat="1" ht="9.75">
      <c r="B632" s="60" t="s">
        <v>379</v>
      </c>
      <c r="C632" s="59" t="s">
        <v>1536</v>
      </c>
      <c r="D632" s="2" t="s">
        <v>380</v>
      </c>
      <c r="E632" s="1">
        <v>86</v>
      </c>
      <c r="F632" s="1">
        <v>1130.4</v>
      </c>
      <c r="G632" s="33">
        <v>40436.44</v>
      </c>
      <c r="H632" s="33">
        <v>4043.64</v>
      </c>
      <c r="I632" s="42">
        <v>37879</v>
      </c>
      <c r="J632" s="42">
        <v>38625</v>
      </c>
      <c r="K632" s="42">
        <v>38625</v>
      </c>
      <c r="L632" s="28">
        <v>415</v>
      </c>
      <c r="M632" s="28" t="s">
        <v>1565</v>
      </c>
      <c r="N632" s="43">
        <v>746</v>
      </c>
    </row>
    <row r="633" spans="2:14" s="2" customFormat="1" ht="9.75">
      <c r="B633" s="60" t="s">
        <v>381</v>
      </c>
      <c r="C633" s="59" t="s">
        <v>1536</v>
      </c>
      <c r="D633" s="2" t="s">
        <v>382</v>
      </c>
      <c r="E633" s="1">
        <v>87</v>
      </c>
      <c r="F633" s="1">
        <v>1555.2</v>
      </c>
      <c r="G633" s="33">
        <v>60743.01</v>
      </c>
      <c r="H633" s="33">
        <v>39482.95</v>
      </c>
      <c r="I633" s="42">
        <v>37896</v>
      </c>
      <c r="J633" s="42">
        <v>38625</v>
      </c>
      <c r="K633" s="42">
        <v>38625</v>
      </c>
      <c r="L633" s="28">
        <v>415</v>
      </c>
      <c r="M633" s="28" t="s">
        <v>1565</v>
      </c>
      <c r="N633" s="43">
        <v>729</v>
      </c>
    </row>
    <row r="634" spans="2:14" s="2" customFormat="1" ht="9.75">
      <c r="B634" s="60" t="s">
        <v>383</v>
      </c>
      <c r="C634" s="59" t="s">
        <v>1536</v>
      </c>
      <c r="D634" s="2" t="s">
        <v>384</v>
      </c>
      <c r="E634" s="1">
        <v>91</v>
      </c>
      <c r="F634" s="1">
        <v>4292.4</v>
      </c>
      <c r="G634" s="33">
        <v>288932.17</v>
      </c>
      <c r="H634" s="33">
        <v>28893.22</v>
      </c>
      <c r="I634" s="42">
        <v>37916</v>
      </c>
      <c r="J634" s="42">
        <v>38625</v>
      </c>
      <c r="K634" s="42">
        <v>38625</v>
      </c>
      <c r="L634" s="28">
        <v>415</v>
      </c>
      <c r="M634" s="28" t="s">
        <v>1628</v>
      </c>
      <c r="N634" s="43">
        <v>709</v>
      </c>
    </row>
    <row r="635" spans="2:14" s="2" customFormat="1" ht="9.75">
      <c r="B635" s="60" t="s">
        <v>385</v>
      </c>
      <c r="C635" s="59" t="s">
        <v>1536</v>
      </c>
      <c r="D635" s="2" t="s">
        <v>386</v>
      </c>
      <c r="E635" s="1">
        <v>101</v>
      </c>
      <c r="F635" s="1">
        <v>2865.1</v>
      </c>
      <c r="G635" s="33">
        <v>90229.49</v>
      </c>
      <c r="H635" s="33">
        <v>9022.95</v>
      </c>
      <c r="I635" s="42">
        <v>37909</v>
      </c>
      <c r="J635" s="42">
        <v>38625</v>
      </c>
      <c r="K635" s="42">
        <v>38625</v>
      </c>
      <c r="L635" s="28">
        <v>415</v>
      </c>
      <c r="M635" s="28" t="s">
        <v>1692</v>
      </c>
      <c r="N635" s="43">
        <v>716</v>
      </c>
    </row>
    <row r="636" spans="2:14" s="2" customFormat="1" ht="9.75">
      <c r="B636" s="60" t="s">
        <v>387</v>
      </c>
      <c r="C636" s="59" t="s">
        <v>1536</v>
      </c>
      <c r="D636" s="2" t="s">
        <v>388</v>
      </c>
      <c r="E636" s="1">
        <v>45</v>
      </c>
      <c r="F636" s="1">
        <v>750</v>
      </c>
      <c r="G636" s="33">
        <v>77851.5</v>
      </c>
      <c r="H636" s="33">
        <v>7785.15</v>
      </c>
      <c r="I636" s="42">
        <v>37893</v>
      </c>
      <c r="J636" s="42">
        <v>38625</v>
      </c>
      <c r="K636" s="42">
        <v>38625</v>
      </c>
      <c r="L636" s="28">
        <v>415</v>
      </c>
      <c r="M636" s="28" t="s">
        <v>2042</v>
      </c>
      <c r="N636" s="43">
        <v>732</v>
      </c>
    </row>
    <row r="637" spans="2:14" s="2" customFormat="1" ht="9.75">
      <c r="B637" s="60" t="s">
        <v>389</v>
      </c>
      <c r="C637" s="59" t="s">
        <v>1536</v>
      </c>
      <c r="D637" s="2" t="s">
        <v>390</v>
      </c>
      <c r="E637" s="1">
        <v>26</v>
      </c>
      <c r="F637" s="1">
        <v>704.8</v>
      </c>
      <c r="G637" s="33">
        <v>60444.26</v>
      </c>
      <c r="H637" s="33">
        <v>60444.26</v>
      </c>
      <c r="I637" s="42">
        <v>38015</v>
      </c>
      <c r="J637" s="42">
        <v>38625</v>
      </c>
      <c r="K637" s="42">
        <v>38625</v>
      </c>
      <c r="L637" s="28">
        <v>415</v>
      </c>
      <c r="M637" s="28" t="s">
        <v>2018</v>
      </c>
      <c r="N637" s="43">
        <v>610</v>
      </c>
    </row>
    <row r="638" spans="2:14" s="2" customFormat="1" ht="9.75">
      <c r="B638" s="60" t="s">
        <v>391</v>
      </c>
      <c r="C638" s="59" t="s">
        <v>1536</v>
      </c>
      <c r="D638" s="2" t="s">
        <v>392</v>
      </c>
      <c r="E638" s="1">
        <v>26</v>
      </c>
      <c r="F638" s="1">
        <v>206</v>
      </c>
      <c r="G638" s="33">
        <v>8324.46</v>
      </c>
      <c r="H638" s="33">
        <v>832.45</v>
      </c>
      <c r="I638" s="42">
        <v>38132</v>
      </c>
      <c r="J638" s="42">
        <v>38625</v>
      </c>
      <c r="K638" s="42">
        <v>38625</v>
      </c>
      <c r="L638" s="28">
        <v>415</v>
      </c>
      <c r="M638" s="28" t="s">
        <v>2128</v>
      </c>
      <c r="N638" s="43">
        <v>493</v>
      </c>
    </row>
    <row r="639" spans="2:14" s="2" customFormat="1" ht="9.75">
      <c r="B639" s="60" t="s">
        <v>393</v>
      </c>
      <c r="C639" s="59" t="s">
        <v>1536</v>
      </c>
      <c r="D639" s="2" t="s">
        <v>394</v>
      </c>
      <c r="E639" s="1">
        <v>49</v>
      </c>
      <c r="F639" s="1">
        <v>541</v>
      </c>
      <c r="G639" s="33">
        <v>10346.68</v>
      </c>
      <c r="H639" s="33">
        <v>1034.67</v>
      </c>
      <c r="I639" s="42">
        <v>37518</v>
      </c>
      <c r="J639" s="42">
        <v>38625</v>
      </c>
      <c r="K639" s="42">
        <v>38625</v>
      </c>
      <c r="L639" s="28">
        <v>415</v>
      </c>
      <c r="M639" s="28" t="s">
        <v>1565</v>
      </c>
      <c r="N639" s="43">
        <v>1107</v>
      </c>
    </row>
    <row r="640" spans="2:14" s="2" customFormat="1" ht="9.75">
      <c r="B640" s="60" t="s">
        <v>395</v>
      </c>
      <c r="C640" s="59" t="s">
        <v>1536</v>
      </c>
      <c r="D640" s="2" t="s">
        <v>396</v>
      </c>
      <c r="E640" s="1">
        <v>17</v>
      </c>
      <c r="F640" s="1">
        <v>290</v>
      </c>
      <c r="G640" s="33">
        <v>10320.6</v>
      </c>
      <c r="H640" s="33">
        <v>1032.06</v>
      </c>
      <c r="I640" s="42">
        <v>37771</v>
      </c>
      <c r="J640" s="42">
        <v>38625</v>
      </c>
      <c r="K640" s="42">
        <v>38625</v>
      </c>
      <c r="L640" s="28">
        <v>415</v>
      </c>
      <c r="M640" s="28" t="s">
        <v>1993</v>
      </c>
      <c r="N640" s="43">
        <v>854</v>
      </c>
    </row>
    <row r="641" spans="2:14" s="2" customFormat="1" ht="9.75">
      <c r="B641" s="60" t="s">
        <v>397</v>
      </c>
      <c r="C641" s="59" t="s">
        <v>1536</v>
      </c>
      <c r="D641" s="2" t="s">
        <v>398</v>
      </c>
      <c r="E641" s="1">
        <v>100.4</v>
      </c>
      <c r="F641" s="1">
        <v>1239</v>
      </c>
      <c r="G641" s="33">
        <v>33918.7</v>
      </c>
      <c r="H641" s="33">
        <v>3153.5</v>
      </c>
      <c r="I641" s="42">
        <v>37771</v>
      </c>
      <c r="J641" s="42">
        <v>38625</v>
      </c>
      <c r="K641" s="42">
        <v>38625</v>
      </c>
      <c r="L641" s="28">
        <v>415</v>
      </c>
      <c r="M641" s="28" t="s">
        <v>1993</v>
      </c>
      <c r="N641" s="43">
        <v>854</v>
      </c>
    </row>
    <row r="642" spans="2:14" s="2" customFormat="1" ht="9.75">
      <c r="B642" s="60" t="s">
        <v>399</v>
      </c>
      <c r="C642" s="59" t="s">
        <v>1536</v>
      </c>
      <c r="D642" s="2" t="s">
        <v>400</v>
      </c>
      <c r="E642" s="1">
        <v>77.4</v>
      </c>
      <c r="F642" s="1">
        <v>1357.2</v>
      </c>
      <c r="G642" s="33">
        <v>45977.59</v>
      </c>
      <c r="H642" s="33">
        <v>20413.34</v>
      </c>
      <c r="I642" s="42">
        <v>37742</v>
      </c>
      <c r="J642" s="42">
        <v>38625</v>
      </c>
      <c r="K642" s="42">
        <v>38625</v>
      </c>
      <c r="L642" s="28">
        <v>415</v>
      </c>
      <c r="M642" s="28" t="s">
        <v>2372</v>
      </c>
      <c r="N642" s="43">
        <v>883</v>
      </c>
    </row>
    <row r="643" spans="2:14" s="2" customFormat="1" ht="9.75">
      <c r="B643" s="60" t="s">
        <v>401</v>
      </c>
      <c r="C643" s="59" t="s">
        <v>1536</v>
      </c>
      <c r="D643" s="2" t="s">
        <v>402</v>
      </c>
      <c r="E643" s="1">
        <v>8</v>
      </c>
      <c r="F643" s="1">
        <v>145.3</v>
      </c>
      <c r="G643" s="33">
        <v>6538.5</v>
      </c>
      <c r="H643" s="33">
        <v>6538.5</v>
      </c>
      <c r="I643" s="42">
        <v>37881</v>
      </c>
      <c r="J643" s="42">
        <v>38625</v>
      </c>
      <c r="K643" s="42">
        <v>38625</v>
      </c>
      <c r="L643" s="28">
        <v>415</v>
      </c>
      <c r="M643" s="28" t="s">
        <v>1641</v>
      </c>
      <c r="N643" s="43">
        <v>744</v>
      </c>
    </row>
    <row r="644" spans="2:14" s="2" customFormat="1" ht="9.75">
      <c r="B644" s="60" t="s">
        <v>403</v>
      </c>
      <c r="C644" s="59" t="s">
        <v>1536</v>
      </c>
      <c r="D644" s="2" t="s">
        <v>404</v>
      </c>
      <c r="E644" s="1">
        <v>65</v>
      </c>
      <c r="F644" s="1">
        <v>1205</v>
      </c>
      <c r="G644" s="33">
        <v>55578.33</v>
      </c>
      <c r="H644" s="33">
        <v>55578.31</v>
      </c>
      <c r="I644" s="42">
        <v>37859</v>
      </c>
      <c r="J644" s="42">
        <v>38625</v>
      </c>
      <c r="K644" s="42">
        <v>38625</v>
      </c>
      <c r="L644" s="28">
        <v>415</v>
      </c>
      <c r="M644" s="28" t="s">
        <v>1587</v>
      </c>
      <c r="N644" s="43">
        <v>766</v>
      </c>
    </row>
    <row r="645" spans="2:14" s="2" customFormat="1" ht="9.75">
      <c r="B645" s="60" t="s">
        <v>405</v>
      </c>
      <c r="C645" s="59" t="s">
        <v>1536</v>
      </c>
      <c r="D645" s="2" t="s">
        <v>406</v>
      </c>
      <c r="E645" s="1">
        <v>57</v>
      </c>
      <c r="F645" s="1">
        <v>1547</v>
      </c>
      <c r="G645" s="33">
        <v>61402.4</v>
      </c>
      <c r="H645" s="33">
        <v>6140.24</v>
      </c>
      <c r="I645" s="42">
        <v>37777</v>
      </c>
      <c r="J645" s="42">
        <v>38625</v>
      </c>
      <c r="K645" s="42">
        <v>38625</v>
      </c>
      <c r="L645" s="28">
        <v>415</v>
      </c>
      <c r="M645" s="28" t="s">
        <v>2423</v>
      </c>
      <c r="N645" s="43">
        <v>848</v>
      </c>
    </row>
    <row r="646" spans="2:14" s="2" customFormat="1" ht="9.75">
      <c r="B646" s="60" t="s">
        <v>407</v>
      </c>
      <c r="C646" s="59" t="s">
        <v>1536</v>
      </c>
      <c r="D646" s="2" t="s">
        <v>408</v>
      </c>
      <c r="E646" s="1">
        <v>85</v>
      </c>
      <c r="F646" s="1">
        <v>1404.4</v>
      </c>
      <c r="G646" s="33">
        <v>88379.56</v>
      </c>
      <c r="H646" s="33">
        <v>88379.56</v>
      </c>
      <c r="I646" s="42">
        <v>38084</v>
      </c>
      <c r="J646" s="42">
        <v>38625</v>
      </c>
      <c r="K646" s="42">
        <v>38625</v>
      </c>
      <c r="L646" s="28">
        <v>415</v>
      </c>
      <c r="M646" s="28" t="s">
        <v>1796</v>
      </c>
      <c r="N646" s="43">
        <v>541</v>
      </c>
    </row>
    <row r="647" spans="2:14" s="2" customFormat="1" ht="9.75">
      <c r="B647" s="60" t="s">
        <v>409</v>
      </c>
      <c r="C647" s="59" t="s">
        <v>1536</v>
      </c>
      <c r="D647" s="2" t="s">
        <v>410</v>
      </c>
      <c r="E647" s="1">
        <v>63.7</v>
      </c>
      <c r="F647" s="1">
        <v>1234</v>
      </c>
      <c r="G647" s="33">
        <v>35321.63</v>
      </c>
      <c r="H647" s="33">
        <v>3532.16</v>
      </c>
      <c r="I647" s="42">
        <v>37700</v>
      </c>
      <c r="J647" s="42">
        <v>38625</v>
      </c>
      <c r="K647" s="42">
        <v>38625</v>
      </c>
      <c r="L647" s="28">
        <v>415</v>
      </c>
      <c r="M647" s="28" t="s">
        <v>1733</v>
      </c>
      <c r="N647" s="43">
        <v>925</v>
      </c>
    </row>
    <row r="648" spans="2:14" s="2" customFormat="1" ht="9.75">
      <c r="B648" s="60" t="s">
        <v>411</v>
      </c>
      <c r="C648" s="59" t="s">
        <v>1536</v>
      </c>
      <c r="D648" s="2" t="s">
        <v>412</v>
      </c>
      <c r="E648" s="1">
        <v>29</v>
      </c>
      <c r="F648" s="1">
        <v>349.7</v>
      </c>
      <c r="G648" s="33">
        <v>10346.23</v>
      </c>
      <c r="H648" s="33">
        <v>1034.62</v>
      </c>
      <c r="I648" s="42">
        <v>37550</v>
      </c>
      <c r="J648" s="42">
        <v>38625</v>
      </c>
      <c r="K648" s="42">
        <v>38625</v>
      </c>
      <c r="L648" s="28">
        <v>415</v>
      </c>
      <c r="M648" s="28" t="s">
        <v>1618</v>
      </c>
      <c r="N648" s="43">
        <v>1075</v>
      </c>
    </row>
    <row r="649" spans="2:14" s="2" customFormat="1" ht="9.75">
      <c r="B649" s="60" t="s">
        <v>413</v>
      </c>
      <c r="C649" s="59" t="s">
        <v>1536</v>
      </c>
      <c r="D649" s="2" t="s">
        <v>414</v>
      </c>
      <c r="E649" s="1">
        <v>20</v>
      </c>
      <c r="F649" s="1">
        <v>111.4</v>
      </c>
      <c r="G649" s="33">
        <v>1113.37</v>
      </c>
      <c r="H649" s="33">
        <v>1113.37</v>
      </c>
      <c r="I649" s="42">
        <v>37756</v>
      </c>
      <c r="J649" s="42">
        <v>38625</v>
      </c>
      <c r="K649" s="42">
        <v>38625</v>
      </c>
      <c r="L649" s="28">
        <v>415</v>
      </c>
      <c r="M649" s="28" t="s">
        <v>415</v>
      </c>
      <c r="N649" s="43">
        <v>869</v>
      </c>
    </row>
    <row r="650" spans="2:14" s="2" customFormat="1" ht="9.75">
      <c r="B650" s="60" t="s">
        <v>416</v>
      </c>
      <c r="C650" s="59" t="s">
        <v>1536</v>
      </c>
      <c r="D650" s="2" t="s">
        <v>417</v>
      </c>
      <c r="E650" s="1">
        <v>106</v>
      </c>
      <c r="F650" s="1">
        <v>2882</v>
      </c>
      <c r="G650" s="33">
        <v>60052.5</v>
      </c>
      <c r="H650" s="33">
        <v>29425.73</v>
      </c>
      <c r="I650" s="42">
        <v>37922</v>
      </c>
      <c r="J650" s="42">
        <v>38625</v>
      </c>
      <c r="K650" s="42">
        <v>38625</v>
      </c>
      <c r="L650" s="28">
        <v>415</v>
      </c>
      <c r="M650" s="28" t="s">
        <v>1971</v>
      </c>
      <c r="N650" s="43">
        <v>703</v>
      </c>
    </row>
    <row r="651" spans="2:14" s="2" customFormat="1" ht="9.75">
      <c r="B651" s="60" t="s">
        <v>418</v>
      </c>
      <c r="C651" s="59" t="s">
        <v>1536</v>
      </c>
      <c r="D651" s="2" t="s">
        <v>419</v>
      </c>
      <c r="E651" s="1">
        <v>109</v>
      </c>
      <c r="F651" s="1">
        <v>1512.96</v>
      </c>
      <c r="G651" s="33">
        <v>44072.91</v>
      </c>
      <c r="H651" s="33">
        <v>44072.91</v>
      </c>
      <c r="I651" s="42">
        <v>37824</v>
      </c>
      <c r="J651" s="42">
        <v>38625</v>
      </c>
      <c r="K651" s="42">
        <v>38625</v>
      </c>
      <c r="L651" s="28">
        <v>415</v>
      </c>
      <c r="M651" s="28" t="s">
        <v>2294</v>
      </c>
      <c r="N651" s="43">
        <v>801</v>
      </c>
    </row>
    <row r="652" spans="2:14" s="2" customFormat="1" ht="9.75">
      <c r="B652" s="60" t="s">
        <v>420</v>
      </c>
      <c r="C652" s="59" t="s">
        <v>1536</v>
      </c>
      <c r="D652" s="2" t="s">
        <v>421</v>
      </c>
      <c r="E652" s="1">
        <v>38</v>
      </c>
      <c r="F652" s="1">
        <v>485.3</v>
      </c>
      <c r="G652" s="33">
        <v>27016.65</v>
      </c>
      <c r="H652" s="33">
        <v>2701.67</v>
      </c>
      <c r="I652" s="42">
        <v>37837</v>
      </c>
      <c r="J652" s="42">
        <v>38625</v>
      </c>
      <c r="K652" s="42">
        <v>38625</v>
      </c>
      <c r="L652" s="28">
        <v>415</v>
      </c>
      <c r="M652" s="28" t="s">
        <v>1767</v>
      </c>
      <c r="N652" s="43">
        <v>788</v>
      </c>
    </row>
    <row r="653" spans="2:14" s="2" customFormat="1" ht="9.75">
      <c r="B653" s="60" t="s">
        <v>422</v>
      </c>
      <c r="C653" s="59" t="s">
        <v>1536</v>
      </c>
      <c r="D653" s="2" t="s">
        <v>423</v>
      </c>
      <c r="E653" s="1">
        <v>102</v>
      </c>
      <c r="F653" s="1">
        <v>1512.2</v>
      </c>
      <c r="G653" s="33">
        <v>76087.61</v>
      </c>
      <c r="H653" s="33">
        <v>7608.76</v>
      </c>
      <c r="I653" s="42">
        <v>37777</v>
      </c>
      <c r="J653" s="42">
        <v>38625</v>
      </c>
      <c r="K653" s="42">
        <v>38625</v>
      </c>
      <c r="L653" s="28">
        <v>415</v>
      </c>
      <c r="M653" s="28" t="s">
        <v>1641</v>
      </c>
      <c r="N653" s="43">
        <v>848</v>
      </c>
    </row>
    <row r="654" spans="2:14" s="2" customFormat="1" ht="9.75">
      <c r="B654" s="60" t="s">
        <v>424</v>
      </c>
      <c r="C654" s="59" t="s">
        <v>1536</v>
      </c>
      <c r="D654" s="2" t="s">
        <v>425</v>
      </c>
      <c r="E654" s="1">
        <v>132</v>
      </c>
      <c r="F654" s="1">
        <v>2271</v>
      </c>
      <c r="G654" s="33">
        <v>114065.05</v>
      </c>
      <c r="H654" s="33">
        <v>51329.63</v>
      </c>
      <c r="I654" s="42">
        <v>37760</v>
      </c>
      <c r="J654" s="42">
        <v>38625</v>
      </c>
      <c r="K654" s="42">
        <v>38625</v>
      </c>
      <c r="L654" s="28">
        <v>415</v>
      </c>
      <c r="M654" s="28" t="s">
        <v>1710</v>
      </c>
      <c r="N654" s="43">
        <v>865</v>
      </c>
    </row>
    <row r="655" spans="2:14" s="2" customFormat="1" ht="9.75">
      <c r="B655" s="60" t="s">
        <v>426</v>
      </c>
      <c r="C655" s="59" t="s">
        <v>1536</v>
      </c>
      <c r="D655" s="2" t="s">
        <v>427</v>
      </c>
      <c r="E655" s="1">
        <v>88</v>
      </c>
      <c r="F655" s="1">
        <v>1906.8</v>
      </c>
      <c r="G655" s="33">
        <v>81481.4</v>
      </c>
      <c r="H655" s="33">
        <v>57036.95</v>
      </c>
      <c r="I655" s="42">
        <v>37860</v>
      </c>
      <c r="J655" s="42">
        <v>38625</v>
      </c>
      <c r="K655" s="42">
        <v>38625</v>
      </c>
      <c r="L655" s="28">
        <v>415</v>
      </c>
      <c r="M655" s="28" t="s">
        <v>2294</v>
      </c>
      <c r="N655" s="43">
        <v>765</v>
      </c>
    </row>
    <row r="656" spans="2:14" s="2" customFormat="1" ht="9.75">
      <c r="B656" s="60" t="s">
        <v>428</v>
      </c>
      <c r="C656" s="59" t="s">
        <v>1536</v>
      </c>
      <c r="D656" s="2" t="s">
        <v>429</v>
      </c>
      <c r="E656" s="1">
        <v>40</v>
      </c>
      <c r="F656" s="1">
        <v>900.35</v>
      </c>
      <c r="G656" s="33">
        <v>33917.6</v>
      </c>
      <c r="H656" s="33">
        <v>3391.76</v>
      </c>
      <c r="I656" s="42">
        <v>37880</v>
      </c>
      <c r="J656" s="42">
        <v>38625</v>
      </c>
      <c r="K656" s="42">
        <v>38625</v>
      </c>
      <c r="L656" s="28">
        <v>415</v>
      </c>
      <c r="M656" s="28" t="s">
        <v>430</v>
      </c>
      <c r="N656" s="43">
        <v>745</v>
      </c>
    </row>
    <row r="657" spans="2:14" s="2" customFormat="1" ht="9.75">
      <c r="B657" s="60" t="s">
        <v>431</v>
      </c>
      <c r="C657" s="59" t="s">
        <v>1536</v>
      </c>
      <c r="D657" s="2" t="s">
        <v>432</v>
      </c>
      <c r="E657" s="1">
        <v>162</v>
      </c>
      <c r="F657" s="1">
        <v>935</v>
      </c>
      <c r="G657" s="33">
        <v>53720.24</v>
      </c>
      <c r="H657" s="33">
        <v>53720.24</v>
      </c>
      <c r="I657" s="42">
        <v>37344</v>
      </c>
      <c r="J657" s="42">
        <v>38625</v>
      </c>
      <c r="K657" s="42">
        <v>38625</v>
      </c>
      <c r="L657" s="28">
        <v>415</v>
      </c>
      <c r="M657" s="28" t="s">
        <v>1604</v>
      </c>
      <c r="N657" s="43">
        <v>1281</v>
      </c>
    </row>
    <row r="658" spans="2:14" s="2" customFormat="1" ht="9.75">
      <c r="B658" s="60" t="s">
        <v>433</v>
      </c>
      <c r="C658" s="59" t="s">
        <v>1536</v>
      </c>
      <c r="D658" s="2" t="s">
        <v>434</v>
      </c>
      <c r="E658" s="1">
        <v>183</v>
      </c>
      <c r="F658" s="1">
        <v>4119</v>
      </c>
      <c r="G658" s="33">
        <v>101639.5</v>
      </c>
      <c r="H658" s="33">
        <v>10163.95</v>
      </c>
      <c r="I658" s="42">
        <v>37881</v>
      </c>
      <c r="J658" s="42">
        <v>38625</v>
      </c>
      <c r="K658" s="42">
        <v>38625</v>
      </c>
      <c r="L658" s="28">
        <v>415</v>
      </c>
      <c r="M658" s="28" t="s">
        <v>1601</v>
      </c>
      <c r="N658" s="43">
        <v>744</v>
      </c>
    </row>
    <row r="659" spans="2:14" s="2" customFormat="1" ht="9.75" customHeight="1">
      <c r="B659" s="60" t="s">
        <v>435</v>
      </c>
      <c r="C659" s="59" t="s">
        <v>1536</v>
      </c>
      <c r="D659" s="2" t="s">
        <v>436</v>
      </c>
      <c r="E659" s="1">
        <v>20</v>
      </c>
      <c r="F659" s="1">
        <v>379.4</v>
      </c>
      <c r="G659" s="33">
        <v>13341.85</v>
      </c>
      <c r="H659" s="33">
        <v>1334.19</v>
      </c>
      <c r="I659" s="42">
        <v>37992</v>
      </c>
      <c r="J659" s="42">
        <v>38625</v>
      </c>
      <c r="K659" s="42">
        <v>38625</v>
      </c>
      <c r="L659" s="28">
        <v>415</v>
      </c>
      <c r="M659" s="28" t="s">
        <v>1576</v>
      </c>
      <c r="N659" s="43">
        <v>633</v>
      </c>
    </row>
    <row r="660" spans="2:14" s="2" customFormat="1" ht="9.75" customHeight="1">
      <c r="B660" s="60" t="s">
        <v>437</v>
      </c>
      <c r="C660" s="59" t="s">
        <v>1536</v>
      </c>
      <c r="D660" s="2" t="s">
        <v>438</v>
      </c>
      <c r="E660" s="1">
        <v>100</v>
      </c>
      <c r="F660" s="1">
        <v>1513.4</v>
      </c>
      <c r="G660" s="33">
        <v>42134.5</v>
      </c>
      <c r="H660" s="33">
        <v>29915.5</v>
      </c>
      <c r="I660" s="42">
        <v>37370</v>
      </c>
      <c r="J660" s="42">
        <v>38625</v>
      </c>
      <c r="K660" s="42">
        <v>38625</v>
      </c>
      <c r="L660" s="28">
        <v>415</v>
      </c>
      <c r="M660" s="28" t="s">
        <v>439</v>
      </c>
      <c r="N660" s="43">
        <v>1255</v>
      </c>
    </row>
    <row r="661" spans="2:14" s="2" customFormat="1" ht="9.75" customHeight="1">
      <c r="B661" s="60" t="s">
        <v>440</v>
      </c>
      <c r="C661" s="59" t="s">
        <v>1536</v>
      </c>
      <c r="D661" s="2" t="s">
        <v>441</v>
      </c>
      <c r="E661" s="1">
        <v>53</v>
      </c>
      <c r="F661" s="1">
        <v>855.8</v>
      </c>
      <c r="G661" s="33">
        <v>35997</v>
      </c>
      <c r="H661" s="33">
        <v>17638.53</v>
      </c>
      <c r="I661" s="42">
        <v>37777</v>
      </c>
      <c r="J661" s="42">
        <v>38625</v>
      </c>
      <c r="K661" s="42">
        <v>38625</v>
      </c>
      <c r="L661" s="28">
        <v>415</v>
      </c>
      <c r="M661" s="28" t="s">
        <v>442</v>
      </c>
      <c r="N661" s="43">
        <v>848</v>
      </c>
    </row>
    <row r="662" spans="2:14" s="2" customFormat="1" ht="9.75" customHeight="1">
      <c r="B662" s="60" t="s">
        <v>443</v>
      </c>
      <c r="C662" s="59" t="s">
        <v>1536</v>
      </c>
      <c r="D662" s="2" t="s">
        <v>444</v>
      </c>
      <c r="E662" s="1">
        <v>35</v>
      </c>
      <c r="F662" s="1">
        <v>214</v>
      </c>
      <c r="G662" s="33">
        <v>6610.46</v>
      </c>
      <c r="H662" s="33">
        <v>661.05</v>
      </c>
      <c r="I662" s="42">
        <v>38027</v>
      </c>
      <c r="J662" s="42">
        <v>38625</v>
      </c>
      <c r="K662" s="42">
        <v>38625</v>
      </c>
      <c r="L662" s="28">
        <v>415</v>
      </c>
      <c r="M662" s="28" t="s">
        <v>1618</v>
      </c>
      <c r="N662" s="43">
        <v>598</v>
      </c>
    </row>
    <row r="663" spans="2:14" s="2" customFormat="1" ht="9.75" customHeight="1">
      <c r="B663" s="60" t="s">
        <v>445</v>
      </c>
      <c r="C663" s="59" t="s">
        <v>1536</v>
      </c>
      <c r="D663" s="2" t="s">
        <v>446</v>
      </c>
      <c r="E663" s="1">
        <v>132.6</v>
      </c>
      <c r="F663" s="1">
        <v>2415</v>
      </c>
      <c r="G663" s="33">
        <v>73155.6</v>
      </c>
      <c r="H663" s="33">
        <v>10973.34</v>
      </c>
      <c r="I663" s="42">
        <v>37783</v>
      </c>
      <c r="J663" s="42">
        <v>38625</v>
      </c>
      <c r="K663" s="42">
        <v>38625</v>
      </c>
      <c r="L663" s="28">
        <v>415</v>
      </c>
      <c r="M663" s="28" t="s">
        <v>447</v>
      </c>
      <c r="N663" s="43">
        <v>842</v>
      </c>
    </row>
    <row r="664" spans="2:14" s="2" customFormat="1" ht="9.75" customHeight="1">
      <c r="B664" s="60" t="s">
        <v>448</v>
      </c>
      <c r="C664" s="59" t="s">
        <v>1536</v>
      </c>
      <c r="D664" s="2" t="s">
        <v>449</v>
      </c>
      <c r="E664" s="1">
        <v>132.8</v>
      </c>
      <c r="F664" s="1">
        <v>1063.2</v>
      </c>
      <c r="G664" s="33">
        <v>44593.38</v>
      </c>
      <c r="H664" s="33">
        <v>17837.35</v>
      </c>
      <c r="I664" s="42">
        <v>38076</v>
      </c>
      <c r="J664" s="42">
        <v>38625</v>
      </c>
      <c r="K664" s="42">
        <v>38625</v>
      </c>
      <c r="L664" s="28">
        <v>415</v>
      </c>
      <c r="M664" s="28" t="s">
        <v>1618</v>
      </c>
      <c r="N664" s="43">
        <v>549</v>
      </c>
    </row>
    <row r="665" spans="2:14" s="2" customFormat="1" ht="9.75" customHeight="1">
      <c r="B665" s="60" t="s">
        <v>450</v>
      </c>
      <c r="C665" s="59" t="s">
        <v>1536</v>
      </c>
      <c r="D665" s="2" t="s">
        <v>451</v>
      </c>
      <c r="E665" s="1">
        <v>52</v>
      </c>
      <c r="F665" s="1">
        <v>212.2</v>
      </c>
      <c r="G665" s="33">
        <v>13766.74</v>
      </c>
      <c r="H665" s="33">
        <v>13766.74</v>
      </c>
      <c r="I665" s="42">
        <v>37875</v>
      </c>
      <c r="J665" s="42">
        <v>38625</v>
      </c>
      <c r="K665" s="42">
        <v>38625</v>
      </c>
      <c r="L665" s="28">
        <v>415</v>
      </c>
      <c r="M665" s="28" t="s">
        <v>1668</v>
      </c>
      <c r="N665" s="43">
        <v>750</v>
      </c>
    </row>
    <row r="666" spans="2:14" s="2" customFormat="1" ht="9.75" customHeight="1">
      <c r="B666" s="60" t="s">
        <v>452</v>
      </c>
      <c r="C666" s="59" t="s">
        <v>1536</v>
      </c>
      <c r="D666" s="2" t="s">
        <v>453</v>
      </c>
      <c r="E666" s="1">
        <v>88</v>
      </c>
      <c r="F666" s="1">
        <v>1382.9</v>
      </c>
      <c r="G666" s="33">
        <v>33341</v>
      </c>
      <c r="H666" s="33">
        <v>3334.1</v>
      </c>
      <c r="I666" s="42">
        <v>37523</v>
      </c>
      <c r="J666" s="42">
        <v>38625</v>
      </c>
      <c r="K666" s="42">
        <v>38625</v>
      </c>
      <c r="L666" s="28">
        <v>415</v>
      </c>
      <c r="M666" s="28" t="s">
        <v>2188</v>
      </c>
      <c r="N666" s="43">
        <v>1102</v>
      </c>
    </row>
    <row r="667" spans="2:14" s="2" customFormat="1" ht="9.75" customHeight="1">
      <c r="B667" s="60" t="s">
        <v>454</v>
      </c>
      <c r="C667" s="59" t="s">
        <v>1536</v>
      </c>
      <c r="D667" s="2" t="s">
        <v>455</v>
      </c>
      <c r="E667" s="1">
        <v>68</v>
      </c>
      <c r="F667" s="1">
        <v>929</v>
      </c>
      <c r="G667" s="33">
        <v>103302.9</v>
      </c>
      <c r="H667" s="33">
        <v>10330.29</v>
      </c>
      <c r="I667" s="42">
        <v>37893</v>
      </c>
      <c r="J667" s="42">
        <v>38625</v>
      </c>
      <c r="K667" s="42">
        <v>38625</v>
      </c>
      <c r="L667" s="28">
        <v>415</v>
      </c>
      <c r="M667" s="28" t="s">
        <v>2042</v>
      </c>
      <c r="N667" s="43">
        <v>732</v>
      </c>
    </row>
    <row r="668" spans="2:14" s="2" customFormat="1" ht="9.75" customHeight="1">
      <c r="B668" s="60" t="s">
        <v>456</v>
      </c>
      <c r="C668" s="59" t="s">
        <v>1536</v>
      </c>
      <c r="D668" s="2" t="s">
        <v>457</v>
      </c>
      <c r="E668" s="1">
        <v>79</v>
      </c>
      <c r="F668" s="1">
        <v>1533</v>
      </c>
      <c r="G668" s="33">
        <v>29891.13</v>
      </c>
      <c r="H668" s="33">
        <v>9864.07</v>
      </c>
      <c r="I668" s="42">
        <v>37909</v>
      </c>
      <c r="J668" s="42">
        <v>38625</v>
      </c>
      <c r="K668" s="42">
        <v>38625</v>
      </c>
      <c r="L668" s="28">
        <v>415</v>
      </c>
      <c r="M668" s="28" t="s">
        <v>1593</v>
      </c>
      <c r="N668" s="43">
        <v>716</v>
      </c>
    </row>
    <row r="669" spans="2:14" s="2" customFormat="1" ht="9.75" customHeight="1">
      <c r="B669" s="60" t="s">
        <v>458</v>
      </c>
      <c r="C669" s="59" t="s">
        <v>1536</v>
      </c>
      <c r="D669" s="2" t="s">
        <v>459</v>
      </c>
      <c r="E669" s="1">
        <v>32</v>
      </c>
      <c r="F669" s="1">
        <v>287</v>
      </c>
      <c r="G669" s="33">
        <v>16036.37</v>
      </c>
      <c r="H669" s="33">
        <v>1603.64</v>
      </c>
      <c r="I669" s="42">
        <v>37902</v>
      </c>
      <c r="J669" s="42">
        <v>38625</v>
      </c>
      <c r="K669" s="42">
        <v>38625</v>
      </c>
      <c r="L669" s="28">
        <v>415</v>
      </c>
      <c r="M669" s="28" t="s">
        <v>2128</v>
      </c>
      <c r="N669" s="43">
        <v>723</v>
      </c>
    </row>
    <row r="670" spans="2:14" s="2" customFormat="1" ht="9.75" customHeight="1">
      <c r="B670" s="60" t="s">
        <v>460</v>
      </c>
      <c r="C670" s="59" t="s">
        <v>1546</v>
      </c>
      <c r="D670" s="2" t="s">
        <v>461</v>
      </c>
      <c r="E670" s="1">
        <v>60</v>
      </c>
      <c r="F670" s="1">
        <v>1061.6</v>
      </c>
      <c r="G670" s="33">
        <v>29250</v>
      </c>
      <c r="H670" s="33">
        <v>15502.5</v>
      </c>
      <c r="I670" s="42">
        <v>37706</v>
      </c>
      <c r="J670" s="42">
        <v>38625</v>
      </c>
      <c r="K670" s="42">
        <v>38625</v>
      </c>
      <c r="L670" s="28">
        <v>415</v>
      </c>
      <c r="M670" s="28" t="s">
        <v>462</v>
      </c>
      <c r="N670" s="43">
        <v>919</v>
      </c>
    </row>
    <row r="671" spans="2:14" s="2" customFormat="1" ht="9.75" customHeight="1">
      <c r="B671" s="60" t="s">
        <v>463</v>
      </c>
      <c r="C671" s="59" t="s">
        <v>1536</v>
      </c>
      <c r="D671" s="2" t="s">
        <v>464</v>
      </c>
      <c r="E671" s="1">
        <v>92</v>
      </c>
      <c r="F671" s="1">
        <v>2138.4</v>
      </c>
      <c r="G671" s="33">
        <v>48954.4</v>
      </c>
      <c r="H671" s="33">
        <v>4895.44</v>
      </c>
      <c r="I671" s="42">
        <v>37762</v>
      </c>
      <c r="J671" s="42">
        <v>38625</v>
      </c>
      <c r="K671" s="42">
        <v>38625</v>
      </c>
      <c r="L671" s="28">
        <v>415</v>
      </c>
      <c r="M671" s="28" t="s">
        <v>465</v>
      </c>
      <c r="N671" s="43">
        <v>863</v>
      </c>
    </row>
    <row r="672" spans="2:14" s="2" customFormat="1" ht="9.75" customHeight="1">
      <c r="B672" s="60" t="s">
        <v>466</v>
      </c>
      <c r="C672" s="59" t="s">
        <v>1536</v>
      </c>
      <c r="D672" s="2" t="s">
        <v>467</v>
      </c>
      <c r="E672" s="1">
        <v>34</v>
      </c>
      <c r="F672" s="1">
        <v>379</v>
      </c>
      <c r="G672" s="33">
        <v>7771.8</v>
      </c>
      <c r="H672" s="33">
        <v>776.08</v>
      </c>
      <c r="I672" s="42">
        <v>37816</v>
      </c>
      <c r="J672" s="42">
        <v>38625</v>
      </c>
      <c r="K672" s="42">
        <v>38625</v>
      </c>
      <c r="L672" s="28">
        <v>415</v>
      </c>
      <c r="M672" s="28" t="s">
        <v>1744</v>
      </c>
      <c r="N672" s="43">
        <v>809</v>
      </c>
    </row>
    <row r="673" spans="2:14" s="2" customFormat="1" ht="9.75" customHeight="1">
      <c r="B673" s="60" t="s">
        <v>468</v>
      </c>
      <c r="C673" s="59" t="s">
        <v>1536</v>
      </c>
      <c r="D673" s="2" t="s">
        <v>469</v>
      </c>
      <c r="E673" s="1">
        <v>17.9</v>
      </c>
      <c r="F673" s="1">
        <v>372.2</v>
      </c>
      <c r="G673" s="33">
        <v>11445.9</v>
      </c>
      <c r="H673" s="33">
        <v>11445.9</v>
      </c>
      <c r="I673" s="42">
        <v>37819</v>
      </c>
      <c r="J673" s="42">
        <v>38625</v>
      </c>
      <c r="K673" s="42">
        <v>38625</v>
      </c>
      <c r="L673" s="28">
        <v>415</v>
      </c>
      <c r="M673" s="28" t="s">
        <v>1993</v>
      </c>
      <c r="N673" s="43">
        <v>806</v>
      </c>
    </row>
    <row r="674" spans="2:14" s="2" customFormat="1" ht="9.75" customHeight="1">
      <c r="B674" s="60" t="s">
        <v>470</v>
      </c>
      <c r="C674" s="59" t="s">
        <v>1536</v>
      </c>
      <c r="D674" s="2" t="s">
        <v>471</v>
      </c>
      <c r="E674" s="1">
        <v>54.6</v>
      </c>
      <c r="F674" s="1">
        <v>554.1</v>
      </c>
      <c r="G674" s="33">
        <v>38120.21</v>
      </c>
      <c r="H674" s="33">
        <v>3812.02</v>
      </c>
      <c r="I674" s="42">
        <v>37966</v>
      </c>
      <c r="J674" s="42">
        <v>38625</v>
      </c>
      <c r="K674" s="42">
        <v>38625</v>
      </c>
      <c r="L674" s="28">
        <v>415</v>
      </c>
      <c r="M674" s="28" t="s">
        <v>2423</v>
      </c>
      <c r="N674" s="43">
        <v>659</v>
      </c>
    </row>
    <row r="675" spans="2:14" s="2" customFormat="1" ht="9.75" customHeight="1">
      <c r="B675" s="60" t="s">
        <v>472</v>
      </c>
      <c r="C675" s="59" t="s">
        <v>1536</v>
      </c>
      <c r="D675" s="2" t="s">
        <v>473</v>
      </c>
      <c r="E675" s="1">
        <v>165.3</v>
      </c>
      <c r="F675" s="1">
        <v>1583.6</v>
      </c>
      <c r="G675" s="33">
        <v>24629.4</v>
      </c>
      <c r="H675" s="33">
        <v>2462.94</v>
      </c>
      <c r="I675" s="42">
        <v>38090</v>
      </c>
      <c r="J675" s="42">
        <v>38625</v>
      </c>
      <c r="K675" s="42">
        <v>38625</v>
      </c>
      <c r="L675" s="28">
        <v>415</v>
      </c>
      <c r="M675" s="28" t="s">
        <v>2423</v>
      </c>
      <c r="N675" s="43">
        <v>535</v>
      </c>
    </row>
    <row r="676" spans="2:14" s="2" customFormat="1" ht="9.75" customHeight="1">
      <c r="B676" s="60" t="s">
        <v>474</v>
      </c>
      <c r="C676" s="59" t="s">
        <v>1536</v>
      </c>
      <c r="D676" s="2" t="s">
        <v>475</v>
      </c>
      <c r="E676" s="1">
        <v>68.3</v>
      </c>
      <c r="F676" s="1">
        <v>431.2</v>
      </c>
      <c r="G676" s="33">
        <v>9767.29</v>
      </c>
      <c r="H676" s="33">
        <v>976.73</v>
      </c>
      <c r="I676" s="42">
        <v>38075</v>
      </c>
      <c r="J676" s="42">
        <v>38625</v>
      </c>
      <c r="K676" s="42">
        <v>38625</v>
      </c>
      <c r="L676" s="28">
        <v>415</v>
      </c>
      <c r="M676" s="28" t="s">
        <v>1663</v>
      </c>
      <c r="N676" s="43">
        <v>550</v>
      </c>
    </row>
    <row r="677" spans="2:14" s="2" customFormat="1" ht="9.75" customHeight="1">
      <c r="B677" s="60" t="s">
        <v>476</v>
      </c>
      <c r="C677" s="59" t="s">
        <v>1536</v>
      </c>
      <c r="D677" s="2" t="s">
        <v>477</v>
      </c>
      <c r="E677" s="1">
        <v>60.4</v>
      </c>
      <c r="F677" s="1">
        <v>1008.4</v>
      </c>
      <c r="G677" s="33">
        <v>25875.3</v>
      </c>
      <c r="H677" s="33">
        <v>2587.53</v>
      </c>
      <c r="I677" s="42">
        <v>38072</v>
      </c>
      <c r="J677" s="42">
        <v>38625</v>
      </c>
      <c r="K677" s="42">
        <v>38625</v>
      </c>
      <c r="L677" s="28">
        <v>415</v>
      </c>
      <c r="M677" s="28" t="s">
        <v>2423</v>
      </c>
      <c r="N677" s="43">
        <v>553</v>
      </c>
    </row>
    <row r="678" spans="2:14" s="2" customFormat="1" ht="9.75" customHeight="1">
      <c r="B678" s="60" t="s">
        <v>478</v>
      </c>
      <c r="C678" s="59" t="s">
        <v>1536</v>
      </c>
      <c r="D678" s="2" t="s">
        <v>479</v>
      </c>
      <c r="E678" s="1">
        <v>55</v>
      </c>
      <c r="F678" s="1">
        <v>939</v>
      </c>
      <c r="G678" s="33">
        <v>90709.24</v>
      </c>
      <c r="H678" s="33">
        <v>90709.24</v>
      </c>
      <c r="I678" s="42">
        <v>37893</v>
      </c>
      <c r="J678" s="42">
        <v>38625</v>
      </c>
      <c r="K678" s="42">
        <v>38625</v>
      </c>
      <c r="L678" s="28">
        <v>415</v>
      </c>
      <c r="M678" s="28" t="s">
        <v>1628</v>
      </c>
      <c r="N678" s="43">
        <v>732</v>
      </c>
    </row>
    <row r="679" spans="2:14" s="2" customFormat="1" ht="9.75" customHeight="1">
      <c r="B679" s="60" t="s">
        <v>480</v>
      </c>
      <c r="C679" s="59" t="s">
        <v>1536</v>
      </c>
      <c r="D679" s="2" t="s">
        <v>481</v>
      </c>
      <c r="E679" s="1">
        <v>14</v>
      </c>
      <c r="F679" s="1">
        <v>48</v>
      </c>
      <c r="G679" s="33">
        <v>307.2</v>
      </c>
      <c r="H679" s="33">
        <v>307.2</v>
      </c>
      <c r="I679" s="42">
        <v>37825</v>
      </c>
      <c r="J679" s="42">
        <v>37894</v>
      </c>
      <c r="K679" s="42">
        <v>38625</v>
      </c>
      <c r="L679" s="28">
        <v>415</v>
      </c>
      <c r="M679" s="28" t="s">
        <v>482</v>
      </c>
      <c r="N679" s="43">
        <v>800</v>
      </c>
    </row>
    <row r="680" spans="2:14" s="2" customFormat="1" ht="9.75" customHeight="1">
      <c r="B680" s="60" t="s">
        <v>483</v>
      </c>
      <c r="C680" s="59" t="s">
        <v>1536</v>
      </c>
      <c r="D680" s="2" t="s">
        <v>484</v>
      </c>
      <c r="E680" s="1">
        <v>85</v>
      </c>
      <c r="F680" s="1">
        <v>1172.1</v>
      </c>
      <c r="G680" s="33">
        <v>54053.29</v>
      </c>
      <c r="H680" s="33">
        <v>5405.33</v>
      </c>
      <c r="I680" s="42">
        <v>37840</v>
      </c>
      <c r="J680" s="42">
        <v>38625</v>
      </c>
      <c r="K680" s="42">
        <v>38625</v>
      </c>
      <c r="L680" s="28">
        <v>415</v>
      </c>
      <c r="M680" s="28" t="s">
        <v>2458</v>
      </c>
      <c r="N680" s="43">
        <v>785</v>
      </c>
    </row>
    <row r="681" spans="2:14" s="2" customFormat="1" ht="9.75" customHeight="1">
      <c r="B681" s="60" t="s">
        <v>485</v>
      </c>
      <c r="C681" s="59" t="s">
        <v>1536</v>
      </c>
      <c r="D681" s="2" t="s">
        <v>486</v>
      </c>
      <c r="E681" s="1">
        <v>24</v>
      </c>
      <c r="F681" s="1">
        <v>51</v>
      </c>
      <c r="G681" s="33">
        <v>510</v>
      </c>
      <c r="H681" s="33">
        <v>510</v>
      </c>
      <c r="I681" s="42">
        <v>38210</v>
      </c>
      <c r="J681" s="42">
        <v>38625</v>
      </c>
      <c r="K681" s="42">
        <v>38625</v>
      </c>
      <c r="L681" s="28">
        <v>415</v>
      </c>
      <c r="M681" s="28" t="s">
        <v>482</v>
      </c>
      <c r="N681" s="43">
        <v>415</v>
      </c>
    </row>
    <row r="682" spans="2:14" s="2" customFormat="1" ht="9.75" customHeight="1">
      <c r="B682" s="60" t="s">
        <v>487</v>
      </c>
      <c r="C682" s="59" t="s">
        <v>1536</v>
      </c>
      <c r="D682" s="2" t="s">
        <v>488</v>
      </c>
      <c r="E682" s="1">
        <v>81</v>
      </c>
      <c r="F682" s="1">
        <v>1037</v>
      </c>
      <c r="G682" s="33">
        <v>37904.5</v>
      </c>
      <c r="H682" s="33">
        <v>12129.44</v>
      </c>
      <c r="I682" s="42">
        <v>37724</v>
      </c>
      <c r="J682" s="42">
        <v>38625</v>
      </c>
      <c r="K682" s="42">
        <v>38625</v>
      </c>
      <c r="L682" s="28">
        <v>415</v>
      </c>
      <c r="M682" s="28" t="s">
        <v>1964</v>
      </c>
      <c r="N682" s="43">
        <v>901</v>
      </c>
    </row>
    <row r="683" spans="2:14" s="2" customFormat="1" ht="9.75" customHeight="1">
      <c r="B683" s="60" t="s">
        <v>489</v>
      </c>
      <c r="C683" s="59" t="s">
        <v>1536</v>
      </c>
      <c r="D683" s="2" t="s">
        <v>490</v>
      </c>
      <c r="E683" s="1">
        <v>46</v>
      </c>
      <c r="F683" s="1">
        <v>674.5</v>
      </c>
      <c r="G683" s="33">
        <v>25111</v>
      </c>
      <c r="H683" s="33">
        <v>25111</v>
      </c>
      <c r="I683" s="42">
        <v>37880</v>
      </c>
      <c r="J683" s="42">
        <v>38625</v>
      </c>
      <c r="K683" s="42">
        <v>38625</v>
      </c>
      <c r="L683" s="28">
        <v>415</v>
      </c>
      <c r="M683" s="28" t="s">
        <v>430</v>
      </c>
      <c r="N683" s="43">
        <v>745</v>
      </c>
    </row>
    <row r="684" spans="2:14" s="2" customFormat="1" ht="9.75" customHeight="1">
      <c r="B684" s="60" t="s">
        <v>491</v>
      </c>
      <c r="C684" s="59" t="s">
        <v>1536</v>
      </c>
      <c r="D684" s="2" t="s">
        <v>492</v>
      </c>
      <c r="E684" s="1">
        <v>51</v>
      </c>
      <c r="F684" s="1">
        <v>637</v>
      </c>
      <c r="G684" s="33">
        <v>45070</v>
      </c>
      <c r="H684" s="33">
        <v>45070</v>
      </c>
      <c r="I684" s="42">
        <v>37893</v>
      </c>
      <c r="J684" s="42">
        <v>38625</v>
      </c>
      <c r="K684" s="42">
        <v>38625</v>
      </c>
      <c r="L684" s="28">
        <v>415</v>
      </c>
      <c r="M684" s="28" t="s">
        <v>1628</v>
      </c>
      <c r="N684" s="43">
        <v>732</v>
      </c>
    </row>
    <row r="685" spans="2:14" s="2" customFormat="1" ht="9.75" customHeight="1">
      <c r="B685" s="60" t="s">
        <v>493</v>
      </c>
      <c r="C685" s="59" t="s">
        <v>1546</v>
      </c>
      <c r="D685" s="2" t="s">
        <v>494</v>
      </c>
      <c r="E685" s="1">
        <v>46.7</v>
      </c>
      <c r="F685" s="1">
        <v>653</v>
      </c>
      <c r="G685" s="33">
        <v>19062.4</v>
      </c>
      <c r="H685" s="33">
        <v>1906.24</v>
      </c>
      <c r="I685" s="42">
        <v>37370</v>
      </c>
      <c r="J685" s="42">
        <v>38625</v>
      </c>
      <c r="K685" s="42">
        <v>38625</v>
      </c>
      <c r="L685" s="28">
        <v>415</v>
      </c>
      <c r="M685" s="28" t="s">
        <v>462</v>
      </c>
      <c r="N685" s="43">
        <v>1255</v>
      </c>
    </row>
    <row r="686" spans="2:14" s="2" customFormat="1" ht="9.75" customHeight="1">
      <c r="B686" s="60" t="s">
        <v>495</v>
      </c>
      <c r="C686" s="59" t="s">
        <v>1536</v>
      </c>
      <c r="D686" s="2" t="s">
        <v>496</v>
      </c>
      <c r="E686" s="1">
        <v>199</v>
      </c>
      <c r="F686" s="1">
        <v>4014.2</v>
      </c>
      <c r="G686" s="33">
        <v>165600.08</v>
      </c>
      <c r="H686" s="33">
        <v>16560</v>
      </c>
      <c r="I686" s="42">
        <v>37698</v>
      </c>
      <c r="J686" s="42">
        <v>38625</v>
      </c>
      <c r="K686" s="42">
        <v>38625</v>
      </c>
      <c r="L686" s="28">
        <v>415</v>
      </c>
      <c r="M686" s="28" t="s">
        <v>1871</v>
      </c>
      <c r="N686" s="43">
        <v>927</v>
      </c>
    </row>
    <row r="687" spans="2:14" s="2" customFormat="1" ht="9.75" customHeight="1">
      <c r="B687" s="60" t="s">
        <v>497</v>
      </c>
      <c r="C687" s="59" t="s">
        <v>1536</v>
      </c>
      <c r="D687" s="2" t="s">
        <v>498</v>
      </c>
      <c r="E687" s="1">
        <v>15</v>
      </c>
      <c r="F687" s="1">
        <v>121.2</v>
      </c>
      <c r="G687" s="33">
        <v>3281.03</v>
      </c>
      <c r="H687" s="33">
        <v>328.1</v>
      </c>
      <c r="I687" s="42">
        <v>37756</v>
      </c>
      <c r="J687" s="42">
        <v>38625</v>
      </c>
      <c r="K687" s="42">
        <v>38625</v>
      </c>
      <c r="L687" s="28">
        <v>415</v>
      </c>
      <c r="M687" s="28" t="s">
        <v>1663</v>
      </c>
      <c r="N687" s="43">
        <v>869</v>
      </c>
    </row>
    <row r="688" spans="2:14" s="2" customFormat="1" ht="9.75" customHeight="1">
      <c r="B688" s="60" t="s">
        <v>499</v>
      </c>
      <c r="C688" s="59" t="s">
        <v>1536</v>
      </c>
      <c r="D688" s="2" t="s">
        <v>500</v>
      </c>
      <c r="E688" s="1">
        <v>81</v>
      </c>
      <c r="F688" s="1">
        <v>893.4</v>
      </c>
      <c r="G688" s="33">
        <v>16423.02</v>
      </c>
      <c r="H688" s="33">
        <v>1642.3</v>
      </c>
      <c r="I688" s="42">
        <v>37518</v>
      </c>
      <c r="J688" s="42">
        <v>38625</v>
      </c>
      <c r="K688" s="42">
        <v>38625</v>
      </c>
      <c r="L688" s="28">
        <v>415</v>
      </c>
      <c r="M688" s="28" t="s">
        <v>1565</v>
      </c>
      <c r="N688" s="43">
        <v>1107</v>
      </c>
    </row>
    <row r="689" spans="2:14" s="2" customFormat="1" ht="9.75" customHeight="1">
      <c r="B689" s="60" t="s">
        <v>501</v>
      </c>
      <c r="C689" s="59" t="s">
        <v>1536</v>
      </c>
      <c r="D689" s="2" t="s">
        <v>502</v>
      </c>
      <c r="E689" s="1">
        <v>39</v>
      </c>
      <c r="F689" s="1">
        <v>602.4</v>
      </c>
      <c r="G689" s="33">
        <v>18835.7</v>
      </c>
      <c r="H689" s="33">
        <v>18835.7</v>
      </c>
      <c r="I689" s="42">
        <v>37746</v>
      </c>
      <c r="J689" s="42">
        <v>38625</v>
      </c>
      <c r="K689" s="42">
        <v>38625</v>
      </c>
      <c r="L689" s="28">
        <v>415</v>
      </c>
      <c r="M689" s="28" t="s">
        <v>447</v>
      </c>
      <c r="N689" s="43">
        <v>879</v>
      </c>
    </row>
    <row r="690" spans="2:14" s="2" customFormat="1" ht="9.75" customHeight="1">
      <c r="B690" s="60" t="s">
        <v>503</v>
      </c>
      <c r="C690" s="59" t="s">
        <v>1536</v>
      </c>
      <c r="D690" s="2" t="s">
        <v>504</v>
      </c>
      <c r="E690" s="1">
        <v>8.5</v>
      </c>
      <c r="F690" s="1">
        <v>59.9</v>
      </c>
      <c r="G690" s="33">
        <v>1437.75</v>
      </c>
      <c r="H690" s="33">
        <v>143.78</v>
      </c>
      <c r="I690" s="42">
        <v>37893</v>
      </c>
      <c r="J690" s="42">
        <v>38686</v>
      </c>
      <c r="K690" s="42">
        <v>38686</v>
      </c>
      <c r="L690" s="28">
        <v>476</v>
      </c>
      <c r="M690" s="28" t="s">
        <v>505</v>
      </c>
      <c r="N690" s="43">
        <v>793</v>
      </c>
    </row>
    <row r="691" spans="2:14" s="2" customFormat="1" ht="9.75" customHeight="1">
      <c r="B691" s="60" t="s">
        <v>506</v>
      </c>
      <c r="C691" s="59" t="s">
        <v>1536</v>
      </c>
      <c r="D691" s="2" t="s">
        <v>507</v>
      </c>
      <c r="E691" s="1">
        <v>26.6</v>
      </c>
      <c r="F691" s="1">
        <v>906.7</v>
      </c>
      <c r="G691" s="33">
        <v>30357.2</v>
      </c>
      <c r="H691" s="33">
        <v>3035.72</v>
      </c>
      <c r="I691" s="42">
        <v>37796</v>
      </c>
      <c r="J691" s="42">
        <v>38686</v>
      </c>
      <c r="K691" s="42">
        <v>38686</v>
      </c>
      <c r="L691" s="28">
        <v>476</v>
      </c>
      <c r="M691" s="28" t="s">
        <v>1863</v>
      </c>
      <c r="N691" s="43">
        <v>890</v>
      </c>
    </row>
    <row r="692" spans="2:14" s="2" customFormat="1" ht="9.75" customHeight="1">
      <c r="B692" s="60" t="s">
        <v>508</v>
      </c>
      <c r="C692" s="59" t="s">
        <v>1536</v>
      </c>
      <c r="D692" s="2" t="s">
        <v>509</v>
      </c>
      <c r="E692" s="1">
        <v>119.4</v>
      </c>
      <c r="F692" s="1">
        <v>3624</v>
      </c>
      <c r="G692" s="33">
        <v>220592.88</v>
      </c>
      <c r="H692" s="33">
        <v>142282.4</v>
      </c>
      <c r="I692" s="42">
        <v>37714</v>
      </c>
      <c r="J692" s="42">
        <v>38686</v>
      </c>
      <c r="K692" s="42">
        <v>38686</v>
      </c>
      <c r="L692" s="28">
        <v>476</v>
      </c>
      <c r="M692" s="28" t="s">
        <v>2561</v>
      </c>
      <c r="N692" s="43">
        <v>972</v>
      </c>
    </row>
    <row r="693" spans="2:14" s="2" customFormat="1" ht="9.75" customHeight="1">
      <c r="B693" s="60" t="s">
        <v>510</v>
      </c>
      <c r="C693" s="59" t="s">
        <v>1536</v>
      </c>
      <c r="D693" s="2" t="s">
        <v>511</v>
      </c>
      <c r="E693" s="1">
        <v>14.6</v>
      </c>
      <c r="F693" s="1">
        <v>370.8</v>
      </c>
      <c r="G693" s="33">
        <v>8098.7</v>
      </c>
      <c r="H693" s="33">
        <v>809.87</v>
      </c>
      <c r="I693" s="42">
        <v>37914</v>
      </c>
      <c r="J693" s="42">
        <v>38686</v>
      </c>
      <c r="K693" s="42">
        <v>38686</v>
      </c>
      <c r="L693" s="28">
        <v>476</v>
      </c>
      <c r="M693" s="28" t="s">
        <v>512</v>
      </c>
      <c r="N693" s="43">
        <v>772</v>
      </c>
    </row>
    <row r="694" spans="2:14" s="2" customFormat="1" ht="9.75" customHeight="1">
      <c r="B694" s="60" t="s">
        <v>513</v>
      </c>
      <c r="C694" s="59" t="s">
        <v>1536</v>
      </c>
      <c r="D694" s="2" t="s">
        <v>514</v>
      </c>
      <c r="E694" s="1">
        <v>59.7</v>
      </c>
      <c r="F694" s="1">
        <v>1794</v>
      </c>
      <c r="G694" s="33">
        <v>116488.56</v>
      </c>
      <c r="H694" s="33">
        <v>76882.45</v>
      </c>
      <c r="I694" s="42">
        <v>37390</v>
      </c>
      <c r="J694" s="42">
        <v>38686</v>
      </c>
      <c r="K694" s="42">
        <v>38686</v>
      </c>
      <c r="L694" s="28">
        <v>476</v>
      </c>
      <c r="M694" s="28" t="s">
        <v>1813</v>
      </c>
      <c r="N694" s="43">
        <v>1296</v>
      </c>
    </row>
    <row r="695" spans="2:14" s="2" customFormat="1" ht="9.75" customHeight="1">
      <c r="B695" s="60" t="s">
        <v>515</v>
      </c>
      <c r="C695" s="59" t="s">
        <v>1536</v>
      </c>
      <c r="D695" s="2" t="s">
        <v>516</v>
      </c>
      <c r="E695" s="1">
        <v>54.2</v>
      </c>
      <c r="F695" s="1">
        <v>944</v>
      </c>
      <c r="G695" s="33">
        <v>42019.97</v>
      </c>
      <c r="H695" s="33">
        <v>4201.99</v>
      </c>
      <c r="I695" s="42">
        <v>37467</v>
      </c>
      <c r="J695" s="42">
        <v>38686</v>
      </c>
      <c r="K695" s="42">
        <v>38686</v>
      </c>
      <c r="L695" s="28">
        <v>476</v>
      </c>
      <c r="M695" s="28" t="s">
        <v>1733</v>
      </c>
      <c r="N695" s="43">
        <v>1219</v>
      </c>
    </row>
    <row r="696" spans="2:14" s="2" customFormat="1" ht="9.75" customHeight="1">
      <c r="B696" s="60" t="s">
        <v>517</v>
      </c>
      <c r="C696" s="59" t="s">
        <v>1536</v>
      </c>
      <c r="D696" s="2" t="s">
        <v>518</v>
      </c>
      <c r="E696" s="1">
        <v>171.7</v>
      </c>
      <c r="F696" s="1">
        <v>2027.7</v>
      </c>
      <c r="G696" s="33">
        <v>49794.39</v>
      </c>
      <c r="H696" s="33">
        <v>24897.19</v>
      </c>
      <c r="I696" s="42">
        <v>37692</v>
      </c>
      <c r="J696" s="42">
        <v>38686</v>
      </c>
      <c r="K696" s="42">
        <v>38686</v>
      </c>
      <c r="L696" s="28">
        <v>476</v>
      </c>
      <c r="M696" s="28" t="s">
        <v>519</v>
      </c>
      <c r="N696" s="43">
        <v>994</v>
      </c>
    </row>
    <row r="697" spans="2:14" s="2" customFormat="1" ht="9.75" customHeight="1">
      <c r="B697" s="60" t="s">
        <v>520</v>
      </c>
      <c r="C697" s="59" t="s">
        <v>1536</v>
      </c>
      <c r="D697" s="2" t="s">
        <v>521</v>
      </c>
      <c r="E697" s="1">
        <v>27</v>
      </c>
      <c r="F697" s="1">
        <v>46.6</v>
      </c>
      <c r="G697" s="33">
        <v>3689.74</v>
      </c>
      <c r="H697" s="33">
        <v>368.97</v>
      </c>
      <c r="I697" s="42">
        <v>38036</v>
      </c>
      <c r="J697" s="42">
        <v>38686</v>
      </c>
      <c r="K697" s="42">
        <v>38686</v>
      </c>
      <c r="L697" s="28">
        <v>476</v>
      </c>
      <c r="M697" s="28" t="s">
        <v>522</v>
      </c>
      <c r="N697" s="43">
        <v>650</v>
      </c>
    </row>
    <row r="698" spans="2:14" s="2" customFormat="1" ht="9.75" customHeight="1">
      <c r="B698" s="60" t="s">
        <v>523</v>
      </c>
      <c r="C698" s="59" t="s">
        <v>1536</v>
      </c>
      <c r="D698" s="2" t="s">
        <v>524</v>
      </c>
      <c r="E698" s="1">
        <v>42.7</v>
      </c>
      <c r="F698" s="1">
        <v>1143</v>
      </c>
      <c r="G698" s="33">
        <v>25797</v>
      </c>
      <c r="H698" s="33">
        <v>2579.7</v>
      </c>
      <c r="I698" s="42">
        <v>37386</v>
      </c>
      <c r="J698" s="42">
        <v>38686</v>
      </c>
      <c r="K698" s="42">
        <v>38686</v>
      </c>
      <c r="L698" s="28">
        <v>476</v>
      </c>
      <c r="M698" s="28" t="s">
        <v>525</v>
      </c>
      <c r="N698" s="43">
        <v>1300</v>
      </c>
    </row>
    <row r="699" spans="2:14" s="2" customFormat="1" ht="9.75" customHeight="1">
      <c r="B699" s="60" t="s">
        <v>526</v>
      </c>
      <c r="C699" s="59" t="s">
        <v>1536</v>
      </c>
      <c r="D699" s="2" t="s">
        <v>527</v>
      </c>
      <c r="E699" s="1">
        <v>30</v>
      </c>
      <c r="F699" s="1">
        <v>399.5</v>
      </c>
      <c r="G699" s="33">
        <v>6951.85</v>
      </c>
      <c r="H699" s="33">
        <v>995.19</v>
      </c>
      <c r="I699" s="42">
        <v>37644</v>
      </c>
      <c r="J699" s="42">
        <v>38686</v>
      </c>
      <c r="K699" s="42">
        <v>38686</v>
      </c>
      <c r="L699" s="28">
        <v>476</v>
      </c>
      <c r="M699" s="28" t="s">
        <v>1663</v>
      </c>
      <c r="N699" s="43">
        <v>1042</v>
      </c>
    </row>
    <row r="700" spans="2:14" s="2" customFormat="1" ht="9.75" customHeight="1">
      <c r="B700" s="60" t="s">
        <v>528</v>
      </c>
      <c r="C700" s="59" t="s">
        <v>1536</v>
      </c>
      <c r="D700" s="2" t="s">
        <v>529</v>
      </c>
      <c r="E700" s="1">
        <v>127.9</v>
      </c>
      <c r="F700" s="1">
        <v>1918.8</v>
      </c>
      <c r="G700" s="33">
        <v>47603.62</v>
      </c>
      <c r="H700" s="33">
        <v>4760.36</v>
      </c>
      <c r="I700" s="42">
        <v>37628</v>
      </c>
      <c r="J700" s="42">
        <v>38686</v>
      </c>
      <c r="K700" s="42">
        <v>38686</v>
      </c>
      <c r="L700" s="28">
        <v>476</v>
      </c>
      <c r="M700" s="28" t="s">
        <v>1863</v>
      </c>
      <c r="N700" s="43">
        <v>1058</v>
      </c>
    </row>
    <row r="701" spans="2:14" s="2" customFormat="1" ht="9.75" customHeight="1">
      <c r="B701" s="60" t="s">
        <v>530</v>
      </c>
      <c r="C701" s="59" t="s">
        <v>1546</v>
      </c>
      <c r="D701" s="2" t="s">
        <v>531</v>
      </c>
      <c r="E701" s="1">
        <v>37</v>
      </c>
      <c r="F701" s="1">
        <v>292.4</v>
      </c>
      <c r="G701" s="33">
        <v>4813.95</v>
      </c>
      <c r="H701" s="33">
        <v>481.4</v>
      </c>
      <c r="I701" s="42">
        <v>37635</v>
      </c>
      <c r="J701" s="42">
        <v>38686</v>
      </c>
      <c r="K701" s="42">
        <v>38686</v>
      </c>
      <c r="L701" s="28">
        <v>476</v>
      </c>
      <c r="M701" s="28" t="s">
        <v>519</v>
      </c>
      <c r="N701" s="43">
        <v>1051</v>
      </c>
    </row>
    <row r="702" spans="2:14" s="2" customFormat="1" ht="9.75" customHeight="1">
      <c r="B702" s="60" t="s">
        <v>532</v>
      </c>
      <c r="C702" s="59" t="s">
        <v>1536</v>
      </c>
      <c r="D702" s="2" t="s">
        <v>533</v>
      </c>
      <c r="E702" s="1">
        <v>87</v>
      </c>
      <c r="F702" s="1">
        <v>1065.3</v>
      </c>
      <c r="G702" s="33">
        <v>29833.1</v>
      </c>
      <c r="H702" s="33">
        <v>2983.31</v>
      </c>
      <c r="I702" s="42">
        <v>37533</v>
      </c>
      <c r="J702" s="42">
        <v>38686</v>
      </c>
      <c r="K702" s="42">
        <v>38686</v>
      </c>
      <c r="L702" s="28">
        <v>476</v>
      </c>
      <c r="M702" s="28" t="s">
        <v>1621</v>
      </c>
      <c r="N702" s="43">
        <v>1153</v>
      </c>
    </row>
    <row r="703" spans="2:14" s="2" customFormat="1" ht="9.75" customHeight="1">
      <c r="B703" s="60" t="s">
        <v>534</v>
      </c>
      <c r="C703" s="59" t="s">
        <v>1536</v>
      </c>
      <c r="D703" s="2" t="s">
        <v>535</v>
      </c>
      <c r="E703" s="1">
        <v>63.9</v>
      </c>
      <c r="F703" s="1">
        <v>732.4</v>
      </c>
      <c r="G703" s="33">
        <v>16199.12</v>
      </c>
      <c r="H703" s="33">
        <v>1619.91</v>
      </c>
      <c r="I703" s="42">
        <v>37628</v>
      </c>
      <c r="J703" s="42">
        <v>38686</v>
      </c>
      <c r="K703" s="42">
        <v>38686</v>
      </c>
      <c r="L703" s="28">
        <v>476</v>
      </c>
      <c r="M703" s="28" t="s">
        <v>1615</v>
      </c>
      <c r="N703" s="43">
        <v>1058</v>
      </c>
    </row>
    <row r="704" spans="2:14" s="2" customFormat="1" ht="9.75" customHeight="1">
      <c r="B704" s="60" t="s">
        <v>536</v>
      </c>
      <c r="C704" s="59" t="s">
        <v>1536</v>
      </c>
      <c r="D704" s="2" t="s">
        <v>537</v>
      </c>
      <c r="E704" s="1">
        <v>16.1</v>
      </c>
      <c r="F704" s="1">
        <v>351</v>
      </c>
      <c r="G704" s="33">
        <v>15456.68</v>
      </c>
      <c r="H704" s="33">
        <v>1545.67</v>
      </c>
      <c r="I704" s="42">
        <v>37839</v>
      </c>
      <c r="J704" s="42">
        <v>38686</v>
      </c>
      <c r="K704" s="42">
        <v>38686</v>
      </c>
      <c r="L704" s="28">
        <v>476</v>
      </c>
      <c r="M704" s="28" t="s">
        <v>1813</v>
      </c>
      <c r="N704" s="43">
        <v>847</v>
      </c>
    </row>
    <row r="705" spans="2:14" s="2" customFormat="1" ht="9.75" customHeight="1">
      <c r="B705" s="60" t="s">
        <v>538</v>
      </c>
      <c r="C705" s="59" t="s">
        <v>1536</v>
      </c>
      <c r="D705" s="2" t="s">
        <v>539</v>
      </c>
      <c r="E705" s="1">
        <v>42.8</v>
      </c>
      <c r="F705" s="1">
        <v>456.3</v>
      </c>
      <c r="G705" s="33">
        <v>12959.2</v>
      </c>
      <c r="H705" s="33">
        <v>1295.92</v>
      </c>
      <c r="I705" s="42">
        <v>37886</v>
      </c>
      <c r="J705" s="42">
        <v>38686</v>
      </c>
      <c r="K705" s="42">
        <v>38686</v>
      </c>
      <c r="L705" s="28">
        <v>476</v>
      </c>
      <c r="M705" s="28" t="s">
        <v>1754</v>
      </c>
      <c r="N705" s="43">
        <v>800</v>
      </c>
    </row>
    <row r="706" spans="2:14" s="2" customFormat="1" ht="9.75" customHeight="1">
      <c r="B706" s="60" t="s">
        <v>540</v>
      </c>
      <c r="C706" s="59" t="s">
        <v>1536</v>
      </c>
      <c r="D706" s="2" t="s">
        <v>541</v>
      </c>
      <c r="E706" s="1">
        <v>28.4</v>
      </c>
      <c r="F706" s="1">
        <v>386.5</v>
      </c>
      <c r="G706" s="33">
        <v>9723.19</v>
      </c>
      <c r="H706" s="33">
        <v>972.32</v>
      </c>
      <c r="I706" s="42">
        <v>37600</v>
      </c>
      <c r="J706" s="42">
        <v>38686</v>
      </c>
      <c r="K706" s="42">
        <v>38686</v>
      </c>
      <c r="L706" s="28">
        <v>476</v>
      </c>
      <c r="M706" s="28" t="s">
        <v>1863</v>
      </c>
      <c r="N706" s="43">
        <v>1086</v>
      </c>
    </row>
    <row r="707" spans="2:14" s="2" customFormat="1" ht="9.75" customHeight="1">
      <c r="B707" s="60" t="s">
        <v>542</v>
      </c>
      <c r="C707" s="59" t="s">
        <v>1536</v>
      </c>
      <c r="D707" s="2" t="s">
        <v>543</v>
      </c>
      <c r="E707" s="1">
        <v>32.1</v>
      </c>
      <c r="F707" s="1">
        <v>760</v>
      </c>
      <c r="G707" s="33">
        <v>35862.9</v>
      </c>
      <c r="H707" s="33">
        <v>3586.29</v>
      </c>
      <c r="I707" s="42">
        <v>37839</v>
      </c>
      <c r="J707" s="42">
        <v>38686</v>
      </c>
      <c r="K707" s="42">
        <v>38686</v>
      </c>
      <c r="L707" s="28">
        <v>476</v>
      </c>
      <c r="M707" s="28" t="s">
        <v>505</v>
      </c>
      <c r="N707" s="43">
        <v>847</v>
      </c>
    </row>
    <row r="708" spans="2:14" s="2" customFormat="1" ht="9.75" customHeight="1">
      <c r="B708" s="60" t="s">
        <v>544</v>
      </c>
      <c r="C708" s="59" t="s">
        <v>1536</v>
      </c>
      <c r="D708" s="2" t="s">
        <v>545</v>
      </c>
      <c r="E708" s="1">
        <v>7.5</v>
      </c>
      <c r="F708" s="1">
        <v>186.6</v>
      </c>
      <c r="G708" s="33">
        <v>8410.2</v>
      </c>
      <c r="H708" s="33">
        <v>8410.2</v>
      </c>
      <c r="I708" s="42">
        <v>37796</v>
      </c>
      <c r="J708" s="42">
        <v>38686</v>
      </c>
      <c r="K708" s="42">
        <v>38686</v>
      </c>
      <c r="L708" s="28">
        <v>476</v>
      </c>
      <c r="M708" s="28" t="s">
        <v>1863</v>
      </c>
      <c r="N708" s="43">
        <v>890</v>
      </c>
    </row>
    <row r="709" spans="2:14" s="2" customFormat="1" ht="9.75" customHeight="1">
      <c r="B709" s="60" t="s">
        <v>546</v>
      </c>
      <c r="C709" s="59" t="s">
        <v>1536</v>
      </c>
      <c r="D709" s="2" t="s">
        <v>547</v>
      </c>
      <c r="E709" s="1">
        <v>151.8</v>
      </c>
      <c r="F709" s="1">
        <v>1352.1</v>
      </c>
      <c r="G709" s="33">
        <v>58635.5</v>
      </c>
      <c r="H709" s="33">
        <v>5863.55</v>
      </c>
      <c r="I709" s="42">
        <v>37593</v>
      </c>
      <c r="J709" s="42">
        <v>38686</v>
      </c>
      <c r="K709" s="42">
        <v>38686</v>
      </c>
      <c r="L709" s="28">
        <v>476</v>
      </c>
      <c r="M709" s="28" t="s">
        <v>1808</v>
      </c>
      <c r="N709" s="43">
        <v>1093</v>
      </c>
    </row>
    <row r="710" spans="2:14" s="2" customFormat="1" ht="9.75" customHeight="1">
      <c r="B710" s="60" t="s">
        <v>548</v>
      </c>
      <c r="C710" s="59" t="s">
        <v>1536</v>
      </c>
      <c r="D710" s="2" t="s">
        <v>549</v>
      </c>
      <c r="E710" s="1">
        <v>27.1</v>
      </c>
      <c r="F710" s="1">
        <v>263.29</v>
      </c>
      <c r="G710" s="33">
        <v>5277.7</v>
      </c>
      <c r="H710" s="33">
        <v>527.77</v>
      </c>
      <c r="I710" s="42">
        <v>37600</v>
      </c>
      <c r="J710" s="42">
        <v>38686</v>
      </c>
      <c r="K710" s="42">
        <v>38686</v>
      </c>
      <c r="L710" s="28">
        <v>476</v>
      </c>
      <c r="M710" s="28" t="s">
        <v>1863</v>
      </c>
      <c r="N710" s="43">
        <v>1086</v>
      </c>
    </row>
    <row r="711" spans="2:14" s="2" customFormat="1" ht="9.75" customHeight="1">
      <c r="B711" s="60" t="s">
        <v>550</v>
      </c>
      <c r="C711" s="59" t="s">
        <v>1536</v>
      </c>
      <c r="D711" s="2" t="s">
        <v>551</v>
      </c>
      <c r="E711" s="1">
        <v>5.7</v>
      </c>
      <c r="F711" s="1">
        <v>41.6</v>
      </c>
      <c r="G711" s="33">
        <v>767.65</v>
      </c>
      <c r="H711" s="33">
        <v>76.77</v>
      </c>
      <c r="I711" s="42">
        <v>37665</v>
      </c>
      <c r="J711" s="42">
        <v>38686</v>
      </c>
      <c r="K711" s="42">
        <v>38686</v>
      </c>
      <c r="L711" s="28">
        <v>476</v>
      </c>
      <c r="M711" s="28" t="s">
        <v>552</v>
      </c>
      <c r="N711" s="43">
        <v>1021</v>
      </c>
    </row>
    <row r="712" spans="2:14" s="2" customFormat="1" ht="9.75" customHeight="1">
      <c r="B712" s="60" t="s">
        <v>553</v>
      </c>
      <c r="C712" s="59" t="s">
        <v>1536</v>
      </c>
      <c r="D712" s="2" t="s">
        <v>554</v>
      </c>
      <c r="E712" s="1">
        <v>39.2</v>
      </c>
      <c r="F712" s="1">
        <v>397.2</v>
      </c>
      <c r="G712" s="33">
        <v>14453.6</v>
      </c>
      <c r="H712" s="33">
        <v>1445.36</v>
      </c>
      <c r="I712" s="42">
        <v>37893</v>
      </c>
      <c r="J712" s="42">
        <v>38686</v>
      </c>
      <c r="K712" s="42">
        <v>38686</v>
      </c>
      <c r="L712" s="28">
        <v>476</v>
      </c>
      <c r="M712" s="28" t="s">
        <v>1550</v>
      </c>
      <c r="N712" s="43">
        <v>793</v>
      </c>
    </row>
    <row r="713" spans="2:14" s="2" customFormat="1" ht="9.75" customHeight="1">
      <c r="B713" s="60" t="s">
        <v>555</v>
      </c>
      <c r="C713" s="59" t="s">
        <v>1536</v>
      </c>
      <c r="D713" s="2" t="s">
        <v>556</v>
      </c>
      <c r="E713" s="1">
        <v>42.6</v>
      </c>
      <c r="F713" s="1">
        <v>978</v>
      </c>
      <c r="G713" s="33">
        <v>53705.97</v>
      </c>
      <c r="H713" s="33">
        <v>53705.97</v>
      </c>
      <c r="I713" s="42">
        <v>37972</v>
      </c>
      <c r="J713" s="42">
        <v>38686</v>
      </c>
      <c r="K713" s="42">
        <v>38686</v>
      </c>
      <c r="L713" s="28">
        <v>476</v>
      </c>
      <c r="M713" s="28" t="s">
        <v>1813</v>
      </c>
      <c r="N713" s="43">
        <v>714</v>
      </c>
    </row>
    <row r="714" spans="2:14" s="2" customFormat="1" ht="9.75" customHeight="1">
      <c r="B714" s="60" t="s">
        <v>557</v>
      </c>
      <c r="C714" s="59" t="s">
        <v>1536</v>
      </c>
      <c r="D714" s="2" t="s">
        <v>558</v>
      </c>
      <c r="E714" s="1">
        <v>111.6</v>
      </c>
      <c r="F714" s="1">
        <v>1849.4</v>
      </c>
      <c r="G714" s="33">
        <v>24636.7</v>
      </c>
      <c r="H714" s="33">
        <v>2463.67</v>
      </c>
      <c r="I714" s="42">
        <v>37684</v>
      </c>
      <c r="J714" s="42">
        <v>38686</v>
      </c>
      <c r="K714" s="42">
        <v>38686</v>
      </c>
      <c r="L714" s="28">
        <v>476</v>
      </c>
      <c r="M714" s="28" t="s">
        <v>519</v>
      </c>
      <c r="N714" s="43">
        <v>1002</v>
      </c>
    </row>
    <row r="715" spans="2:14" s="2" customFormat="1" ht="9.75" customHeight="1">
      <c r="B715" s="60" t="s">
        <v>559</v>
      </c>
      <c r="C715" s="59" t="s">
        <v>1536</v>
      </c>
      <c r="D715" s="2" t="s">
        <v>560</v>
      </c>
      <c r="E715" s="1">
        <v>119.8</v>
      </c>
      <c r="F715" s="1">
        <v>1323.1</v>
      </c>
      <c r="G715" s="33">
        <v>65633.28</v>
      </c>
      <c r="H715" s="33">
        <v>6563.33</v>
      </c>
      <c r="I715" s="42">
        <v>37719</v>
      </c>
      <c r="J715" s="42">
        <v>38686</v>
      </c>
      <c r="K715" s="42">
        <v>38686</v>
      </c>
      <c r="L715" s="28">
        <v>476</v>
      </c>
      <c r="M715" s="28" t="s">
        <v>2447</v>
      </c>
      <c r="N715" s="43">
        <v>967</v>
      </c>
    </row>
    <row r="716" spans="2:14" s="2" customFormat="1" ht="9.75" customHeight="1">
      <c r="B716" s="60" t="s">
        <v>561</v>
      </c>
      <c r="C716" s="59" t="s">
        <v>1536</v>
      </c>
      <c r="D716" s="2" t="s">
        <v>562</v>
      </c>
      <c r="E716" s="1">
        <v>30</v>
      </c>
      <c r="F716" s="1">
        <v>301.4</v>
      </c>
      <c r="G716" s="33">
        <v>10623.9</v>
      </c>
      <c r="H716" s="33">
        <v>1062.39</v>
      </c>
      <c r="I716" s="42">
        <v>37928</v>
      </c>
      <c r="J716" s="42">
        <v>38686</v>
      </c>
      <c r="K716" s="42">
        <v>38686</v>
      </c>
      <c r="L716" s="28">
        <v>476</v>
      </c>
      <c r="M716" s="28" t="s">
        <v>522</v>
      </c>
      <c r="N716" s="43">
        <v>758</v>
      </c>
    </row>
    <row r="717" spans="2:14" s="2" customFormat="1" ht="9.75" customHeight="1">
      <c r="B717" s="60" t="s">
        <v>563</v>
      </c>
      <c r="C717" s="59" t="s">
        <v>1536</v>
      </c>
      <c r="D717" s="2" t="s">
        <v>564</v>
      </c>
      <c r="E717" s="1">
        <v>133.8</v>
      </c>
      <c r="F717" s="1">
        <v>2231.8</v>
      </c>
      <c r="G717" s="33">
        <v>39401</v>
      </c>
      <c r="H717" s="33">
        <v>3940.1</v>
      </c>
      <c r="I717" s="42">
        <v>37635</v>
      </c>
      <c r="J717" s="42">
        <v>38686</v>
      </c>
      <c r="K717" s="42">
        <v>38686</v>
      </c>
      <c r="L717" s="28">
        <v>476</v>
      </c>
      <c r="M717" s="28" t="s">
        <v>1831</v>
      </c>
      <c r="N717" s="43">
        <v>1051</v>
      </c>
    </row>
    <row r="718" spans="2:14" s="2" customFormat="1" ht="9.75" customHeight="1">
      <c r="B718" s="60" t="s">
        <v>565</v>
      </c>
      <c r="C718" s="59" t="s">
        <v>1536</v>
      </c>
      <c r="D718" s="2" t="s">
        <v>566</v>
      </c>
      <c r="E718" s="1">
        <v>29.9</v>
      </c>
      <c r="F718" s="1">
        <v>307.8</v>
      </c>
      <c r="G718" s="33">
        <v>10325.4</v>
      </c>
      <c r="H718" s="33">
        <v>1032.54</v>
      </c>
      <c r="I718" s="42">
        <v>37593</v>
      </c>
      <c r="J718" s="42">
        <v>38686</v>
      </c>
      <c r="K718" s="42">
        <v>38686</v>
      </c>
      <c r="L718" s="28">
        <v>476</v>
      </c>
      <c r="M718" s="28" t="s">
        <v>1808</v>
      </c>
      <c r="N718" s="43">
        <v>1093</v>
      </c>
    </row>
    <row r="719" spans="2:14" s="2" customFormat="1" ht="9.75" customHeight="1">
      <c r="B719" s="60" t="s">
        <v>567</v>
      </c>
      <c r="C719" s="59" t="s">
        <v>1536</v>
      </c>
      <c r="D719" s="2" t="s">
        <v>568</v>
      </c>
      <c r="E719" s="1">
        <v>22.6</v>
      </c>
      <c r="F719" s="1">
        <v>543.2</v>
      </c>
      <c r="G719" s="33">
        <v>21144.5</v>
      </c>
      <c r="H719" s="33">
        <v>2114.45</v>
      </c>
      <c r="I719" s="42">
        <v>38077</v>
      </c>
      <c r="J719" s="42">
        <v>38686</v>
      </c>
      <c r="K719" s="42">
        <v>38686</v>
      </c>
      <c r="L719" s="28">
        <v>476</v>
      </c>
      <c r="M719" s="28" t="s">
        <v>505</v>
      </c>
      <c r="N719" s="43">
        <v>609</v>
      </c>
    </row>
    <row r="720" spans="2:14" s="2" customFormat="1" ht="9.75" customHeight="1">
      <c r="B720" s="60" t="s">
        <v>569</v>
      </c>
      <c r="C720" s="59" t="s">
        <v>1536</v>
      </c>
      <c r="D720" s="2" t="s">
        <v>570</v>
      </c>
      <c r="E720" s="1">
        <v>7</v>
      </c>
      <c r="F720" s="1">
        <v>55</v>
      </c>
      <c r="G720" s="33">
        <v>1595.48</v>
      </c>
      <c r="H720" s="33">
        <v>159.55</v>
      </c>
      <c r="I720" s="42">
        <v>37928</v>
      </c>
      <c r="J720" s="42">
        <v>38686</v>
      </c>
      <c r="K720" s="42">
        <v>38686</v>
      </c>
      <c r="L720" s="28">
        <v>476</v>
      </c>
      <c r="M720" s="28" t="s">
        <v>522</v>
      </c>
      <c r="N720" s="43">
        <v>758</v>
      </c>
    </row>
    <row r="721" spans="2:14" s="2" customFormat="1" ht="9.75" customHeight="1">
      <c r="B721" s="60" t="s">
        <v>571</v>
      </c>
      <c r="C721" s="59" t="s">
        <v>1536</v>
      </c>
      <c r="D721" s="2" t="s">
        <v>572</v>
      </c>
      <c r="E721" s="1">
        <v>42</v>
      </c>
      <c r="F721" s="1">
        <v>982.1</v>
      </c>
      <c r="G721" s="33">
        <v>31452</v>
      </c>
      <c r="H721" s="33">
        <v>7548.48</v>
      </c>
      <c r="I721" s="42">
        <v>37956</v>
      </c>
      <c r="J721" s="42">
        <v>38686</v>
      </c>
      <c r="K721" s="42">
        <v>38686</v>
      </c>
      <c r="L721" s="28">
        <v>476</v>
      </c>
      <c r="M721" s="28" t="s">
        <v>246</v>
      </c>
      <c r="N721" s="43">
        <v>730</v>
      </c>
    </row>
    <row r="722" spans="2:14" s="2" customFormat="1" ht="9.75" customHeight="1">
      <c r="B722" s="60" t="s">
        <v>573</v>
      </c>
      <c r="C722" s="59" t="s">
        <v>1536</v>
      </c>
      <c r="D722" s="2" t="s">
        <v>574</v>
      </c>
      <c r="E722" s="1">
        <v>55</v>
      </c>
      <c r="F722" s="1">
        <v>505</v>
      </c>
      <c r="G722" s="33">
        <v>19757.45</v>
      </c>
      <c r="H722" s="33">
        <v>1975.75</v>
      </c>
      <c r="I722" s="42">
        <v>38041</v>
      </c>
      <c r="J722" s="42">
        <v>38687</v>
      </c>
      <c r="K722" s="42">
        <v>38687</v>
      </c>
      <c r="L722" s="28">
        <v>477</v>
      </c>
      <c r="M722" s="28" t="s">
        <v>2128</v>
      </c>
      <c r="N722" s="43">
        <v>646</v>
      </c>
    </row>
    <row r="723" spans="2:14" s="2" customFormat="1" ht="9.75" customHeight="1">
      <c r="B723" s="60" t="s">
        <v>575</v>
      </c>
      <c r="C723" s="59" t="s">
        <v>1536</v>
      </c>
      <c r="D723" s="2" t="s">
        <v>576</v>
      </c>
      <c r="E723" s="1">
        <v>162</v>
      </c>
      <c r="F723" s="1">
        <v>1524</v>
      </c>
      <c r="G723" s="33">
        <v>77711.6</v>
      </c>
      <c r="H723" s="33">
        <v>7771.16</v>
      </c>
      <c r="I723" s="42">
        <v>38041</v>
      </c>
      <c r="J723" s="42">
        <v>38687</v>
      </c>
      <c r="K723" s="42">
        <v>38687</v>
      </c>
      <c r="L723" s="28">
        <v>477</v>
      </c>
      <c r="M723" s="28" t="s">
        <v>2128</v>
      </c>
      <c r="N723" s="43">
        <v>646</v>
      </c>
    </row>
    <row r="724" spans="2:14" s="2" customFormat="1" ht="9.75" customHeight="1">
      <c r="B724" s="60" t="s">
        <v>577</v>
      </c>
      <c r="C724" s="59" t="s">
        <v>1536</v>
      </c>
      <c r="D724" s="2" t="s">
        <v>578</v>
      </c>
      <c r="E724" s="1">
        <v>45</v>
      </c>
      <c r="F724" s="1">
        <v>563.8</v>
      </c>
      <c r="G724" s="33">
        <v>20852.7</v>
      </c>
      <c r="H724" s="33">
        <v>20852.7</v>
      </c>
      <c r="I724" s="42">
        <v>37956</v>
      </c>
      <c r="J724" s="42">
        <v>38701</v>
      </c>
      <c r="K724" s="42">
        <v>38701</v>
      </c>
      <c r="L724" s="28">
        <v>491</v>
      </c>
      <c r="M724" s="28" t="s">
        <v>1590</v>
      </c>
      <c r="N724" s="43">
        <v>745</v>
      </c>
    </row>
    <row r="725" spans="2:14" s="2" customFormat="1" ht="9.75" customHeight="1">
      <c r="B725" s="60" t="s">
        <v>579</v>
      </c>
      <c r="C725" s="59" t="s">
        <v>1536</v>
      </c>
      <c r="D725" s="2" t="s">
        <v>580</v>
      </c>
      <c r="E725" s="1">
        <v>132</v>
      </c>
      <c r="F725" s="1">
        <v>3113</v>
      </c>
      <c r="G725" s="33">
        <v>156133.8</v>
      </c>
      <c r="H725" s="33">
        <v>15613.38</v>
      </c>
      <c r="I725" s="42">
        <v>37951</v>
      </c>
      <c r="J725" s="42">
        <v>38701</v>
      </c>
      <c r="K725" s="42">
        <v>38701</v>
      </c>
      <c r="L725" s="28">
        <v>491</v>
      </c>
      <c r="M725" s="28" t="s">
        <v>581</v>
      </c>
      <c r="N725" s="43">
        <v>750</v>
      </c>
    </row>
    <row r="726" spans="2:14" s="2" customFormat="1" ht="9.75" customHeight="1">
      <c r="B726" s="60" t="s">
        <v>582</v>
      </c>
      <c r="C726" s="59" t="s">
        <v>1536</v>
      </c>
      <c r="D726" s="2" t="s">
        <v>583</v>
      </c>
      <c r="E726" s="1">
        <v>95</v>
      </c>
      <c r="F726" s="1">
        <v>1120.7</v>
      </c>
      <c r="G726" s="33">
        <v>62855.45</v>
      </c>
      <c r="H726" s="33">
        <v>25770.73</v>
      </c>
      <c r="I726" s="42">
        <v>37956</v>
      </c>
      <c r="J726" s="42">
        <v>38701</v>
      </c>
      <c r="K726" s="42">
        <v>38701</v>
      </c>
      <c r="L726" s="28">
        <v>491</v>
      </c>
      <c r="M726" s="28" t="s">
        <v>1898</v>
      </c>
      <c r="N726" s="43">
        <v>745</v>
      </c>
    </row>
    <row r="727" spans="2:14" s="2" customFormat="1" ht="9.75" customHeight="1">
      <c r="B727" s="60" t="s">
        <v>584</v>
      </c>
      <c r="C727" s="59" t="s">
        <v>1536</v>
      </c>
      <c r="D727" s="2" t="s">
        <v>585</v>
      </c>
      <c r="E727" s="1">
        <v>4</v>
      </c>
      <c r="F727" s="1">
        <v>33</v>
      </c>
      <c r="G727" s="33">
        <v>448.3</v>
      </c>
      <c r="H727" s="33">
        <v>448.3</v>
      </c>
      <c r="I727" s="42">
        <v>37915</v>
      </c>
      <c r="J727" s="42">
        <v>38716</v>
      </c>
      <c r="K727" s="42">
        <v>38716</v>
      </c>
      <c r="L727" s="28">
        <v>506</v>
      </c>
      <c r="M727" s="28" t="s">
        <v>586</v>
      </c>
      <c r="N727" s="43">
        <v>801</v>
      </c>
    </row>
    <row r="728" spans="2:14" s="2" customFormat="1" ht="9.75" customHeight="1">
      <c r="B728" s="60" t="s">
        <v>587</v>
      </c>
      <c r="C728" s="59" t="s">
        <v>1536</v>
      </c>
      <c r="D728" s="2" t="s">
        <v>588</v>
      </c>
      <c r="E728" s="1">
        <v>23</v>
      </c>
      <c r="F728" s="1">
        <v>548</v>
      </c>
      <c r="G728" s="33">
        <v>16865</v>
      </c>
      <c r="H728" s="33">
        <v>16865</v>
      </c>
      <c r="I728" s="42">
        <v>37832</v>
      </c>
      <c r="J728" s="42">
        <v>38716</v>
      </c>
      <c r="K728" s="42">
        <v>38716</v>
      </c>
      <c r="L728" s="28">
        <v>506</v>
      </c>
      <c r="M728" s="28" t="s">
        <v>1550</v>
      </c>
      <c r="N728" s="43">
        <v>884</v>
      </c>
    </row>
    <row r="729" spans="2:14" s="2" customFormat="1" ht="9.75" customHeight="1">
      <c r="B729" s="60" t="s">
        <v>589</v>
      </c>
      <c r="C729" s="59" t="s">
        <v>1536</v>
      </c>
      <c r="D729" s="2" t="s">
        <v>590</v>
      </c>
      <c r="E729" s="1">
        <v>139.2</v>
      </c>
      <c r="F729" s="1">
        <v>3674.7</v>
      </c>
      <c r="G729" s="33">
        <v>103868.37</v>
      </c>
      <c r="H729" s="33">
        <v>43624.72</v>
      </c>
      <c r="I729" s="42">
        <v>37894</v>
      </c>
      <c r="J729" s="42">
        <v>38716</v>
      </c>
      <c r="K729" s="42">
        <v>38716</v>
      </c>
      <c r="L729" s="28">
        <v>506</v>
      </c>
      <c r="M729" s="28" t="s">
        <v>591</v>
      </c>
      <c r="N729" s="43">
        <v>822</v>
      </c>
    </row>
    <row r="730" spans="2:14" s="2" customFormat="1" ht="9.75" customHeight="1">
      <c r="B730" s="60" t="s">
        <v>592</v>
      </c>
      <c r="C730" s="59" t="s">
        <v>1536</v>
      </c>
      <c r="D730" s="2" t="s">
        <v>593</v>
      </c>
      <c r="E730" s="1">
        <v>18.5</v>
      </c>
      <c r="F730" s="1">
        <v>478</v>
      </c>
      <c r="G730" s="33">
        <v>10778.1</v>
      </c>
      <c r="H730" s="33">
        <v>1077.81</v>
      </c>
      <c r="I730" s="42">
        <v>37862</v>
      </c>
      <c r="J730" s="42">
        <v>38716</v>
      </c>
      <c r="K730" s="42">
        <v>38716</v>
      </c>
      <c r="L730" s="28">
        <v>506</v>
      </c>
      <c r="M730" s="28" t="s">
        <v>1889</v>
      </c>
      <c r="N730" s="43">
        <v>854</v>
      </c>
    </row>
    <row r="731" spans="2:14" s="2" customFormat="1" ht="9.75" customHeight="1">
      <c r="B731" s="60" t="s">
        <v>594</v>
      </c>
      <c r="C731" s="59" t="s">
        <v>1536</v>
      </c>
      <c r="D731" s="2" t="s">
        <v>595</v>
      </c>
      <c r="E731" s="1">
        <v>215</v>
      </c>
      <c r="F731" s="1">
        <v>2810.6</v>
      </c>
      <c r="G731" s="33">
        <v>48918.42</v>
      </c>
      <c r="H731" s="33">
        <v>22502.48</v>
      </c>
      <c r="I731" s="42">
        <v>37418</v>
      </c>
      <c r="J731" s="42">
        <v>38716</v>
      </c>
      <c r="K731" s="42">
        <v>38716</v>
      </c>
      <c r="L731" s="28">
        <v>506</v>
      </c>
      <c r="M731" s="28" t="s">
        <v>1562</v>
      </c>
      <c r="N731" s="43">
        <v>1298</v>
      </c>
    </row>
    <row r="732" spans="2:14" s="2" customFormat="1" ht="9.75" customHeight="1">
      <c r="B732" s="60" t="s">
        <v>596</v>
      </c>
      <c r="C732" s="59" t="s">
        <v>1536</v>
      </c>
      <c r="D732" s="2" t="s">
        <v>597</v>
      </c>
      <c r="E732" s="1">
        <v>125</v>
      </c>
      <c r="F732" s="1">
        <v>1714.29</v>
      </c>
      <c r="G732" s="33">
        <v>78449.78</v>
      </c>
      <c r="H732" s="33">
        <v>78449.78</v>
      </c>
      <c r="I732" s="42">
        <v>37911</v>
      </c>
      <c r="J732" s="42">
        <v>38717</v>
      </c>
      <c r="K732" s="42">
        <v>38717</v>
      </c>
      <c r="L732" s="28">
        <v>507</v>
      </c>
      <c r="M732" s="28" t="s">
        <v>2618</v>
      </c>
      <c r="N732" s="43">
        <v>806</v>
      </c>
    </row>
    <row r="733" spans="2:14" s="2" customFormat="1" ht="9.75" customHeight="1">
      <c r="B733" s="60" t="s">
        <v>598</v>
      </c>
      <c r="C733" s="59" t="s">
        <v>1536</v>
      </c>
      <c r="D733" s="2" t="s">
        <v>599</v>
      </c>
      <c r="E733" s="1">
        <v>146</v>
      </c>
      <c r="F733" s="1">
        <v>650.2</v>
      </c>
      <c r="G733" s="33">
        <v>28193</v>
      </c>
      <c r="H733" s="33">
        <v>2819.3</v>
      </c>
      <c r="I733" s="42">
        <v>37608</v>
      </c>
      <c r="J733" s="42">
        <v>38717</v>
      </c>
      <c r="K733" s="42">
        <v>38717</v>
      </c>
      <c r="L733" s="28">
        <v>507</v>
      </c>
      <c r="M733" s="28" t="s">
        <v>1863</v>
      </c>
      <c r="N733" s="43">
        <v>1109</v>
      </c>
    </row>
    <row r="734" spans="2:14" s="2" customFormat="1" ht="9.75" customHeight="1">
      <c r="B734" s="60" t="s">
        <v>600</v>
      </c>
      <c r="C734" s="59" t="s">
        <v>1536</v>
      </c>
      <c r="D734" s="2" t="s">
        <v>601</v>
      </c>
      <c r="E734" s="1">
        <v>42</v>
      </c>
      <c r="F734" s="1">
        <v>892.4</v>
      </c>
      <c r="G734" s="33">
        <v>33109.85</v>
      </c>
      <c r="H734" s="33">
        <v>3310.99</v>
      </c>
      <c r="I734" s="42">
        <v>37978</v>
      </c>
      <c r="J734" s="42">
        <v>38717</v>
      </c>
      <c r="K734" s="42">
        <v>38717</v>
      </c>
      <c r="L734" s="28">
        <v>507</v>
      </c>
      <c r="M734" s="28" t="s">
        <v>2250</v>
      </c>
      <c r="N734" s="43">
        <v>739</v>
      </c>
    </row>
    <row r="735" spans="2:14" s="2" customFormat="1" ht="9.75" customHeight="1">
      <c r="B735" s="60" t="s">
        <v>602</v>
      </c>
      <c r="C735" s="59" t="s">
        <v>1536</v>
      </c>
      <c r="D735" s="2" t="s">
        <v>603</v>
      </c>
      <c r="E735" s="1">
        <v>320</v>
      </c>
      <c r="F735" s="1">
        <v>2918</v>
      </c>
      <c r="G735" s="33">
        <v>70906.27</v>
      </c>
      <c r="H735" s="33">
        <v>7090.62</v>
      </c>
      <c r="I735" s="42">
        <v>37768</v>
      </c>
      <c r="J735" s="42">
        <v>38717</v>
      </c>
      <c r="K735" s="42">
        <v>38717</v>
      </c>
      <c r="L735" s="28">
        <v>507</v>
      </c>
      <c r="M735" s="28" t="s">
        <v>1607</v>
      </c>
      <c r="N735" s="43">
        <v>949</v>
      </c>
    </row>
    <row r="736" spans="2:14" s="2" customFormat="1" ht="9.75" customHeight="1">
      <c r="B736" s="60" t="s">
        <v>604</v>
      </c>
      <c r="C736" s="59" t="s">
        <v>1536</v>
      </c>
      <c r="D736" s="2" t="s">
        <v>605</v>
      </c>
      <c r="E736" s="1">
        <v>65</v>
      </c>
      <c r="F736" s="1">
        <v>717</v>
      </c>
      <c r="G736" s="33">
        <v>20482.45</v>
      </c>
      <c r="H736" s="33">
        <v>5735.08</v>
      </c>
      <c r="I736" s="42">
        <v>37530</v>
      </c>
      <c r="J736" s="42">
        <v>38717</v>
      </c>
      <c r="K736" s="42">
        <v>38717</v>
      </c>
      <c r="L736" s="28">
        <v>507</v>
      </c>
      <c r="M736" s="28" t="s">
        <v>1808</v>
      </c>
      <c r="N736" s="43">
        <v>1187</v>
      </c>
    </row>
    <row r="737" spans="2:14" s="2" customFormat="1" ht="9.75" customHeight="1">
      <c r="B737" s="60" t="s">
        <v>606</v>
      </c>
      <c r="C737" s="59" t="s">
        <v>1536</v>
      </c>
      <c r="D737" s="2" t="s">
        <v>607</v>
      </c>
      <c r="E737" s="1">
        <v>2</v>
      </c>
      <c r="F737" s="1">
        <v>70.8</v>
      </c>
      <c r="G737" s="33">
        <v>784.1</v>
      </c>
      <c r="H737" s="33">
        <v>784.1</v>
      </c>
      <c r="I737" s="42">
        <v>37928</v>
      </c>
      <c r="J737" s="42">
        <v>38717</v>
      </c>
      <c r="K737" s="42">
        <v>38717</v>
      </c>
      <c r="L737" s="28">
        <v>507</v>
      </c>
      <c r="M737" s="28" t="s">
        <v>608</v>
      </c>
      <c r="N737" s="43">
        <v>789</v>
      </c>
    </row>
    <row r="738" spans="2:14" s="2" customFormat="1" ht="9.75" customHeight="1">
      <c r="B738" s="60" t="s">
        <v>609</v>
      </c>
      <c r="C738" s="59" t="s">
        <v>1536</v>
      </c>
      <c r="D738" s="2" t="s">
        <v>610</v>
      </c>
      <c r="E738" s="1">
        <v>74</v>
      </c>
      <c r="F738" s="1">
        <v>1114.8</v>
      </c>
      <c r="G738" s="33">
        <v>69559.94</v>
      </c>
      <c r="H738" s="33">
        <v>37562.37</v>
      </c>
      <c r="I738" s="42">
        <v>37463</v>
      </c>
      <c r="J738" s="42">
        <v>38717</v>
      </c>
      <c r="K738" s="42">
        <v>38717</v>
      </c>
      <c r="L738" s="28">
        <v>507</v>
      </c>
      <c r="M738" s="28" t="s">
        <v>2561</v>
      </c>
      <c r="N738" s="43">
        <v>1254</v>
      </c>
    </row>
    <row r="739" spans="2:14" s="2" customFormat="1" ht="9.75" customHeight="1">
      <c r="B739" s="60" t="s">
        <v>611</v>
      </c>
      <c r="C739" s="59" t="s">
        <v>1536</v>
      </c>
      <c r="D739" s="2" t="s">
        <v>612</v>
      </c>
      <c r="E739" s="1">
        <v>212</v>
      </c>
      <c r="F739" s="1">
        <v>1945.2</v>
      </c>
      <c r="G739" s="33">
        <v>56916.88</v>
      </c>
      <c r="H739" s="33">
        <v>45533.5</v>
      </c>
      <c r="I739" s="42">
        <v>37964</v>
      </c>
      <c r="J739" s="42">
        <v>38717</v>
      </c>
      <c r="K739" s="42">
        <v>38717</v>
      </c>
      <c r="L739" s="28">
        <v>507</v>
      </c>
      <c r="M739" s="28" t="s">
        <v>2458</v>
      </c>
      <c r="N739" s="43">
        <v>753</v>
      </c>
    </row>
    <row r="740" spans="2:14" s="2" customFormat="1" ht="9.75" customHeight="1">
      <c r="B740" s="60" t="s">
        <v>613</v>
      </c>
      <c r="C740" s="59" t="s">
        <v>1536</v>
      </c>
      <c r="D740" s="2" t="s">
        <v>614</v>
      </c>
      <c r="E740" s="1">
        <v>69</v>
      </c>
      <c r="F740" s="1">
        <v>783</v>
      </c>
      <c r="G740" s="33">
        <v>19444</v>
      </c>
      <c r="H740" s="33">
        <v>19444</v>
      </c>
      <c r="I740" s="42">
        <v>37984</v>
      </c>
      <c r="J740" s="42">
        <v>38717</v>
      </c>
      <c r="K740" s="42">
        <v>38717</v>
      </c>
      <c r="L740" s="28">
        <v>507</v>
      </c>
      <c r="M740" s="28" t="s">
        <v>1941</v>
      </c>
      <c r="N740" s="43">
        <v>733</v>
      </c>
    </row>
    <row r="741" spans="2:14" s="2" customFormat="1" ht="9.75" customHeight="1">
      <c r="B741" s="60" t="s">
        <v>615</v>
      </c>
      <c r="C741" s="59" t="s">
        <v>1536</v>
      </c>
      <c r="D741" s="2" t="s">
        <v>616</v>
      </c>
      <c r="E741" s="1">
        <v>36</v>
      </c>
      <c r="F741" s="1">
        <v>538</v>
      </c>
      <c r="G741" s="33">
        <v>12775.5</v>
      </c>
      <c r="H741" s="33">
        <v>1277.55</v>
      </c>
      <c r="I741" s="42">
        <v>38133</v>
      </c>
      <c r="J741" s="42">
        <v>38717</v>
      </c>
      <c r="K741" s="42">
        <v>38717</v>
      </c>
      <c r="L741" s="28">
        <v>507</v>
      </c>
      <c r="M741" s="28" t="s">
        <v>1889</v>
      </c>
      <c r="N741" s="43">
        <v>584</v>
      </c>
    </row>
    <row r="742" spans="2:14" s="2" customFormat="1" ht="9.75" customHeight="1">
      <c r="B742" s="60" t="s">
        <v>617</v>
      </c>
      <c r="C742" s="59" t="s">
        <v>1536</v>
      </c>
      <c r="D742" s="2" t="s">
        <v>618</v>
      </c>
      <c r="E742" s="1">
        <v>31</v>
      </c>
      <c r="F742" s="1">
        <v>512</v>
      </c>
      <c r="G742" s="33">
        <v>19533</v>
      </c>
      <c r="H742" s="33">
        <v>1953.3</v>
      </c>
      <c r="I742" s="42">
        <v>38100</v>
      </c>
      <c r="J742" s="42">
        <v>38717</v>
      </c>
      <c r="K742" s="42">
        <v>38717</v>
      </c>
      <c r="L742" s="28">
        <v>507</v>
      </c>
      <c r="M742" s="28" t="s">
        <v>1593</v>
      </c>
      <c r="N742" s="43">
        <v>617</v>
      </c>
    </row>
    <row r="743" spans="2:14" s="2" customFormat="1" ht="9.75" customHeight="1">
      <c r="B743" s="60" t="s">
        <v>619</v>
      </c>
      <c r="C743" s="59" t="s">
        <v>1536</v>
      </c>
      <c r="D743" s="2" t="s">
        <v>620</v>
      </c>
      <c r="E743" s="1">
        <v>17</v>
      </c>
      <c r="F743" s="1">
        <v>435</v>
      </c>
      <c r="G743" s="33">
        <v>12672.5</v>
      </c>
      <c r="H743" s="33">
        <v>1267.25</v>
      </c>
      <c r="I743" s="42">
        <v>37895</v>
      </c>
      <c r="J743" s="42">
        <v>38717</v>
      </c>
      <c r="K743" s="42">
        <v>38717</v>
      </c>
      <c r="L743" s="28">
        <v>507</v>
      </c>
      <c r="M743" s="28" t="s">
        <v>2009</v>
      </c>
      <c r="N743" s="43">
        <v>822</v>
      </c>
    </row>
    <row r="744" spans="2:14" s="2" customFormat="1" ht="9.75" customHeight="1">
      <c r="B744" s="60" t="s">
        <v>621</v>
      </c>
      <c r="C744" s="59" t="s">
        <v>1536</v>
      </c>
      <c r="D744" s="2" t="s">
        <v>622</v>
      </c>
      <c r="E744" s="1">
        <v>32</v>
      </c>
      <c r="F744" s="1">
        <v>456.4</v>
      </c>
      <c r="G744" s="33">
        <v>18012</v>
      </c>
      <c r="H744" s="33">
        <v>1801.2</v>
      </c>
      <c r="I744" s="42">
        <v>38140</v>
      </c>
      <c r="J744" s="42">
        <v>38717</v>
      </c>
      <c r="K744" s="42">
        <v>38717</v>
      </c>
      <c r="L744" s="28">
        <v>507</v>
      </c>
      <c r="M744" s="28" t="s">
        <v>2458</v>
      </c>
      <c r="N744" s="43">
        <v>577</v>
      </c>
    </row>
    <row r="745" spans="2:14" s="2" customFormat="1" ht="9.75" customHeight="1">
      <c r="B745" s="60" t="s">
        <v>623</v>
      </c>
      <c r="C745" s="59" t="s">
        <v>1536</v>
      </c>
      <c r="D745" s="2" t="s">
        <v>624</v>
      </c>
      <c r="E745" s="1">
        <v>49</v>
      </c>
      <c r="F745" s="1">
        <v>606</v>
      </c>
      <c r="G745" s="33">
        <v>12507</v>
      </c>
      <c r="H745" s="33">
        <v>12507</v>
      </c>
      <c r="I745" s="42">
        <v>38105</v>
      </c>
      <c r="J745" s="42">
        <v>38717</v>
      </c>
      <c r="K745" s="42">
        <v>38717</v>
      </c>
      <c r="L745" s="28">
        <v>507</v>
      </c>
      <c r="M745" s="28" t="s">
        <v>1663</v>
      </c>
      <c r="N745" s="43">
        <v>612</v>
      </c>
    </row>
    <row r="746" spans="2:14" s="2" customFormat="1" ht="9.75" customHeight="1">
      <c r="B746" s="60" t="s">
        <v>625</v>
      </c>
      <c r="C746" s="59" t="s">
        <v>1536</v>
      </c>
      <c r="D746" s="2" t="s">
        <v>626</v>
      </c>
      <c r="E746" s="1">
        <v>72</v>
      </c>
      <c r="F746" s="1">
        <v>943</v>
      </c>
      <c r="G746" s="33">
        <v>17566</v>
      </c>
      <c r="H746" s="33">
        <v>17566</v>
      </c>
      <c r="I746" s="42">
        <v>37999</v>
      </c>
      <c r="J746" s="42">
        <v>38717</v>
      </c>
      <c r="K746" s="42">
        <v>38717</v>
      </c>
      <c r="L746" s="28">
        <v>507</v>
      </c>
      <c r="M746" s="28" t="s">
        <v>1556</v>
      </c>
      <c r="N746" s="43">
        <v>718</v>
      </c>
    </row>
    <row r="747" spans="2:14" s="2" customFormat="1" ht="9.75" customHeight="1">
      <c r="B747" s="60" t="s">
        <v>627</v>
      </c>
      <c r="C747" s="59" t="s">
        <v>1536</v>
      </c>
      <c r="D747" s="2" t="s">
        <v>628</v>
      </c>
      <c r="E747" s="1">
        <v>76</v>
      </c>
      <c r="F747" s="1">
        <v>608.8</v>
      </c>
      <c r="G747" s="33">
        <v>20683.25</v>
      </c>
      <c r="H747" s="33">
        <v>2068.33</v>
      </c>
      <c r="I747" s="42">
        <v>37993</v>
      </c>
      <c r="J747" s="42">
        <v>38717</v>
      </c>
      <c r="K747" s="42">
        <v>38717</v>
      </c>
      <c r="L747" s="28">
        <v>507</v>
      </c>
      <c r="M747" s="28" t="s">
        <v>629</v>
      </c>
      <c r="N747" s="43">
        <v>724</v>
      </c>
    </row>
    <row r="748" spans="2:14" s="2" customFormat="1" ht="9.75" customHeight="1">
      <c r="B748" s="60" t="s">
        <v>630</v>
      </c>
      <c r="C748" s="59" t="s">
        <v>1536</v>
      </c>
      <c r="D748" s="2" t="s">
        <v>631</v>
      </c>
      <c r="E748" s="1">
        <v>125</v>
      </c>
      <c r="F748" s="1">
        <v>1788.6</v>
      </c>
      <c r="G748" s="33">
        <v>92005.21</v>
      </c>
      <c r="H748" s="33">
        <v>9200</v>
      </c>
      <c r="I748" s="42">
        <v>38012</v>
      </c>
      <c r="J748" s="42">
        <v>38717</v>
      </c>
      <c r="K748" s="42">
        <v>38717</v>
      </c>
      <c r="L748" s="28">
        <v>507</v>
      </c>
      <c r="M748" s="28" t="s">
        <v>1641</v>
      </c>
      <c r="N748" s="43">
        <v>705</v>
      </c>
    </row>
    <row r="749" spans="2:14" s="2" customFormat="1" ht="9.75" customHeight="1">
      <c r="B749" s="60" t="s">
        <v>632</v>
      </c>
      <c r="C749" s="59" t="s">
        <v>1536</v>
      </c>
      <c r="D749" s="2" t="s">
        <v>633</v>
      </c>
      <c r="E749" s="1">
        <v>90</v>
      </c>
      <c r="F749" s="1">
        <v>623.7</v>
      </c>
      <c r="G749" s="33">
        <v>32950.82</v>
      </c>
      <c r="H749" s="33">
        <v>32950.82</v>
      </c>
      <c r="I749" s="42">
        <v>38103</v>
      </c>
      <c r="J749" s="42">
        <v>38717</v>
      </c>
      <c r="K749" s="42">
        <v>38717</v>
      </c>
      <c r="L749" s="28">
        <v>507</v>
      </c>
      <c r="M749" s="28" t="s">
        <v>1668</v>
      </c>
      <c r="N749" s="43">
        <v>614</v>
      </c>
    </row>
    <row r="750" spans="2:14" s="2" customFormat="1" ht="9.75" customHeight="1">
      <c r="B750" s="60" t="s">
        <v>634</v>
      </c>
      <c r="C750" s="59" t="s">
        <v>1536</v>
      </c>
      <c r="D750" s="2" t="s">
        <v>635</v>
      </c>
      <c r="E750" s="1">
        <v>233</v>
      </c>
      <c r="F750" s="1">
        <v>2028</v>
      </c>
      <c r="G750" s="33">
        <v>35755.6</v>
      </c>
      <c r="H750" s="33">
        <v>3575.56</v>
      </c>
      <c r="I750" s="42">
        <v>37629</v>
      </c>
      <c r="J750" s="42">
        <v>38717</v>
      </c>
      <c r="K750" s="42">
        <v>38717</v>
      </c>
      <c r="L750" s="28">
        <v>507</v>
      </c>
      <c r="M750" s="28" t="s">
        <v>1556</v>
      </c>
      <c r="N750" s="43">
        <v>1088</v>
      </c>
    </row>
    <row r="751" spans="2:14" s="2" customFormat="1" ht="9.75" customHeight="1">
      <c r="B751" s="60" t="s">
        <v>636</v>
      </c>
      <c r="C751" s="59" t="s">
        <v>1536</v>
      </c>
      <c r="D751" s="2" t="s">
        <v>637</v>
      </c>
      <c r="E751" s="1">
        <v>117</v>
      </c>
      <c r="F751" s="1">
        <v>1499.9</v>
      </c>
      <c r="G751" s="33">
        <v>43203.47</v>
      </c>
      <c r="H751" s="33">
        <v>28514.29</v>
      </c>
      <c r="I751" s="42">
        <v>37951</v>
      </c>
      <c r="J751" s="42">
        <v>38717</v>
      </c>
      <c r="K751" s="42">
        <v>38717</v>
      </c>
      <c r="L751" s="28">
        <v>507</v>
      </c>
      <c r="M751" s="28" t="s">
        <v>2423</v>
      </c>
      <c r="N751" s="43">
        <v>766</v>
      </c>
    </row>
    <row r="752" spans="2:14" s="2" customFormat="1" ht="9.75" customHeight="1">
      <c r="B752" s="60" t="s">
        <v>638</v>
      </c>
      <c r="C752" s="59" t="s">
        <v>1536</v>
      </c>
      <c r="D752" s="2" t="s">
        <v>639</v>
      </c>
      <c r="E752" s="1">
        <v>51</v>
      </c>
      <c r="F752" s="1">
        <v>728.5</v>
      </c>
      <c r="G752" s="33">
        <v>52328.81</v>
      </c>
      <c r="H752" s="33">
        <v>52328.81</v>
      </c>
      <c r="I752" s="42">
        <v>37973</v>
      </c>
      <c r="J752" s="42">
        <v>38717</v>
      </c>
      <c r="K752" s="42">
        <v>38717</v>
      </c>
      <c r="L752" s="28">
        <v>507</v>
      </c>
      <c r="M752" s="28" t="s">
        <v>2018</v>
      </c>
      <c r="N752" s="43">
        <v>744</v>
      </c>
    </row>
    <row r="753" spans="2:14" s="2" customFormat="1" ht="9.75" customHeight="1">
      <c r="B753" s="60" t="s">
        <v>640</v>
      </c>
      <c r="C753" s="59" t="s">
        <v>1536</v>
      </c>
      <c r="D753" s="2" t="s">
        <v>641</v>
      </c>
      <c r="E753" s="1">
        <v>166</v>
      </c>
      <c r="F753" s="1">
        <v>338</v>
      </c>
      <c r="G753" s="33">
        <v>6559.05</v>
      </c>
      <c r="H753" s="33">
        <v>655.91</v>
      </c>
      <c r="I753" s="42">
        <v>37965</v>
      </c>
      <c r="J753" s="42">
        <v>38717</v>
      </c>
      <c r="K753" s="42">
        <v>38717</v>
      </c>
      <c r="L753" s="28">
        <v>507</v>
      </c>
      <c r="M753" s="28" t="s">
        <v>1584</v>
      </c>
      <c r="N753" s="43">
        <v>752</v>
      </c>
    </row>
    <row r="754" spans="2:14" s="2" customFormat="1" ht="9.75" customHeight="1">
      <c r="B754" s="60" t="s">
        <v>642</v>
      </c>
      <c r="C754" s="59" t="s">
        <v>1536</v>
      </c>
      <c r="D754" s="2" t="s">
        <v>643</v>
      </c>
      <c r="E754" s="1">
        <v>188</v>
      </c>
      <c r="F754" s="1">
        <v>2985</v>
      </c>
      <c r="G754" s="33">
        <v>86083.15</v>
      </c>
      <c r="H754" s="33">
        <v>8608.32</v>
      </c>
      <c r="I754" s="42">
        <v>37957</v>
      </c>
      <c r="J754" s="42">
        <v>38717</v>
      </c>
      <c r="K754" s="42">
        <v>38717</v>
      </c>
      <c r="L754" s="28">
        <v>507</v>
      </c>
      <c r="M754" s="28" t="s">
        <v>1760</v>
      </c>
      <c r="N754" s="43">
        <v>760</v>
      </c>
    </row>
    <row r="755" spans="2:14" s="2" customFormat="1" ht="9.75" customHeight="1">
      <c r="B755" s="60" t="s">
        <v>644</v>
      </c>
      <c r="C755" s="59" t="s">
        <v>1536</v>
      </c>
      <c r="D755" s="2" t="s">
        <v>645</v>
      </c>
      <c r="E755" s="1">
        <v>17</v>
      </c>
      <c r="F755" s="1">
        <v>415.4</v>
      </c>
      <c r="G755" s="33">
        <v>22745.2</v>
      </c>
      <c r="H755" s="33">
        <v>22745.2</v>
      </c>
      <c r="I755" s="42">
        <v>38090</v>
      </c>
      <c r="J755" s="42">
        <v>38717</v>
      </c>
      <c r="K755" s="42">
        <v>38717</v>
      </c>
      <c r="L755" s="28">
        <v>507</v>
      </c>
      <c r="M755" s="28" t="s">
        <v>1710</v>
      </c>
      <c r="N755" s="43">
        <v>627</v>
      </c>
    </row>
    <row r="756" spans="2:14" s="2" customFormat="1" ht="9.75" customHeight="1">
      <c r="B756" s="60" t="s">
        <v>646</v>
      </c>
      <c r="C756" s="59" t="s">
        <v>1536</v>
      </c>
      <c r="D756" s="2" t="s">
        <v>647</v>
      </c>
      <c r="E756" s="1">
        <v>29</v>
      </c>
      <c r="F756" s="1">
        <v>646</v>
      </c>
      <c r="G756" s="33">
        <v>24765.55</v>
      </c>
      <c r="H756" s="33">
        <v>24765.55</v>
      </c>
      <c r="I756" s="42">
        <v>38007</v>
      </c>
      <c r="J756" s="42">
        <v>38717</v>
      </c>
      <c r="K756" s="42">
        <v>38717</v>
      </c>
      <c r="L756" s="28">
        <v>507</v>
      </c>
      <c r="M756" s="28" t="s">
        <v>1607</v>
      </c>
      <c r="N756" s="43">
        <v>710</v>
      </c>
    </row>
    <row r="757" spans="2:14" s="2" customFormat="1" ht="9.75" customHeight="1">
      <c r="B757" s="60" t="s">
        <v>648</v>
      </c>
      <c r="C757" s="59" t="s">
        <v>1536</v>
      </c>
      <c r="D757" s="2" t="s">
        <v>649</v>
      </c>
      <c r="E757" s="1">
        <v>65</v>
      </c>
      <c r="F757" s="1">
        <v>65</v>
      </c>
      <c r="G757" s="33">
        <v>520</v>
      </c>
      <c r="H757" s="33">
        <v>520</v>
      </c>
      <c r="I757" s="42">
        <v>38188</v>
      </c>
      <c r="J757" s="42">
        <v>38717</v>
      </c>
      <c r="K757" s="42">
        <v>38717</v>
      </c>
      <c r="L757" s="28">
        <v>507</v>
      </c>
      <c r="M757" s="28" t="s">
        <v>650</v>
      </c>
      <c r="N757" s="43">
        <v>529</v>
      </c>
    </row>
    <row r="758" spans="2:14" s="2" customFormat="1" ht="9.75" customHeight="1">
      <c r="B758" s="60" t="s">
        <v>651</v>
      </c>
      <c r="C758" s="59" t="s">
        <v>1536</v>
      </c>
      <c r="D758" s="2" t="s">
        <v>652</v>
      </c>
      <c r="E758" s="1">
        <v>91.3</v>
      </c>
      <c r="F758" s="1">
        <v>1576</v>
      </c>
      <c r="G758" s="33">
        <v>39674.5</v>
      </c>
      <c r="H758" s="33">
        <v>3967.45</v>
      </c>
      <c r="I758" s="42">
        <v>37973</v>
      </c>
      <c r="J758" s="42">
        <v>38717</v>
      </c>
      <c r="K758" s="42">
        <v>38717</v>
      </c>
      <c r="L758" s="28">
        <v>507</v>
      </c>
      <c r="M758" s="28" t="s">
        <v>2423</v>
      </c>
      <c r="N758" s="43">
        <v>744</v>
      </c>
    </row>
    <row r="759" spans="2:14" s="2" customFormat="1" ht="9.75" customHeight="1">
      <c r="B759" s="60" t="s">
        <v>653</v>
      </c>
      <c r="C759" s="59" t="s">
        <v>1536</v>
      </c>
      <c r="D759" s="2" t="s">
        <v>654</v>
      </c>
      <c r="E759" s="1">
        <v>53</v>
      </c>
      <c r="F759" s="1">
        <v>975.88</v>
      </c>
      <c r="G759" s="33">
        <v>38509.33</v>
      </c>
      <c r="H759" s="33">
        <v>15403.73</v>
      </c>
      <c r="I759" s="42">
        <v>37991</v>
      </c>
      <c r="J759" s="42">
        <v>38717</v>
      </c>
      <c r="K759" s="42">
        <v>38717</v>
      </c>
      <c r="L759" s="28">
        <v>507</v>
      </c>
      <c r="M759" s="28" t="s">
        <v>2294</v>
      </c>
      <c r="N759" s="43">
        <v>726</v>
      </c>
    </row>
    <row r="760" spans="2:14" s="2" customFormat="1" ht="9.75" customHeight="1">
      <c r="B760" s="60" t="s">
        <v>655</v>
      </c>
      <c r="C760" s="59" t="s">
        <v>1536</v>
      </c>
      <c r="D760" s="2" t="s">
        <v>656</v>
      </c>
      <c r="E760" s="1">
        <v>50</v>
      </c>
      <c r="F760" s="1">
        <v>1208</v>
      </c>
      <c r="G760" s="33">
        <v>41255.4</v>
      </c>
      <c r="H760" s="33">
        <v>41255.4</v>
      </c>
      <c r="I760" s="42">
        <v>37897</v>
      </c>
      <c r="J760" s="42">
        <v>38717</v>
      </c>
      <c r="K760" s="42">
        <v>38717</v>
      </c>
      <c r="L760" s="28">
        <v>507</v>
      </c>
      <c r="M760" s="28" t="s">
        <v>1550</v>
      </c>
      <c r="N760" s="43">
        <v>820</v>
      </c>
    </row>
    <row r="761" spans="2:14" s="2" customFormat="1" ht="9.75" customHeight="1">
      <c r="B761" s="60" t="s">
        <v>657</v>
      </c>
      <c r="C761" s="59" t="s">
        <v>1536</v>
      </c>
      <c r="D761" s="2" t="s">
        <v>658</v>
      </c>
      <c r="E761" s="1">
        <v>47</v>
      </c>
      <c r="F761" s="1">
        <v>738.3</v>
      </c>
      <c r="G761" s="33">
        <v>33352.85</v>
      </c>
      <c r="H761" s="33">
        <v>10005.86</v>
      </c>
      <c r="I761" s="42">
        <v>38014</v>
      </c>
      <c r="J761" s="42">
        <v>38717</v>
      </c>
      <c r="K761" s="42">
        <v>38717</v>
      </c>
      <c r="L761" s="28">
        <v>507</v>
      </c>
      <c r="M761" s="28" t="s">
        <v>1634</v>
      </c>
      <c r="N761" s="43">
        <v>703</v>
      </c>
    </row>
    <row r="762" spans="2:14" s="2" customFormat="1" ht="9.75" customHeight="1">
      <c r="B762" s="60" t="s">
        <v>659</v>
      </c>
      <c r="C762" s="59" t="s">
        <v>1536</v>
      </c>
      <c r="D762" s="2" t="s">
        <v>660</v>
      </c>
      <c r="E762" s="1">
        <v>95</v>
      </c>
      <c r="F762" s="1">
        <v>1247.8</v>
      </c>
      <c r="G762" s="33">
        <v>32580.56</v>
      </c>
      <c r="H762" s="33">
        <v>16290.28</v>
      </c>
      <c r="I762" s="42">
        <v>37971</v>
      </c>
      <c r="J762" s="42">
        <v>38717</v>
      </c>
      <c r="K762" s="42">
        <v>38717</v>
      </c>
      <c r="L762" s="28">
        <v>507</v>
      </c>
      <c r="M762" s="28" t="s">
        <v>1733</v>
      </c>
      <c r="N762" s="43">
        <v>746</v>
      </c>
    </row>
    <row r="763" spans="2:14" s="2" customFormat="1" ht="9.75" customHeight="1">
      <c r="B763" s="60" t="s">
        <v>661</v>
      </c>
      <c r="C763" s="59" t="s">
        <v>1536</v>
      </c>
      <c r="D763" s="2" t="s">
        <v>662</v>
      </c>
      <c r="E763" s="1">
        <v>76</v>
      </c>
      <c r="F763" s="1">
        <v>663.8</v>
      </c>
      <c r="G763" s="33">
        <v>18682</v>
      </c>
      <c r="H763" s="33">
        <v>1892.58</v>
      </c>
      <c r="I763" s="42">
        <v>38008</v>
      </c>
      <c r="J763" s="42">
        <v>38717</v>
      </c>
      <c r="K763" s="42">
        <v>38717</v>
      </c>
      <c r="L763" s="28">
        <v>507</v>
      </c>
      <c r="M763" s="28" t="s">
        <v>1863</v>
      </c>
      <c r="N763" s="43">
        <v>709</v>
      </c>
    </row>
    <row r="764" spans="2:14" s="2" customFormat="1" ht="9.75" customHeight="1">
      <c r="B764" s="60" t="s">
        <v>663</v>
      </c>
      <c r="C764" s="59" t="s">
        <v>1536</v>
      </c>
      <c r="D764" s="2" t="s">
        <v>664</v>
      </c>
      <c r="E764" s="1">
        <v>68</v>
      </c>
      <c r="F764" s="1">
        <v>1833</v>
      </c>
      <c r="G764" s="33">
        <v>54633.5</v>
      </c>
      <c r="H764" s="33">
        <v>49170.15</v>
      </c>
      <c r="I764" s="42">
        <v>37909</v>
      </c>
      <c r="J764" s="42">
        <v>38717</v>
      </c>
      <c r="K764" s="42">
        <v>38717</v>
      </c>
      <c r="L764" s="28">
        <v>507</v>
      </c>
      <c r="M764" s="28" t="s">
        <v>223</v>
      </c>
      <c r="N764" s="43">
        <v>808</v>
      </c>
    </row>
    <row r="765" spans="2:14" s="2" customFormat="1" ht="9.75" customHeight="1">
      <c r="B765" s="60" t="s">
        <v>665</v>
      </c>
      <c r="C765" s="59" t="s">
        <v>1536</v>
      </c>
      <c r="D765" s="2" t="s">
        <v>666</v>
      </c>
      <c r="E765" s="1">
        <v>183</v>
      </c>
      <c r="F765" s="1">
        <v>2118.4</v>
      </c>
      <c r="G765" s="33">
        <v>64951.5</v>
      </c>
      <c r="H765" s="33">
        <v>37671.88</v>
      </c>
      <c r="I765" s="42">
        <v>37596</v>
      </c>
      <c r="J765" s="42">
        <v>38717</v>
      </c>
      <c r="K765" s="42">
        <v>38717</v>
      </c>
      <c r="L765" s="28">
        <v>507</v>
      </c>
      <c r="M765" s="28" t="s">
        <v>667</v>
      </c>
      <c r="N765" s="43">
        <v>1121</v>
      </c>
    </row>
    <row r="766" spans="2:14" s="2" customFormat="1" ht="9.75" customHeight="1">
      <c r="B766" s="60" t="s">
        <v>668</v>
      </c>
      <c r="C766" s="59" t="s">
        <v>1536</v>
      </c>
      <c r="D766" s="2" t="s">
        <v>669</v>
      </c>
      <c r="E766" s="1">
        <v>125</v>
      </c>
      <c r="F766" s="1">
        <v>2389.4</v>
      </c>
      <c r="G766" s="33">
        <v>203538.13</v>
      </c>
      <c r="H766" s="33">
        <v>193361.22</v>
      </c>
      <c r="I766" s="42">
        <v>37768</v>
      </c>
      <c r="J766" s="42">
        <v>38717</v>
      </c>
      <c r="K766" s="42">
        <v>38717</v>
      </c>
      <c r="L766" s="28">
        <v>507</v>
      </c>
      <c r="M766" s="28" t="s">
        <v>2018</v>
      </c>
      <c r="N766" s="43">
        <v>949</v>
      </c>
    </row>
    <row r="767" spans="2:14" s="2" customFormat="1" ht="9.75" customHeight="1">
      <c r="B767" s="60" t="s">
        <v>670</v>
      </c>
      <c r="C767" s="59" t="s">
        <v>1536</v>
      </c>
      <c r="D767" s="2" t="s">
        <v>671</v>
      </c>
      <c r="E767" s="1">
        <v>27</v>
      </c>
      <c r="F767" s="1">
        <v>1093</v>
      </c>
      <c r="G767" s="33">
        <v>63587.49</v>
      </c>
      <c r="H767" s="33">
        <v>6358.75</v>
      </c>
      <c r="I767" s="42">
        <v>37861</v>
      </c>
      <c r="J767" s="42">
        <v>38717</v>
      </c>
      <c r="K767" s="42">
        <v>38717</v>
      </c>
      <c r="L767" s="28">
        <v>507</v>
      </c>
      <c r="M767" s="28" t="s">
        <v>2018</v>
      </c>
      <c r="N767" s="43">
        <v>856</v>
      </c>
    </row>
    <row r="768" spans="2:14" s="2" customFormat="1" ht="9.75" customHeight="1">
      <c r="B768" s="60" t="s">
        <v>672</v>
      </c>
      <c r="C768" s="59" t="s">
        <v>1536</v>
      </c>
      <c r="D768" s="2" t="s">
        <v>673</v>
      </c>
      <c r="E768" s="1">
        <v>9</v>
      </c>
      <c r="F768" s="1">
        <v>106.8</v>
      </c>
      <c r="G768" s="33">
        <v>5140.7</v>
      </c>
      <c r="H768" s="33">
        <v>5140.7</v>
      </c>
      <c r="I768" s="42">
        <v>37827</v>
      </c>
      <c r="J768" s="42">
        <v>38717</v>
      </c>
      <c r="K768" s="42">
        <v>38717</v>
      </c>
      <c r="L768" s="28">
        <v>507</v>
      </c>
      <c r="M768" s="28" t="s">
        <v>2532</v>
      </c>
      <c r="N768" s="43">
        <v>890</v>
      </c>
    </row>
    <row r="769" spans="2:14" s="2" customFormat="1" ht="9.75" customHeight="1">
      <c r="B769" s="60" t="s">
        <v>674</v>
      </c>
      <c r="C769" s="59" t="s">
        <v>1536</v>
      </c>
      <c r="D769" s="2" t="s">
        <v>675</v>
      </c>
      <c r="E769" s="1">
        <v>249</v>
      </c>
      <c r="F769" s="1">
        <v>1510</v>
      </c>
      <c r="G769" s="33">
        <v>22932.5</v>
      </c>
      <c r="H769" s="33">
        <v>22932.5</v>
      </c>
      <c r="I769" s="42">
        <v>37651</v>
      </c>
      <c r="J769" s="42">
        <v>38717</v>
      </c>
      <c r="K769" s="42">
        <v>38717</v>
      </c>
      <c r="L769" s="28">
        <v>507</v>
      </c>
      <c r="M769" s="28" t="s">
        <v>2681</v>
      </c>
      <c r="N769" s="43">
        <v>1066</v>
      </c>
    </row>
    <row r="770" spans="2:14" s="2" customFormat="1" ht="9.75" customHeight="1">
      <c r="B770" s="60" t="s">
        <v>676</v>
      </c>
      <c r="C770" s="59" t="s">
        <v>1536</v>
      </c>
      <c r="D770" s="2" t="s">
        <v>677</v>
      </c>
      <c r="E770" s="1">
        <v>153</v>
      </c>
      <c r="F770" s="1">
        <v>1908.6</v>
      </c>
      <c r="G770" s="33">
        <v>35246.44</v>
      </c>
      <c r="H770" s="33">
        <v>3524.64</v>
      </c>
      <c r="I770" s="42">
        <v>37993</v>
      </c>
      <c r="J770" s="42">
        <v>38717</v>
      </c>
      <c r="K770" s="42">
        <v>38717</v>
      </c>
      <c r="L770" s="28">
        <v>507</v>
      </c>
      <c r="M770" s="28" t="s">
        <v>629</v>
      </c>
      <c r="N770" s="43">
        <v>724</v>
      </c>
    </row>
    <row r="771" spans="2:14" s="2" customFormat="1" ht="9.75" customHeight="1">
      <c r="B771" s="60" t="s">
        <v>678</v>
      </c>
      <c r="C771" s="59" t="s">
        <v>1536</v>
      </c>
      <c r="D771" s="2" t="s">
        <v>679</v>
      </c>
      <c r="E771" s="1">
        <v>29</v>
      </c>
      <c r="F771" s="1">
        <v>444.4</v>
      </c>
      <c r="G771" s="33">
        <v>19602.55</v>
      </c>
      <c r="H771" s="33">
        <v>10781.4</v>
      </c>
      <c r="I771" s="42">
        <v>37880</v>
      </c>
      <c r="J771" s="42">
        <v>38717</v>
      </c>
      <c r="K771" s="42">
        <v>38717</v>
      </c>
      <c r="L771" s="28">
        <v>507</v>
      </c>
      <c r="M771" s="28" t="s">
        <v>2561</v>
      </c>
      <c r="N771" s="43">
        <v>837</v>
      </c>
    </row>
    <row r="772" spans="2:14" s="2" customFormat="1" ht="9.75" customHeight="1">
      <c r="B772" s="60" t="s">
        <v>680</v>
      </c>
      <c r="C772" s="59" t="s">
        <v>1536</v>
      </c>
      <c r="D772" s="2" t="s">
        <v>681</v>
      </c>
      <c r="E772" s="1">
        <v>726</v>
      </c>
      <c r="F772" s="1">
        <v>13652.3</v>
      </c>
      <c r="G772" s="33">
        <v>154628.7</v>
      </c>
      <c r="H772" s="33">
        <v>83499.48</v>
      </c>
      <c r="I772" s="42">
        <v>37263</v>
      </c>
      <c r="J772" s="42">
        <v>38717</v>
      </c>
      <c r="K772" s="42">
        <v>38717</v>
      </c>
      <c r="L772" s="28">
        <v>507</v>
      </c>
      <c r="M772" s="28" t="s">
        <v>2337</v>
      </c>
      <c r="N772" s="43">
        <v>1454</v>
      </c>
    </row>
    <row r="773" spans="2:14" s="2" customFormat="1" ht="9.75" customHeight="1">
      <c r="B773" s="60" t="s">
        <v>682</v>
      </c>
      <c r="C773" s="59" t="s">
        <v>1536</v>
      </c>
      <c r="D773" s="2" t="s">
        <v>683</v>
      </c>
      <c r="E773" s="1">
        <v>86</v>
      </c>
      <c r="F773" s="1">
        <v>740.2</v>
      </c>
      <c r="G773" s="33">
        <v>18060.13</v>
      </c>
      <c r="H773" s="33">
        <v>1806.01</v>
      </c>
      <c r="I773" s="42">
        <v>37993</v>
      </c>
      <c r="J773" s="42">
        <v>38717</v>
      </c>
      <c r="K773" s="42">
        <v>38717</v>
      </c>
      <c r="L773" s="28">
        <v>507</v>
      </c>
      <c r="M773" s="28" t="s">
        <v>629</v>
      </c>
      <c r="N773" s="43">
        <v>724</v>
      </c>
    </row>
    <row r="774" spans="2:14" s="2" customFormat="1" ht="9.75" customHeight="1">
      <c r="B774" s="60" t="s">
        <v>684</v>
      </c>
      <c r="C774" s="59" t="s">
        <v>1536</v>
      </c>
      <c r="D774" s="2" t="s">
        <v>685</v>
      </c>
      <c r="E774" s="1">
        <v>41.2</v>
      </c>
      <c r="F774" s="1">
        <v>730.5</v>
      </c>
      <c r="G774" s="33">
        <v>26561.4</v>
      </c>
      <c r="H774" s="33">
        <v>2656.14</v>
      </c>
      <c r="I774" s="42">
        <v>37608</v>
      </c>
      <c r="J774" s="42">
        <v>38717</v>
      </c>
      <c r="K774" s="42">
        <v>38717</v>
      </c>
      <c r="L774" s="28">
        <v>507</v>
      </c>
      <c r="M774" s="28" t="s">
        <v>1733</v>
      </c>
      <c r="N774" s="43">
        <v>1109</v>
      </c>
    </row>
    <row r="775" spans="2:14" s="2" customFormat="1" ht="9.75" customHeight="1">
      <c r="B775" s="60" t="s">
        <v>686</v>
      </c>
      <c r="C775" s="59" t="s">
        <v>1536</v>
      </c>
      <c r="D775" s="2" t="s">
        <v>687</v>
      </c>
      <c r="E775" s="1">
        <v>10</v>
      </c>
      <c r="F775" s="1">
        <v>241</v>
      </c>
      <c r="G775" s="33">
        <v>8310.95</v>
      </c>
      <c r="H775" s="33">
        <v>831.1</v>
      </c>
      <c r="I775" s="42">
        <v>37984</v>
      </c>
      <c r="J775" s="42">
        <v>38717</v>
      </c>
      <c r="K775" s="42">
        <v>38717</v>
      </c>
      <c r="L775" s="28">
        <v>507</v>
      </c>
      <c r="M775" s="28" t="s">
        <v>1886</v>
      </c>
      <c r="N775" s="43">
        <v>733</v>
      </c>
    </row>
    <row r="776" spans="2:14" s="2" customFormat="1" ht="9.75" customHeight="1">
      <c r="B776" s="60" t="s">
        <v>688</v>
      </c>
      <c r="C776" s="59" t="s">
        <v>1536</v>
      </c>
      <c r="D776" s="2" t="s">
        <v>689</v>
      </c>
      <c r="E776" s="1">
        <v>119</v>
      </c>
      <c r="F776" s="1">
        <v>2092.6</v>
      </c>
      <c r="G776" s="33">
        <v>74051.45</v>
      </c>
      <c r="H776" s="33">
        <v>18512.86</v>
      </c>
      <c r="I776" s="42">
        <v>37965</v>
      </c>
      <c r="J776" s="42">
        <v>38717</v>
      </c>
      <c r="K776" s="42">
        <v>38717</v>
      </c>
      <c r="L776" s="28">
        <v>507</v>
      </c>
      <c r="M776" s="28" t="s">
        <v>2699</v>
      </c>
      <c r="N776" s="43">
        <v>752</v>
      </c>
    </row>
    <row r="777" spans="2:14" s="2" customFormat="1" ht="9.75" customHeight="1">
      <c r="B777" s="60" t="s">
        <v>690</v>
      </c>
      <c r="C777" s="59" t="s">
        <v>1536</v>
      </c>
      <c r="D777" s="2" t="s">
        <v>691</v>
      </c>
      <c r="E777" s="1">
        <v>53</v>
      </c>
      <c r="F777" s="1">
        <v>2031.6</v>
      </c>
      <c r="G777" s="33">
        <v>93493.74</v>
      </c>
      <c r="H777" s="33">
        <v>9349.37</v>
      </c>
      <c r="I777" s="42">
        <v>37923</v>
      </c>
      <c r="J777" s="42">
        <v>38717</v>
      </c>
      <c r="K777" s="42">
        <v>38717</v>
      </c>
      <c r="L777" s="28">
        <v>507</v>
      </c>
      <c r="M777" s="28" t="s">
        <v>692</v>
      </c>
      <c r="N777" s="43">
        <v>794</v>
      </c>
    </row>
    <row r="778" spans="2:14" s="2" customFormat="1" ht="9.75" customHeight="1">
      <c r="B778" s="60" t="s">
        <v>693</v>
      </c>
      <c r="C778" s="59" t="s">
        <v>1536</v>
      </c>
      <c r="D778" s="2" t="s">
        <v>694</v>
      </c>
      <c r="E778" s="1">
        <v>162</v>
      </c>
      <c r="F778" s="1">
        <v>3596.7</v>
      </c>
      <c r="G778" s="33">
        <v>74592.34</v>
      </c>
      <c r="H778" s="33">
        <v>25361.94</v>
      </c>
      <c r="I778" s="42">
        <v>37739</v>
      </c>
      <c r="J778" s="42">
        <v>38717</v>
      </c>
      <c r="K778" s="42">
        <v>38717</v>
      </c>
      <c r="L778" s="28">
        <v>507</v>
      </c>
      <c r="M778" s="28" t="s">
        <v>1556</v>
      </c>
      <c r="N778" s="43">
        <v>978</v>
      </c>
    </row>
    <row r="779" spans="2:14" s="2" customFormat="1" ht="9.75" customHeight="1">
      <c r="B779" s="60" t="s">
        <v>695</v>
      </c>
      <c r="C779" s="59" t="s">
        <v>1536</v>
      </c>
      <c r="D779" s="2" t="s">
        <v>696</v>
      </c>
      <c r="E779" s="1">
        <v>35</v>
      </c>
      <c r="F779" s="1">
        <v>604</v>
      </c>
      <c r="G779" s="33">
        <v>24537.95</v>
      </c>
      <c r="H779" s="33">
        <v>2453.8</v>
      </c>
      <c r="I779" s="42">
        <v>37707</v>
      </c>
      <c r="J779" s="42">
        <v>38717</v>
      </c>
      <c r="K779" s="42">
        <v>38717</v>
      </c>
      <c r="L779" s="28">
        <v>507</v>
      </c>
      <c r="M779" s="28" t="s">
        <v>1733</v>
      </c>
      <c r="N779" s="43">
        <v>1010</v>
      </c>
    </row>
    <row r="780" spans="2:14" s="2" customFormat="1" ht="9.75" customHeight="1">
      <c r="B780" s="60" t="s">
        <v>697</v>
      </c>
      <c r="C780" s="59" t="s">
        <v>1536</v>
      </c>
      <c r="D780" s="2" t="s">
        <v>698</v>
      </c>
      <c r="E780" s="1">
        <v>285</v>
      </c>
      <c r="F780" s="1">
        <v>1934.6</v>
      </c>
      <c r="G780" s="33">
        <v>145224.98</v>
      </c>
      <c r="H780" s="33">
        <v>14522.49</v>
      </c>
      <c r="I780" s="42">
        <v>37847</v>
      </c>
      <c r="J780" s="42">
        <v>38717</v>
      </c>
      <c r="K780" s="42">
        <v>38717</v>
      </c>
      <c r="L780" s="28">
        <v>507</v>
      </c>
      <c r="M780" s="28" t="s">
        <v>1607</v>
      </c>
      <c r="N780" s="43">
        <v>870</v>
      </c>
    </row>
    <row r="781" spans="2:14" s="2" customFormat="1" ht="9.75" customHeight="1">
      <c r="B781" s="60" t="s">
        <v>699</v>
      </c>
      <c r="C781" s="59" t="s">
        <v>1536</v>
      </c>
      <c r="D781" s="2" t="s">
        <v>700</v>
      </c>
      <c r="E781" s="1">
        <v>110</v>
      </c>
      <c r="F781" s="1">
        <v>1533.2</v>
      </c>
      <c r="G781" s="33">
        <v>100217.97</v>
      </c>
      <c r="H781" s="33">
        <v>52330.2</v>
      </c>
      <c r="I781" s="42">
        <v>37685</v>
      </c>
      <c r="J781" s="42">
        <v>38717</v>
      </c>
      <c r="K781" s="42">
        <v>38717</v>
      </c>
      <c r="L781" s="28">
        <v>507</v>
      </c>
      <c r="M781" s="28" t="s">
        <v>701</v>
      </c>
      <c r="N781" s="43">
        <v>1032</v>
      </c>
    </row>
    <row r="782" spans="2:14" s="2" customFormat="1" ht="9.75" customHeight="1">
      <c r="B782" s="60" t="s">
        <v>702</v>
      </c>
      <c r="C782" s="59" t="s">
        <v>1536</v>
      </c>
      <c r="D782" s="2" t="s">
        <v>703</v>
      </c>
      <c r="E782" s="1">
        <v>137</v>
      </c>
      <c r="F782" s="1">
        <v>1456.6</v>
      </c>
      <c r="G782" s="33">
        <v>46571.8</v>
      </c>
      <c r="H782" s="33">
        <v>4657.18</v>
      </c>
      <c r="I782" s="42">
        <v>37966</v>
      </c>
      <c r="J782" s="42">
        <v>38717</v>
      </c>
      <c r="K782" s="42">
        <v>38717</v>
      </c>
      <c r="L782" s="28">
        <v>507</v>
      </c>
      <c r="M782" s="28" t="s">
        <v>2423</v>
      </c>
      <c r="N782" s="43">
        <v>751</v>
      </c>
    </row>
    <row r="783" spans="2:14" s="2" customFormat="1" ht="9.75" customHeight="1">
      <c r="B783" s="60" t="s">
        <v>704</v>
      </c>
      <c r="C783" s="59" t="s">
        <v>1536</v>
      </c>
      <c r="D783" s="2" t="s">
        <v>705</v>
      </c>
      <c r="E783" s="1">
        <v>40</v>
      </c>
      <c r="F783" s="1">
        <v>1227.2</v>
      </c>
      <c r="G783" s="33">
        <v>48509.49</v>
      </c>
      <c r="H783" s="33">
        <v>4850.95</v>
      </c>
      <c r="I783" s="42">
        <v>38082</v>
      </c>
      <c r="J783" s="42">
        <v>38717</v>
      </c>
      <c r="K783" s="42">
        <v>38717</v>
      </c>
      <c r="L783" s="28">
        <v>507</v>
      </c>
      <c r="M783" s="28" t="s">
        <v>1550</v>
      </c>
      <c r="N783" s="43">
        <v>635</v>
      </c>
    </row>
    <row r="784" spans="2:14" s="2" customFormat="1" ht="9.75" customHeight="1">
      <c r="B784" s="60" t="s">
        <v>706</v>
      </c>
      <c r="C784" s="59" t="s">
        <v>1536</v>
      </c>
      <c r="D784" s="2" t="s">
        <v>707</v>
      </c>
      <c r="E784" s="1">
        <v>29</v>
      </c>
      <c r="F784" s="1">
        <v>902</v>
      </c>
      <c r="G784" s="33">
        <v>57310.86</v>
      </c>
      <c r="H784" s="33">
        <v>5731.09</v>
      </c>
      <c r="I784" s="42">
        <v>37861</v>
      </c>
      <c r="J784" s="42">
        <v>38717</v>
      </c>
      <c r="K784" s="42">
        <v>38717</v>
      </c>
      <c r="L784" s="28">
        <v>507</v>
      </c>
      <c r="M784" s="28" t="s">
        <v>2018</v>
      </c>
      <c r="N784" s="43">
        <v>856</v>
      </c>
    </row>
    <row r="785" spans="2:14" s="2" customFormat="1" ht="9.75" customHeight="1">
      <c r="B785" s="60" t="s">
        <v>708</v>
      </c>
      <c r="C785" s="59" t="s">
        <v>1536</v>
      </c>
      <c r="D785" s="2" t="s">
        <v>709</v>
      </c>
      <c r="E785" s="1">
        <v>175</v>
      </c>
      <c r="F785" s="1">
        <v>1737</v>
      </c>
      <c r="G785" s="33">
        <v>81253.45</v>
      </c>
      <c r="H785" s="33">
        <v>8125.35</v>
      </c>
      <c r="I785" s="42">
        <v>38120</v>
      </c>
      <c r="J785" s="42">
        <v>38717</v>
      </c>
      <c r="K785" s="42">
        <v>38717</v>
      </c>
      <c r="L785" s="28">
        <v>507</v>
      </c>
      <c r="M785" s="28" t="s">
        <v>1760</v>
      </c>
      <c r="N785" s="43">
        <v>597</v>
      </c>
    </row>
    <row r="786" spans="2:14" s="2" customFormat="1" ht="9.75" customHeight="1">
      <c r="B786" s="60" t="s">
        <v>710</v>
      </c>
      <c r="C786" s="59" t="s">
        <v>1536</v>
      </c>
      <c r="D786" s="2" t="s">
        <v>711</v>
      </c>
      <c r="E786" s="1">
        <v>100</v>
      </c>
      <c r="F786" s="1">
        <v>2449</v>
      </c>
      <c r="G786" s="33">
        <v>54784.8</v>
      </c>
      <c r="H786" s="33">
        <v>30131.64</v>
      </c>
      <c r="I786" s="42">
        <v>37602</v>
      </c>
      <c r="J786" s="42">
        <v>38717</v>
      </c>
      <c r="K786" s="42">
        <v>38717</v>
      </c>
      <c r="L786" s="28">
        <v>507</v>
      </c>
      <c r="M786" s="28" t="s">
        <v>1562</v>
      </c>
      <c r="N786" s="43">
        <v>1115</v>
      </c>
    </row>
    <row r="787" spans="2:14" s="2" customFormat="1" ht="9.75" customHeight="1">
      <c r="B787" s="60" t="s">
        <v>712</v>
      </c>
      <c r="C787" s="59" t="s">
        <v>1536</v>
      </c>
      <c r="D787" s="2" t="s">
        <v>713</v>
      </c>
      <c r="E787" s="1">
        <v>109</v>
      </c>
      <c r="F787" s="1">
        <v>1415</v>
      </c>
      <c r="G787" s="33">
        <v>83457.76</v>
      </c>
      <c r="H787" s="33">
        <v>29210.22</v>
      </c>
      <c r="I787" s="42">
        <v>37768</v>
      </c>
      <c r="J787" s="42">
        <v>38717</v>
      </c>
      <c r="K787" s="42">
        <v>38717</v>
      </c>
      <c r="L787" s="28">
        <v>507</v>
      </c>
      <c r="M787" s="28" t="s">
        <v>2018</v>
      </c>
      <c r="N787" s="43">
        <v>949</v>
      </c>
    </row>
    <row r="788" spans="2:14" s="2" customFormat="1" ht="9.75" customHeight="1">
      <c r="B788" s="60" t="s">
        <v>714</v>
      </c>
      <c r="C788" s="59" t="s">
        <v>1536</v>
      </c>
      <c r="D788" s="2" t="s">
        <v>715</v>
      </c>
      <c r="E788" s="1">
        <v>13</v>
      </c>
      <c r="F788" s="1">
        <v>269</v>
      </c>
      <c r="G788" s="33">
        <v>6993.85</v>
      </c>
      <c r="H788" s="33">
        <v>699.39</v>
      </c>
      <c r="I788" s="42">
        <v>37973</v>
      </c>
      <c r="J788" s="42">
        <v>38717</v>
      </c>
      <c r="K788" s="42">
        <v>38717</v>
      </c>
      <c r="L788" s="28">
        <v>507</v>
      </c>
      <c r="M788" s="28" t="s">
        <v>1593</v>
      </c>
      <c r="N788" s="43">
        <v>744</v>
      </c>
    </row>
    <row r="789" spans="2:14" s="2" customFormat="1" ht="9.75" customHeight="1">
      <c r="B789" s="60" t="s">
        <v>716</v>
      </c>
      <c r="C789" s="59" t="s">
        <v>1536</v>
      </c>
      <c r="D789" s="2" t="s">
        <v>717</v>
      </c>
      <c r="E789" s="1">
        <v>124</v>
      </c>
      <c r="F789" s="1">
        <v>2878</v>
      </c>
      <c r="G789" s="33">
        <v>162168.52</v>
      </c>
      <c r="H789" s="33">
        <v>29190.33</v>
      </c>
      <c r="I789" s="42">
        <v>37511</v>
      </c>
      <c r="J789" s="42">
        <v>38717</v>
      </c>
      <c r="K789" s="42">
        <v>38717</v>
      </c>
      <c r="L789" s="28">
        <v>507</v>
      </c>
      <c r="M789" s="28" t="s">
        <v>2532</v>
      </c>
      <c r="N789" s="43">
        <v>1206</v>
      </c>
    </row>
    <row r="790" spans="2:14" s="2" customFormat="1" ht="9.75" customHeight="1">
      <c r="B790" s="60" t="s">
        <v>718</v>
      </c>
      <c r="C790" s="59" t="s">
        <v>1536</v>
      </c>
      <c r="D790" s="2" t="s">
        <v>719</v>
      </c>
      <c r="E790" s="1">
        <v>189</v>
      </c>
      <c r="F790" s="1">
        <v>3095.6</v>
      </c>
      <c r="G790" s="33">
        <v>105601.2</v>
      </c>
      <c r="H790" s="33">
        <v>10560.12</v>
      </c>
      <c r="I790" s="42">
        <v>37742</v>
      </c>
      <c r="J790" s="42">
        <v>38717</v>
      </c>
      <c r="K790" s="42">
        <v>38717</v>
      </c>
      <c r="L790" s="28">
        <v>507</v>
      </c>
      <c r="M790" s="28" t="s">
        <v>1760</v>
      </c>
      <c r="N790" s="43">
        <v>975</v>
      </c>
    </row>
    <row r="791" spans="2:14" s="2" customFormat="1" ht="9.75" customHeight="1">
      <c r="B791" s="60" t="s">
        <v>720</v>
      </c>
      <c r="C791" s="59" t="s">
        <v>1536</v>
      </c>
      <c r="D791" s="2" t="s">
        <v>721</v>
      </c>
      <c r="E791" s="1">
        <v>232</v>
      </c>
      <c r="F791" s="1">
        <v>7225</v>
      </c>
      <c r="G791" s="33">
        <v>223215.8</v>
      </c>
      <c r="H791" s="33">
        <v>53725.33</v>
      </c>
      <c r="I791" s="42">
        <v>37777</v>
      </c>
      <c r="J791" s="42">
        <v>38717</v>
      </c>
      <c r="K791" s="42">
        <v>38717</v>
      </c>
      <c r="L791" s="28">
        <v>507</v>
      </c>
      <c r="M791" s="28" t="s">
        <v>246</v>
      </c>
      <c r="N791" s="43">
        <v>940</v>
      </c>
    </row>
    <row r="792" spans="2:14" s="2" customFormat="1" ht="9.75" customHeight="1">
      <c r="B792" s="60" t="s">
        <v>722</v>
      </c>
      <c r="C792" s="59" t="s">
        <v>1536</v>
      </c>
      <c r="D792" s="2" t="s">
        <v>723</v>
      </c>
      <c r="E792" s="1">
        <v>42.2</v>
      </c>
      <c r="F792" s="1">
        <v>274.9</v>
      </c>
      <c r="G792" s="33">
        <v>16101.4</v>
      </c>
      <c r="H792" s="33">
        <v>1609.8</v>
      </c>
      <c r="I792" s="42">
        <v>37966</v>
      </c>
      <c r="J792" s="42">
        <v>38717</v>
      </c>
      <c r="K792" s="42">
        <v>38717</v>
      </c>
      <c r="L792" s="28">
        <v>507</v>
      </c>
      <c r="M792" s="28" t="s">
        <v>1668</v>
      </c>
      <c r="N792" s="43">
        <v>751</v>
      </c>
    </row>
    <row r="793" spans="2:14" s="2" customFormat="1" ht="9.75" customHeight="1">
      <c r="B793" s="60" t="s">
        <v>724</v>
      </c>
      <c r="C793" s="59" t="s">
        <v>1546</v>
      </c>
      <c r="D793" s="2" t="s">
        <v>725</v>
      </c>
      <c r="E793" s="1">
        <v>127</v>
      </c>
      <c r="F793" s="1">
        <v>2566.2</v>
      </c>
      <c r="G793" s="33">
        <v>80873.68</v>
      </c>
      <c r="H793" s="33">
        <v>8087.37</v>
      </c>
      <c r="I793" s="42">
        <v>38030</v>
      </c>
      <c r="J793" s="42">
        <v>38717</v>
      </c>
      <c r="K793" s="42">
        <v>38717</v>
      </c>
      <c r="L793" s="28">
        <v>507</v>
      </c>
      <c r="M793" s="28" t="s">
        <v>1550</v>
      </c>
      <c r="N793" s="43">
        <v>687</v>
      </c>
    </row>
    <row r="794" spans="2:14" s="2" customFormat="1" ht="9.75" customHeight="1">
      <c r="B794" s="60" t="s">
        <v>726</v>
      </c>
      <c r="C794" s="59" t="s">
        <v>1536</v>
      </c>
      <c r="D794" s="2" t="s">
        <v>727</v>
      </c>
      <c r="E794" s="1">
        <v>46</v>
      </c>
      <c r="F794" s="1">
        <v>727</v>
      </c>
      <c r="G794" s="33">
        <v>9085.85</v>
      </c>
      <c r="H794" s="33">
        <v>9085.85</v>
      </c>
      <c r="I794" s="42">
        <v>37600</v>
      </c>
      <c r="J794" s="42">
        <v>38717</v>
      </c>
      <c r="K794" s="42">
        <v>38717</v>
      </c>
      <c r="L794" s="28">
        <v>507</v>
      </c>
      <c r="M794" s="28" t="s">
        <v>728</v>
      </c>
      <c r="N794" s="43">
        <v>1117</v>
      </c>
    </row>
    <row r="795" spans="2:14" s="2" customFormat="1" ht="9.75" customHeight="1">
      <c r="B795" s="60" t="s">
        <v>729</v>
      </c>
      <c r="C795" s="59" t="s">
        <v>1536</v>
      </c>
      <c r="D795" s="2" t="s">
        <v>730</v>
      </c>
      <c r="E795" s="1">
        <v>72</v>
      </c>
      <c r="F795" s="1">
        <v>725.8</v>
      </c>
      <c r="G795" s="33">
        <v>18231.5</v>
      </c>
      <c r="H795" s="33">
        <v>18231.5</v>
      </c>
      <c r="I795" s="42">
        <v>37665</v>
      </c>
      <c r="J795" s="42">
        <v>38717</v>
      </c>
      <c r="K795" s="42">
        <v>38717</v>
      </c>
      <c r="L795" s="28">
        <v>507</v>
      </c>
      <c r="M795" s="28" t="s">
        <v>1668</v>
      </c>
      <c r="N795" s="43">
        <v>1052</v>
      </c>
    </row>
    <row r="796" spans="2:14" s="2" customFormat="1" ht="9.75" customHeight="1">
      <c r="B796" s="60" t="s">
        <v>731</v>
      </c>
      <c r="C796" s="59" t="s">
        <v>1536</v>
      </c>
      <c r="D796" s="2" t="s">
        <v>732</v>
      </c>
      <c r="E796" s="1">
        <v>108</v>
      </c>
      <c r="F796" s="1">
        <v>2164</v>
      </c>
      <c r="G796" s="33">
        <v>147346.7</v>
      </c>
      <c r="H796" s="33">
        <v>67779.48</v>
      </c>
      <c r="I796" s="42">
        <v>37600</v>
      </c>
      <c r="J796" s="42">
        <v>38717</v>
      </c>
      <c r="K796" s="42">
        <v>38717</v>
      </c>
      <c r="L796" s="28">
        <v>507</v>
      </c>
      <c r="M796" s="28" t="s">
        <v>1901</v>
      </c>
      <c r="N796" s="43">
        <v>1117</v>
      </c>
    </row>
    <row r="797" spans="2:14" s="2" customFormat="1" ht="9.75" customHeight="1">
      <c r="B797" s="60" t="s">
        <v>733</v>
      </c>
      <c r="C797" s="59" t="s">
        <v>1536</v>
      </c>
      <c r="D797" s="2" t="s">
        <v>734</v>
      </c>
      <c r="E797" s="1">
        <v>165</v>
      </c>
      <c r="F797" s="1">
        <v>2579.4</v>
      </c>
      <c r="G797" s="33">
        <v>176916.88</v>
      </c>
      <c r="H797" s="33">
        <v>176916.88</v>
      </c>
      <c r="I797" s="42">
        <v>37918</v>
      </c>
      <c r="J797" s="42">
        <v>38717</v>
      </c>
      <c r="K797" s="42">
        <v>38717</v>
      </c>
      <c r="L797" s="28">
        <v>507</v>
      </c>
      <c r="M797" s="28" t="s">
        <v>1663</v>
      </c>
      <c r="N797" s="43">
        <v>799</v>
      </c>
    </row>
    <row r="798" spans="2:14" s="2" customFormat="1" ht="9.75" customHeight="1">
      <c r="B798" s="60" t="s">
        <v>735</v>
      </c>
      <c r="C798" s="59" t="s">
        <v>1536</v>
      </c>
      <c r="D798" s="2" t="s">
        <v>736</v>
      </c>
      <c r="E798" s="1">
        <v>234.5</v>
      </c>
      <c r="F798" s="1">
        <v>2249</v>
      </c>
      <c r="G798" s="33">
        <v>79145</v>
      </c>
      <c r="H798" s="33">
        <v>78353.55</v>
      </c>
      <c r="I798" s="42">
        <v>37768</v>
      </c>
      <c r="J798" s="42">
        <v>38717</v>
      </c>
      <c r="K798" s="42">
        <v>38717</v>
      </c>
      <c r="L798" s="28">
        <v>507</v>
      </c>
      <c r="M798" s="28" t="s">
        <v>1559</v>
      </c>
      <c r="N798" s="43">
        <v>949</v>
      </c>
    </row>
    <row r="799" spans="2:14" s="2" customFormat="1" ht="9.75" customHeight="1">
      <c r="B799" s="60" t="s">
        <v>737</v>
      </c>
      <c r="C799" s="59" t="s">
        <v>1536</v>
      </c>
      <c r="D799" s="2" t="s">
        <v>738</v>
      </c>
      <c r="E799" s="1">
        <v>79</v>
      </c>
      <c r="F799" s="1">
        <v>1068</v>
      </c>
      <c r="G799" s="33">
        <v>35870.6</v>
      </c>
      <c r="H799" s="33">
        <v>35870.6</v>
      </c>
      <c r="I799" s="42">
        <v>38006</v>
      </c>
      <c r="J799" s="42">
        <v>38717</v>
      </c>
      <c r="K799" s="42">
        <v>38717</v>
      </c>
      <c r="L799" s="28">
        <v>507</v>
      </c>
      <c r="M799" s="28" t="s">
        <v>1593</v>
      </c>
      <c r="N799" s="43">
        <v>711</v>
      </c>
    </row>
    <row r="800" spans="2:14" s="2" customFormat="1" ht="9.75" customHeight="1">
      <c r="B800" s="60" t="s">
        <v>739</v>
      </c>
      <c r="C800" s="59" t="s">
        <v>1536</v>
      </c>
      <c r="D800" s="2" t="s">
        <v>740</v>
      </c>
      <c r="E800" s="1">
        <v>97</v>
      </c>
      <c r="F800" s="1">
        <v>1070.4</v>
      </c>
      <c r="G800" s="33">
        <v>26920.45</v>
      </c>
      <c r="H800" s="33">
        <v>18575.11</v>
      </c>
      <c r="I800" s="42">
        <v>37768</v>
      </c>
      <c r="J800" s="42">
        <v>38717</v>
      </c>
      <c r="K800" s="42">
        <v>38717</v>
      </c>
      <c r="L800" s="28">
        <v>507</v>
      </c>
      <c r="M800" s="28" t="s">
        <v>1964</v>
      </c>
      <c r="N800" s="43">
        <v>949</v>
      </c>
    </row>
    <row r="801" spans="2:14" s="2" customFormat="1" ht="9.75" customHeight="1">
      <c r="B801" s="60" t="s">
        <v>741</v>
      </c>
      <c r="C801" s="59" t="s">
        <v>1536</v>
      </c>
      <c r="D801" s="2" t="s">
        <v>742</v>
      </c>
      <c r="E801" s="1">
        <v>169</v>
      </c>
      <c r="F801" s="1">
        <v>2580</v>
      </c>
      <c r="G801" s="33">
        <v>114396.08</v>
      </c>
      <c r="H801" s="33">
        <v>28599.02</v>
      </c>
      <c r="I801" s="42">
        <v>38037</v>
      </c>
      <c r="J801" s="42">
        <v>38717</v>
      </c>
      <c r="K801" s="42">
        <v>38717</v>
      </c>
      <c r="L801" s="28">
        <v>507</v>
      </c>
      <c r="M801" s="28" t="s">
        <v>1700</v>
      </c>
      <c r="N801" s="43">
        <v>680</v>
      </c>
    </row>
    <row r="802" spans="2:14" s="2" customFormat="1" ht="9.75" customHeight="1">
      <c r="B802" s="60" t="s">
        <v>743</v>
      </c>
      <c r="C802" s="59" t="s">
        <v>1536</v>
      </c>
      <c r="D802" s="2" t="s">
        <v>744</v>
      </c>
      <c r="E802" s="1">
        <v>260</v>
      </c>
      <c r="F802" s="1">
        <v>2152</v>
      </c>
      <c r="G802" s="33">
        <v>104620.82</v>
      </c>
      <c r="H802" s="33">
        <v>10462.08</v>
      </c>
      <c r="I802" s="42">
        <v>37966</v>
      </c>
      <c r="J802" s="42">
        <v>38717</v>
      </c>
      <c r="K802" s="42">
        <v>38717</v>
      </c>
      <c r="L802" s="28">
        <v>507</v>
      </c>
      <c r="M802" s="28" t="s">
        <v>1668</v>
      </c>
      <c r="N802" s="43">
        <v>751</v>
      </c>
    </row>
    <row r="803" spans="2:14" s="2" customFormat="1" ht="9.75" customHeight="1">
      <c r="B803" s="60" t="s">
        <v>745</v>
      </c>
      <c r="C803" s="59" t="s">
        <v>1536</v>
      </c>
      <c r="D803" s="2" t="s">
        <v>746</v>
      </c>
      <c r="E803" s="1">
        <v>36</v>
      </c>
      <c r="F803" s="1">
        <v>653</v>
      </c>
      <c r="G803" s="33">
        <v>20315.94</v>
      </c>
      <c r="H803" s="33">
        <v>2031.59</v>
      </c>
      <c r="I803" s="42">
        <v>37894</v>
      </c>
      <c r="J803" s="42">
        <v>38717</v>
      </c>
      <c r="K803" s="42">
        <v>38717</v>
      </c>
      <c r="L803" s="28">
        <v>507</v>
      </c>
      <c r="M803" s="28" t="s">
        <v>1757</v>
      </c>
      <c r="N803" s="43">
        <v>823</v>
      </c>
    </row>
    <row r="804" spans="2:14" s="2" customFormat="1" ht="9.75" customHeight="1">
      <c r="B804" s="60" t="s">
        <v>747</v>
      </c>
      <c r="C804" s="59" t="s">
        <v>1536</v>
      </c>
      <c r="D804" s="2" t="s">
        <v>748</v>
      </c>
      <c r="E804" s="1">
        <v>86</v>
      </c>
      <c r="F804" s="1">
        <v>648</v>
      </c>
      <c r="G804" s="33">
        <v>8780.2</v>
      </c>
      <c r="H804" s="33">
        <v>8780.2</v>
      </c>
      <c r="I804" s="42">
        <v>37999</v>
      </c>
      <c r="J804" s="42">
        <v>38717</v>
      </c>
      <c r="K804" s="42">
        <v>38717</v>
      </c>
      <c r="L804" s="28">
        <v>507</v>
      </c>
      <c r="M804" s="28" t="s">
        <v>1593</v>
      </c>
      <c r="N804" s="43">
        <v>718</v>
      </c>
    </row>
    <row r="805" spans="2:14" s="2" customFormat="1" ht="9.75" customHeight="1">
      <c r="B805" s="60" t="s">
        <v>749</v>
      </c>
      <c r="C805" s="59" t="s">
        <v>1536</v>
      </c>
      <c r="D805" s="2" t="s">
        <v>750</v>
      </c>
      <c r="E805" s="1">
        <v>64</v>
      </c>
      <c r="F805" s="1">
        <v>933</v>
      </c>
      <c r="G805" s="33">
        <v>44072.88</v>
      </c>
      <c r="H805" s="33">
        <v>44072.88</v>
      </c>
      <c r="I805" s="42">
        <v>37910</v>
      </c>
      <c r="J805" s="42">
        <v>38717</v>
      </c>
      <c r="K805" s="42">
        <v>38717</v>
      </c>
      <c r="L805" s="28">
        <v>507</v>
      </c>
      <c r="M805" s="28" t="s">
        <v>2018</v>
      </c>
      <c r="N805" s="43">
        <v>807</v>
      </c>
    </row>
    <row r="806" spans="2:14" s="2" customFormat="1" ht="9.75" customHeight="1">
      <c r="B806" s="60" t="s">
        <v>751</v>
      </c>
      <c r="C806" s="59" t="s">
        <v>1536</v>
      </c>
      <c r="D806" s="2" t="s">
        <v>752</v>
      </c>
      <c r="E806" s="1">
        <v>87</v>
      </c>
      <c r="F806" s="1">
        <v>670.8</v>
      </c>
      <c r="G806" s="33">
        <v>53776.43</v>
      </c>
      <c r="H806" s="33">
        <v>5377.64</v>
      </c>
      <c r="I806" s="42">
        <v>37385</v>
      </c>
      <c r="J806" s="42">
        <v>38717</v>
      </c>
      <c r="K806" s="42">
        <v>38717</v>
      </c>
      <c r="L806" s="28">
        <v>507</v>
      </c>
      <c r="M806" s="28" t="s">
        <v>1901</v>
      </c>
      <c r="N806" s="43">
        <v>1332</v>
      </c>
    </row>
    <row r="807" spans="2:14" s="2" customFormat="1" ht="9.75" customHeight="1">
      <c r="B807" s="60" t="s">
        <v>753</v>
      </c>
      <c r="C807" s="59" t="s">
        <v>1536</v>
      </c>
      <c r="D807" s="2" t="s">
        <v>754</v>
      </c>
      <c r="E807" s="1">
        <v>56</v>
      </c>
      <c r="F807" s="1">
        <v>743</v>
      </c>
      <c r="G807" s="33">
        <v>25563.07</v>
      </c>
      <c r="H807" s="33">
        <v>2556.31</v>
      </c>
      <c r="I807" s="42">
        <v>38152</v>
      </c>
      <c r="J807" s="42">
        <v>38717</v>
      </c>
      <c r="K807" s="42">
        <v>38717</v>
      </c>
      <c r="L807" s="28">
        <v>507</v>
      </c>
      <c r="M807" s="28" t="s">
        <v>1565</v>
      </c>
      <c r="N807" s="43">
        <v>565</v>
      </c>
    </row>
    <row r="808" spans="2:14" s="2" customFormat="1" ht="9.75" customHeight="1">
      <c r="B808" s="60" t="s">
        <v>755</v>
      </c>
      <c r="C808" s="59" t="s">
        <v>1536</v>
      </c>
      <c r="D808" s="2" t="s">
        <v>756</v>
      </c>
      <c r="E808" s="1">
        <v>116</v>
      </c>
      <c r="F808" s="1">
        <v>2158.9</v>
      </c>
      <c r="G808" s="33">
        <v>93246.4</v>
      </c>
      <c r="H808" s="33">
        <v>93246.4</v>
      </c>
      <c r="I808" s="42">
        <v>37959</v>
      </c>
      <c r="J808" s="42">
        <v>38717</v>
      </c>
      <c r="K808" s="42">
        <v>38717</v>
      </c>
      <c r="L808" s="28">
        <v>507</v>
      </c>
      <c r="M808" s="28" t="s">
        <v>1587</v>
      </c>
      <c r="N808" s="43">
        <v>758</v>
      </c>
    </row>
    <row r="809" spans="2:14" s="2" customFormat="1" ht="9.75" customHeight="1">
      <c r="B809" s="60" t="s">
        <v>757</v>
      </c>
      <c r="C809" s="59" t="s">
        <v>1536</v>
      </c>
      <c r="D809" s="2" t="s">
        <v>758</v>
      </c>
      <c r="E809" s="1">
        <v>133</v>
      </c>
      <c r="F809" s="1">
        <v>1563.2</v>
      </c>
      <c r="G809" s="33">
        <v>21599.95</v>
      </c>
      <c r="H809" s="33">
        <v>16631.96</v>
      </c>
      <c r="I809" s="42">
        <v>37473</v>
      </c>
      <c r="J809" s="42">
        <v>38717</v>
      </c>
      <c r="K809" s="42">
        <v>38717</v>
      </c>
      <c r="L809" s="28">
        <v>507</v>
      </c>
      <c r="M809" s="28" t="s">
        <v>1898</v>
      </c>
      <c r="N809" s="43">
        <v>1244</v>
      </c>
    </row>
    <row r="810" spans="2:14" s="2" customFormat="1" ht="9.75" customHeight="1">
      <c r="B810" s="60" t="s">
        <v>759</v>
      </c>
      <c r="C810" s="59" t="s">
        <v>1536</v>
      </c>
      <c r="D810" s="2" t="s">
        <v>760</v>
      </c>
      <c r="E810" s="1">
        <v>213</v>
      </c>
      <c r="F810" s="1">
        <v>1598</v>
      </c>
      <c r="G810" s="33">
        <v>30203.92</v>
      </c>
      <c r="H810" s="33">
        <v>3020.39</v>
      </c>
      <c r="I810" s="42">
        <v>37944</v>
      </c>
      <c r="J810" s="42">
        <v>38717</v>
      </c>
      <c r="K810" s="42">
        <v>38717</v>
      </c>
      <c r="L810" s="28">
        <v>507</v>
      </c>
      <c r="M810" s="28" t="s">
        <v>1618</v>
      </c>
      <c r="N810" s="43">
        <v>773</v>
      </c>
    </row>
    <row r="811" spans="2:14" s="2" customFormat="1" ht="9.75" customHeight="1">
      <c r="B811" s="60" t="s">
        <v>761</v>
      </c>
      <c r="C811" s="59" t="s">
        <v>1536</v>
      </c>
      <c r="D811" s="2" t="s">
        <v>762</v>
      </c>
      <c r="E811" s="1">
        <v>211</v>
      </c>
      <c r="F811" s="1">
        <v>1186</v>
      </c>
      <c r="G811" s="33">
        <v>49867.35</v>
      </c>
      <c r="H811" s="33">
        <v>36901.84</v>
      </c>
      <c r="I811" s="42">
        <v>37593</v>
      </c>
      <c r="J811" s="42">
        <v>38717</v>
      </c>
      <c r="K811" s="42">
        <v>38717</v>
      </c>
      <c r="L811" s="28">
        <v>507</v>
      </c>
      <c r="M811" s="28" t="s">
        <v>2447</v>
      </c>
      <c r="N811" s="43">
        <v>1124</v>
      </c>
    </row>
    <row r="812" spans="2:14" s="2" customFormat="1" ht="9.75" customHeight="1">
      <c r="B812" s="60" t="s">
        <v>763</v>
      </c>
      <c r="C812" s="59" t="s">
        <v>1536</v>
      </c>
      <c r="D812" s="2" t="s">
        <v>764</v>
      </c>
      <c r="E812" s="1">
        <v>201</v>
      </c>
      <c r="F812" s="1">
        <v>3336</v>
      </c>
      <c r="G812" s="33">
        <v>191034.55</v>
      </c>
      <c r="H812" s="33">
        <v>76413.82</v>
      </c>
      <c r="I812" s="42">
        <v>37463</v>
      </c>
      <c r="J812" s="42">
        <v>38717</v>
      </c>
      <c r="K812" s="42">
        <v>38717</v>
      </c>
      <c r="L812" s="28">
        <v>507</v>
      </c>
      <c r="M812" s="28" t="s">
        <v>2561</v>
      </c>
      <c r="N812" s="43">
        <v>1254</v>
      </c>
    </row>
    <row r="813" spans="2:14" s="2" customFormat="1" ht="9.75" customHeight="1">
      <c r="B813" s="60" t="s">
        <v>765</v>
      </c>
      <c r="C813" s="59" t="s">
        <v>1536</v>
      </c>
      <c r="D813" s="2" t="s">
        <v>766</v>
      </c>
      <c r="E813" s="1">
        <v>129</v>
      </c>
      <c r="F813" s="1">
        <v>1613.2</v>
      </c>
      <c r="G813" s="33">
        <v>90865.15</v>
      </c>
      <c r="H813" s="33">
        <v>90865.15</v>
      </c>
      <c r="I813" s="42">
        <v>37166</v>
      </c>
      <c r="J813" s="42">
        <v>38717</v>
      </c>
      <c r="K813" s="42">
        <v>38717</v>
      </c>
      <c r="L813" s="28">
        <v>507</v>
      </c>
      <c r="M813" s="28" t="s">
        <v>701</v>
      </c>
      <c r="N813" s="43">
        <v>1551</v>
      </c>
    </row>
    <row r="814" spans="2:14" s="2" customFormat="1" ht="9.75" customHeight="1">
      <c r="B814" s="60" t="s">
        <v>767</v>
      </c>
      <c r="C814" s="59" t="s">
        <v>1536</v>
      </c>
      <c r="D814" s="2" t="s">
        <v>768</v>
      </c>
      <c r="E814" s="1">
        <v>87</v>
      </c>
      <c r="F814" s="1">
        <v>678.8</v>
      </c>
      <c r="G814" s="33">
        <v>52704.99</v>
      </c>
      <c r="H814" s="33">
        <v>5270.5</v>
      </c>
      <c r="I814" s="42">
        <v>37609</v>
      </c>
      <c r="J814" s="42">
        <v>38717</v>
      </c>
      <c r="K814" s="42">
        <v>38717</v>
      </c>
      <c r="L814" s="28">
        <v>507</v>
      </c>
      <c r="M814" s="28" t="s">
        <v>1628</v>
      </c>
      <c r="N814" s="43">
        <v>1108</v>
      </c>
    </row>
    <row r="815" spans="2:14" s="2" customFormat="1" ht="9.75" customHeight="1">
      <c r="B815" s="60" t="s">
        <v>769</v>
      </c>
      <c r="C815" s="59" t="s">
        <v>1536</v>
      </c>
      <c r="D815" s="2" t="s">
        <v>770</v>
      </c>
      <c r="E815" s="1">
        <v>102</v>
      </c>
      <c r="F815" s="1">
        <v>1009.8</v>
      </c>
      <c r="G815" s="33">
        <v>34217.01</v>
      </c>
      <c r="H815" s="33">
        <v>3421.7</v>
      </c>
      <c r="I815" s="42">
        <v>37991</v>
      </c>
      <c r="J815" s="42">
        <v>38717</v>
      </c>
      <c r="K815" s="42">
        <v>38717</v>
      </c>
      <c r="L815" s="28">
        <v>507</v>
      </c>
      <c r="M815" s="28" t="s">
        <v>2423</v>
      </c>
      <c r="N815" s="43">
        <v>726</v>
      </c>
    </row>
    <row r="816" spans="2:14" s="2" customFormat="1" ht="9.75" customHeight="1">
      <c r="B816" s="60" t="s">
        <v>771</v>
      </c>
      <c r="C816" s="59" t="s">
        <v>1536</v>
      </c>
      <c r="D816" s="2" t="s">
        <v>772</v>
      </c>
      <c r="E816" s="1">
        <v>65</v>
      </c>
      <c r="F816" s="1">
        <v>1541</v>
      </c>
      <c r="G816" s="33">
        <v>49420.3</v>
      </c>
      <c r="H816" s="33">
        <v>49420.3</v>
      </c>
      <c r="I816" s="42">
        <v>37965</v>
      </c>
      <c r="J816" s="42">
        <v>38717</v>
      </c>
      <c r="K816" s="42">
        <v>38717</v>
      </c>
      <c r="L816" s="28">
        <v>507</v>
      </c>
      <c r="M816" s="28" t="s">
        <v>1964</v>
      </c>
      <c r="N816" s="43">
        <v>752</v>
      </c>
    </row>
    <row r="817" spans="2:14" s="2" customFormat="1" ht="9.75" customHeight="1">
      <c r="B817" s="60" t="s">
        <v>773</v>
      </c>
      <c r="C817" s="59" t="s">
        <v>1536</v>
      </c>
      <c r="D817" s="2" t="s">
        <v>774</v>
      </c>
      <c r="E817" s="1">
        <v>33</v>
      </c>
      <c r="F817" s="1">
        <v>687</v>
      </c>
      <c r="G817" s="33">
        <v>16364.6</v>
      </c>
      <c r="H817" s="33">
        <v>1636.46</v>
      </c>
      <c r="I817" s="42">
        <v>37959</v>
      </c>
      <c r="J817" s="42">
        <v>38717</v>
      </c>
      <c r="K817" s="42">
        <v>38717</v>
      </c>
      <c r="L817" s="28">
        <v>507</v>
      </c>
      <c r="M817" s="28" t="s">
        <v>1733</v>
      </c>
      <c r="N817" s="43">
        <v>758</v>
      </c>
    </row>
    <row r="818" spans="2:14" s="2" customFormat="1" ht="9.75" customHeight="1">
      <c r="B818" s="60" t="s">
        <v>775</v>
      </c>
      <c r="C818" s="59" t="s">
        <v>1536</v>
      </c>
      <c r="D818" s="2" t="s">
        <v>776</v>
      </c>
      <c r="E818" s="1">
        <v>38</v>
      </c>
      <c r="F818" s="1">
        <v>977</v>
      </c>
      <c r="G818" s="33">
        <v>38764</v>
      </c>
      <c r="H818" s="33">
        <v>19382</v>
      </c>
      <c r="I818" s="42">
        <v>38041</v>
      </c>
      <c r="J818" s="42">
        <v>38717</v>
      </c>
      <c r="K818" s="42">
        <v>38717</v>
      </c>
      <c r="L818" s="28">
        <v>507</v>
      </c>
      <c r="M818" s="28" t="s">
        <v>1573</v>
      </c>
      <c r="N818" s="43">
        <v>676</v>
      </c>
    </row>
    <row r="819" spans="2:14" s="2" customFormat="1" ht="9.75" customHeight="1">
      <c r="B819" s="60" t="s">
        <v>777</v>
      </c>
      <c r="C819" s="59" t="s">
        <v>1536</v>
      </c>
      <c r="D819" s="2" t="s">
        <v>778</v>
      </c>
      <c r="E819" s="1">
        <v>26</v>
      </c>
      <c r="F819" s="1">
        <v>314</v>
      </c>
      <c r="G819" s="33">
        <v>19157.14</v>
      </c>
      <c r="H819" s="33">
        <v>1915.71</v>
      </c>
      <c r="I819" s="42">
        <v>38008</v>
      </c>
      <c r="J819" s="42">
        <v>38717</v>
      </c>
      <c r="K819" s="42">
        <v>38717</v>
      </c>
      <c r="L819" s="28">
        <v>507</v>
      </c>
      <c r="M819" s="28" t="s">
        <v>1641</v>
      </c>
      <c r="N819" s="43">
        <v>709</v>
      </c>
    </row>
    <row r="820" spans="2:14" s="2" customFormat="1" ht="9.75" customHeight="1">
      <c r="B820" s="60" t="s">
        <v>779</v>
      </c>
      <c r="C820" s="59" t="s">
        <v>1536</v>
      </c>
      <c r="D820" s="2" t="s">
        <v>780</v>
      </c>
      <c r="E820" s="1">
        <v>37</v>
      </c>
      <c r="F820" s="1">
        <v>531</v>
      </c>
      <c r="G820" s="33">
        <v>9741.65</v>
      </c>
      <c r="H820" s="33">
        <v>9741.65</v>
      </c>
      <c r="I820" s="42">
        <v>37917</v>
      </c>
      <c r="J820" s="42">
        <v>38717</v>
      </c>
      <c r="K820" s="42">
        <v>38717</v>
      </c>
      <c r="L820" s="28">
        <v>507</v>
      </c>
      <c r="M820" s="28" t="s">
        <v>2381</v>
      </c>
      <c r="N820" s="43">
        <v>800</v>
      </c>
    </row>
    <row r="821" spans="2:14" s="2" customFormat="1" ht="9.75" customHeight="1">
      <c r="B821" s="60" t="s">
        <v>781</v>
      </c>
      <c r="C821" s="59" t="s">
        <v>1536</v>
      </c>
      <c r="D821" s="2" t="s">
        <v>782</v>
      </c>
      <c r="E821" s="1">
        <v>12</v>
      </c>
      <c r="F821" s="1">
        <v>125.8</v>
      </c>
      <c r="G821" s="33">
        <v>8616.5</v>
      </c>
      <c r="H821" s="33">
        <v>861.65</v>
      </c>
      <c r="I821" s="42">
        <v>37749</v>
      </c>
      <c r="J821" s="42">
        <v>38717</v>
      </c>
      <c r="K821" s="42">
        <v>38717</v>
      </c>
      <c r="L821" s="28">
        <v>507</v>
      </c>
      <c r="M821" s="28" t="s">
        <v>1898</v>
      </c>
      <c r="N821" s="43">
        <v>968</v>
      </c>
    </row>
    <row r="822" spans="2:14" s="2" customFormat="1" ht="9.75" customHeight="1">
      <c r="B822" s="60" t="s">
        <v>783</v>
      </c>
      <c r="C822" s="59" t="s">
        <v>1536</v>
      </c>
      <c r="D822" s="2" t="s">
        <v>784</v>
      </c>
      <c r="E822" s="1">
        <v>27</v>
      </c>
      <c r="F822" s="1">
        <v>430.7</v>
      </c>
      <c r="G822" s="33">
        <v>13422.31</v>
      </c>
      <c r="H822" s="33">
        <v>1342.23</v>
      </c>
      <c r="I822" s="42">
        <v>37992</v>
      </c>
      <c r="J822" s="42">
        <v>38717</v>
      </c>
      <c r="K822" s="42">
        <v>38717</v>
      </c>
      <c r="L822" s="28">
        <v>507</v>
      </c>
      <c r="M822" s="28" t="s">
        <v>1618</v>
      </c>
      <c r="N822" s="43">
        <v>725</v>
      </c>
    </row>
    <row r="823" spans="2:14" s="2" customFormat="1" ht="9.75" customHeight="1">
      <c r="B823" s="60" t="s">
        <v>785</v>
      </c>
      <c r="C823" s="59" t="s">
        <v>1536</v>
      </c>
      <c r="D823" s="2" t="s">
        <v>786</v>
      </c>
      <c r="E823" s="1">
        <v>37</v>
      </c>
      <c r="F823" s="1">
        <v>419</v>
      </c>
      <c r="G823" s="33">
        <v>28056.53</v>
      </c>
      <c r="H823" s="33">
        <v>2805.65</v>
      </c>
      <c r="I823" s="42">
        <v>37902</v>
      </c>
      <c r="J823" s="42">
        <v>38717</v>
      </c>
      <c r="K823" s="42">
        <v>38717</v>
      </c>
      <c r="L823" s="28">
        <v>507</v>
      </c>
      <c r="M823" s="28" t="s">
        <v>2128</v>
      </c>
      <c r="N823" s="43">
        <v>815</v>
      </c>
    </row>
    <row r="824" spans="2:14" s="2" customFormat="1" ht="9.75" customHeight="1">
      <c r="B824" s="60" t="s">
        <v>787</v>
      </c>
      <c r="C824" s="59" t="s">
        <v>1536</v>
      </c>
      <c r="D824" s="2" t="s">
        <v>788</v>
      </c>
      <c r="E824" s="1">
        <v>28</v>
      </c>
      <c r="F824" s="1">
        <v>236</v>
      </c>
      <c r="G824" s="33">
        <v>11471.96</v>
      </c>
      <c r="H824" s="33">
        <v>1147.2</v>
      </c>
      <c r="I824" s="42">
        <v>37902</v>
      </c>
      <c r="J824" s="42">
        <v>38717</v>
      </c>
      <c r="K824" s="42">
        <v>38717</v>
      </c>
      <c r="L824" s="28">
        <v>507</v>
      </c>
      <c r="M824" s="28" t="s">
        <v>2128</v>
      </c>
      <c r="N824" s="43">
        <v>815</v>
      </c>
    </row>
    <row r="825" spans="2:14" s="2" customFormat="1" ht="9.75" customHeight="1">
      <c r="B825" s="60" t="s">
        <v>789</v>
      </c>
      <c r="C825" s="59" t="s">
        <v>1536</v>
      </c>
      <c r="D825" s="2" t="s">
        <v>790</v>
      </c>
      <c r="E825" s="1">
        <v>37</v>
      </c>
      <c r="F825" s="1">
        <v>1798</v>
      </c>
      <c r="G825" s="33">
        <v>106093.88</v>
      </c>
      <c r="H825" s="33">
        <v>10609.39</v>
      </c>
      <c r="I825" s="42">
        <v>37868</v>
      </c>
      <c r="J825" s="42">
        <v>38717</v>
      </c>
      <c r="K825" s="42">
        <v>38717</v>
      </c>
      <c r="L825" s="28">
        <v>507</v>
      </c>
      <c r="M825" s="28" t="s">
        <v>1689</v>
      </c>
      <c r="N825" s="43">
        <v>849</v>
      </c>
    </row>
    <row r="826" spans="2:14" s="2" customFormat="1" ht="9.75" customHeight="1">
      <c r="B826" s="60" t="s">
        <v>791</v>
      </c>
      <c r="C826" s="59" t="s">
        <v>1536</v>
      </c>
      <c r="D826" s="2" t="s">
        <v>792</v>
      </c>
      <c r="E826" s="1">
        <v>142</v>
      </c>
      <c r="F826" s="1">
        <v>3651.8</v>
      </c>
      <c r="G826" s="33">
        <v>128734.1</v>
      </c>
      <c r="H826" s="33">
        <v>12873.41</v>
      </c>
      <c r="I826" s="42">
        <v>37972</v>
      </c>
      <c r="J826" s="42">
        <v>38717</v>
      </c>
      <c r="K826" s="42">
        <v>38717</v>
      </c>
      <c r="L826" s="28">
        <v>507</v>
      </c>
      <c r="M826" s="28" t="s">
        <v>1710</v>
      </c>
      <c r="N826" s="43">
        <v>745</v>
      </c>
    </row>
    <row r="827" spans="2:14" s="2" customFormat="1" ht="9.75" customHeight="1">
      <c r="B827" s="60" t="s">
        <v>793</v>
      </c>
      <c r="C827" s="59" t="s">
        <v>1536</v>
      </c>
      <c r="D827" s="2" t="s">
        <v>794</v>
      </c>
      <c r="E827" s="1">
        <v>96</v>
      </c>
      <c r="F827" s="1">
        <v>1000</v>
      </c>
      <c r="G827" s="33">
        <v>23058.6</v>
      </c>
      <c r="H827" s="33">
        <v>23058.6</v>
      </c>
      <c r="I827" s="42">
        <v>37972</v>
      </c>
      <c r="J827" s="42">
        <v>38717</v>
      </c>
      <c r="K827" s="42">
        <v>38717</v>
      </c>
      <c r="L827" s="28">
        <v>507</v>
      </c>
      <c r="M827" s="28" t="s">
        <v>1587</v>
      </c>
      <c r="N827" s="43">
        <v>745</v>
      </c>
    </row>
    <row r="828" spans="2:14" s="2" customFormat="1" ht="9.75" customHeight="1">
      <c r="B828" s="60" t="s">
        <v>795</v>
      </c>
      <c r="C828" s="59" t="s">
        <v>1536</v>
      </c>
      <c r="D828" s="2" t="s">
        <v>796</v>
      </c>
      <c r="E828" s="1">
        <v>15</v>
      </c>
      <c r="F828" s="1">
        <v>214</v>
      </c>
      <c r="G828" s="33">
        <v>9768.12</v>
      </c>
      <c r="H828" s="33">
        <v>976.81</v>
      </c>
      <c r="I828" s="42">
        <v>38125</v>
      </c>
      <c r="J828" s="42">
        <v>38717</v>
      </c>
      <c r="K828" s="42">
        <v>38717</v>
      </c>
      <c r="L828" s="28">
        <v>507</v>
      </c>
      <c r="M828" s="28" t="s">
        <v>2018</v>
      </c>
      <c r="N828" s="43">
        <v>592</v>
      </c>
    </row>
    <row r="829" spans="2:14" s="2" customFormat="1" ht="9.75" customHeight="1">
      <c r="B829" s="60" t="s">
        <v>797</v>
      </c>
      <c r="C829" s="59" t="s">
        <v>1536</v>
      </c>
      <c r="D829" s="2" t="s">
        <v>798</v>
      </c>
      <c r="E829" s="1">
        <v>173</v>
      </c>
      <c r="F829" s="1">
        <v>2199.6</v>
      </c>
      <c r="G829" s="33">
        <v>213360.7</v>
      </c>
      <c r="H829" s="33">
        <v>105613.54</v>
      </c>
      <c r="I829" s="42">
        <v>37385</v>
      </c>
      <c r="J829" s="42">
        <v>38717</v>
      </c>
      <c r="K829" s="42">
        <v>38717</v>
      </c>
      <c r="L829" s="28">
        <v>507</v>
      </c>
      <c r="M829" s="28" t="s">
        <v>1901</v>
      </c>
      <c r="N829" s="43">
        <v>1332</v>
      </c>
    </row>
    <row r="830" spans="2:14" s="2" customFormat="1" ht="9.75" customHeight="1">
      <c r="B830" s="60" t="s">
        <v>799</v>
      </c>
      <c r="C830" s="59" t="s">
        <v>1536</v>
      </c>
      <c r="D830" s="2" t="s">
        <v>800</v>
      </c>
      <c r="E830" s="1">
        <v>86</v>
      </c>
      <c r="F830" s="1">
        <v>805.1</v>
      </c>
      <c r="G830" s="33">
        <v>31986.62</v>
      </c>
      <c r="H830" s="33">
        <v>3198.66</v>
      </c>
      <c r="I830" s="42">
        <v>37991</v>
      </c>
      <c r="J830" s="42">
        <v>38717</v>
      </c>
      <c r="K830" s="42">
        <v>38717</v>
      </c>
      <c r="L830" s="28">
        <v>507</v>
      </c>
      <c r="M830" s="28" t="s">
        <v>2423</v>
      </c>
      <c r="N830" s="43">
        <v>726</v>
      </c>
    </row>
    <row r="831" spans="2:14" s="2" customFormat="1" ht="9.75" customHeight="1">
      <c r="B831" s="60" t="s">
        <v>801</v>
      </c>
      <c r="C831" s="59" t="s">
        <v>1536</v>
      </c>
      <c r="D831" s="2" t="s">
        <v>802</v>
      </c>
      <c r="E831" s="1">
        <v>203</v>
      </c>
      <c r="F831" s="1">
        <v>2475.4</v>
      </c>
      <c r="G831" s="33">
        <v>161461.32</v>
      </c>
      <c r="H831" s="33">
        <v>80730.66</v>
      </c>
      <c r="I831" s="42">
        <v>37964</v>
      </c>
      <c r="J831" s="42">
        <v>38717</v>
      </c>
      <c r="K831" s="42">
        <v>38717</v>
      </c>
      <c r="L831" s="28">
        <v>507</v>
      </c>
      <c r="M831" s="28" t="s">
        <v>1663</v>
      </c>
      <c r="N831" s="43">
        <v>753</v>
      </c>
    </row>
    <row r="832" spans="2:14" s="2" customFormat="1" ht="9.75" customHeight="1">
      <c r="B832" s="60" t="s">
        <v>803</v>
      </c>
      <c r="C832" s="59" t="s">
        <v>1536</v>
      </c>
      <c r="D832" s="2" t="s">
        <v>804</v>
      </c>
      <c r="E832" s="1">
        <v>89</v>
      </c>
      <c r="F832" s="1">
        <v>875</v>
      </c>
      <c r="G832" s="33">
        <v>50528.13</v>
      </c>
      <c r="H832" s="33">
        <v>5052.81</v>
      </c>
      <c r="I832" s="42">
        <v>37902</v>
      </c>
      <c r="J832" s="42">
        <v>38717</v>
      </c>
      <c r="K832" s="42">
        <v>38717</v>
      </c>
      <c r="L832" s="28">
        <v>507</v>
      </c>
      <c r="M832" s="28" t="s">
        <v>2128</v>
      </c>
      <c r="N832" s="43">
        <v>815</v>
      </c>
    </row>
    <row r="833" spans="2:14" s="2" customFormat="1" ht="9.75" customHeight="1">
      <c r="B833" s="60" t="s">
        <v>805</v>
      </c>
      <c r="C833" s="59" t="s">
        <v>1536</v>
      </c>
      <c r="D833" s="2" t="s">
        <v>806</v>
      </c>
      <c r="E833" s="1">
        <v>65</v>
      </c>
      <c r="F833" s="1">
        <v>595.6</v>
      </c>
      <c r="G833" s="33">
        <v>81736.27</v>
      </c>
      <c r="H833" s="33">
        <v>8173.63</v>
      </c>
      <c r="I833" s="42">
        <v>37665</v>
      </c>
      <c r="J833" s="42">
        <v>38717</v>
      </c>
      <c r="K833" s="42">
        <v>38717</v>
      </c>
      <c r="L833" s="28">
        <v>507</v>
      </c>
      <c r="M833" s="28" t="s">
        <v>1663</v>
      </c>
      <c r="N833" s="43">
        <v>1052</v>
      </c>
    </row>
    <row r="834" spans="2:14" s="2" customFormat="1" ht="9.75" customHeight="1">
      <c r="B834" s="60" t="s">
        <v>807</v>
      </c>
      <c r="C834" s="59" t="s">
        <v>1536</v>
      </c>
      <c r="D834" s="2" t="s">
        <v>808</v>
      </c>
      <c r="E834" s="1">
        <v>84</v>
      </c>
      <c r="F834" s="1">
        <v>754.2</v>
      </c>
      <c r="G834" s="33">
        <v>15291.15</v>
      </c>
      <c r="H834" s="33">
        <v>12385.83</v>
      </c>
      <c r="I834" s="42">
        <v>37596</v>
      </c>
      <c r="J834" s="42">
        <v>38717</v>
      </c>
      <c r="K834" s="42">
        <v>38717</v>
      </c>
      <c r="L834" s="28">
        <v>507</v>
      </c>
      <c r="M834" s="28" t="s">
        <v>1559</v>
      </c>
      <c r="N834" s="43">
        <v>1121</v>
      </c>
    </row>
    <row r="835" spans="2:14" s="2" customFormat="1" ht="9.75" customHeight="1">
      <c r="B835" s="60" t="s">
        <v>809</v>
      </c>
      <c r="C835" s="59" t="s">
        <v>1536</v>
      </c>
      <c r="D835" s="2" t="s">
        <v>810</v>
      </c>
      <c r="E835" s="1">
        <v>54</v>
      </c>
      <c r="F835" s="1">
        <v>820.3</v>
      </c>
      <c r="G835" s="33">
        <v>56534.39</v>
      </c>
      <c r="H835" s="33">
        <v>5653.44</v>
      </c>
      <c r="I835" s="42">
        <v>37998</v>
      </c>
      <c r="J835" s="42">
        <v>38717</v>
      </c>
      <c r="K835" s="42">
        <v>38717</v>
      </c>
      <c r="L835" s="28">
        <v>507</v>
      </c>
      <c r="M835" s="28" t="s">
        <v>2423</v>
      </c>
      <c r="N835" s="43">
        <v>719</v>
      </c>
    </row>
    <row r="836" spans="2:14" s="2" customFormat="1" ht="9.75" customHeight="1">
      <c r="B836" s="60" t="s">
        <v>811</v>
      </c>
      <c r="C836" s="59" t="s">
        <v>1536</v>
      </c>
      <c r="D836" s="2" t="s">
        <v>812</v>
      </c>
      <c r="E836" s="1">
        <v>8</v>
      </c>
      <c r="F836" s="1">
        <v>124</v>
      </c>
      <c r="G836" s="33">
        <v>1851.95</v>
      </c>
      <c r="H836" s="33">
        <v>1851.95</v>
      </c>
      <c r="I836" s="42">
        <v>38118</v>
      </c>
      <c r="J836" s="42">
        <v>38717</v>
      </c>
      <c r="K836" s="42">
        <v>38717</v>
      </c>
      <c r="L836" s="28">
        <v>507</v>
      </c>
      <c r="M836" s="28" t="s">
        <v>813</v>
      </c>
      <c r="N836" s="43">
        <v>599</v>
      </c>
    </row>
    <row r="837" spans="2:14" s="2" customFormat="1" ht="9.75" customHeight="1">
      <c r="B837" s="60" t="s">
        <v>814</v>
      </c>
      <c r="C837" s="59" t="s">
        <v>1536</v>
      </c>
      <c r="D837" s="2" t="s">
        <v>815</v>
      </c>
      <c r="E837" s="1">
        <v>48</v>
      </c>
      <c r="F837" s="1">
        <v>631</v>
      </c>
      <c r="G837" s="33">
        <v>31247.23</v>
      </c>
      <c r="H837" s="33">
        <v>31247.23</v>
      </c>
      <c r="I837" s="42">
        <v>37797</v>
      </c>
      <c r="J837" s="42">
        <v>38717</v>
      </c>
      <c r="K837" s="42">
        <v>38717</v>
      </c>
      <c r="L837" s="28">
        <v>507</v>
      </c>
      <c r="M837" s="28" t="s">
        <v>2561</v>
      </c>
      <c r="N837" s="43">
        <v>920</v>
      </c>
    </row>
    <row r="838" spans="2:14" s="2" customFormat="1" ht="9.75" customHeight="1">
      <c r="B838" s="60" t="s">
        <v>816</v>
      </c>
      <c r="C838" s="59" t="s">
        <v>1536</v>
      </c>
      <c r="D838" s="2" t="s">
        <v>817</v>
      </c>
      <c r="E838" s="1">
        <v>26</v>
      </c>
      <c r="F838" s="1">
        <v>533</v>
      </c>
      <c r="G838" s="33">
        <v>16525.59</v>
      </c>
      <c r="H838" s="33">
        <v>1652.56</v>
      </c>
      <c r="I838" s="42">
        <v>37992</v>
      </c>
      <c r="J838" s="42">
        <v>38717</v>
      </c>
      <c r="K838" s="42">
        <v>38717</v>
      </c>
      <c r="L838" s="28">
        <v>507</v>
      </c>
      <c r="M838" s="28" t="s">
        <v>2250</v>
      </c>
      <c r="N838" s="43">
        <v>725</v>
      </c>
    </row>
    <row r="839" spans="2:14" s="2" customFormat="1" ht="9.75" customHeight="1">
      <c r="B839" s="60" t="s">
        <v>818</v>
      </c>
      <c r="C839" s="59" t="s">
        <v>1536</v>
      </c>
      <c r="D839" s="2" t="s">
        <v>819</v>
      </c>
      <c r="E839" s="1">
        <v>200</v>
      </c>
      <c r="F839" s="1">
        <v>2767.6</v>
      </c>
      <c r="G839" s="33">
        <v>45194.42</v>
      </c>
      <c r="H839" s="33">
        <v>28020.54</v>
      </c>
      <c r="I839" s="42">
        <v>37756</v>
      </c>
      <c r="J839" s="42">
        <v>38717</v>
      </c>
      <c r="K839" s="42">
        <v>38717</v>
      </c>
      <c r="L839" s="28">
        <v>507</v>
      </c>
      <c r="M839" s="28" t="s">
        <v>1754</v>
      </c>
      <c r="N839" s="43">
        <v>961</v>
      </c>
    </row>
    <row r="840" spans="2:14" s="2" customFormat="1" ht="9.75" customHeight="1">
      <c r="B840" s="60" t="s">
        <v>820</v>
      </c>
      <c r="C840" s="59" t="s">
        <v>1536</v>
      </c>
      <c r="D840" s="2" t="s">
        <v>821</v>
      </c>
      <c r="E840" s="1">
        <v>46</v>
      </c>
      <c r="F840" s="1">
        <v>637.96</v>
      </c>
      <c r="G840" s="33">
        <v>33549.97</v>
      </c>
      <c r="H840" s="33">
        <v>33549.97</v>
      </c>
      <c r="I840" s="42">
        <v>37991</v>
      </c>
      <c r="J840" s="42">
        <v>38717</v>
      </c>
      <c r="K840" s="42">
        <v>38717</v>
      </c>
      <c r="L840" s="28">
        <v>507</v>
      </c>
      <c r="M840" s="28" t="s">
        <v>2618</v>
      </c>
      <c r="N840" s="43">
        <v>726</v>
      </c>
    </row>
    <row r="841" spans="2:14" s="2" customFormat="1" ht="9.75" customHeight="1">
      <c r="B841" s="60" t="s">
        <v>822</v>
      </c>
      <c r="C841" s="59" t="s">
        <v>1536</v>
      </c>
      <c r="D841" s="2" t="s">
        <v>823</v>
      </c>
      <c r="E841" s="1">
        <v>37</v>
      </c>
      <c r="F841" s="1">
        <v>514</v>
      </c>
      <c r="G841" s="33">
        <v>34047.31</v>
      </c>
      <c r="H841" s="33">
        <v>3404.73</v>
      </c>
      <c r="I841" s="42">
        <v>38008</v>
      </c>
      <c r="J841" s="42">
        <v>38717</v>
      </c>
      <c r="K841" s="42">
        <v>38717</v>
      </c>
      <c r="L841" s="28">
        <v>507</v>
      </c>
      <c r="M841" s="28" t="s">
        <v>2423</v>
      </c>
      <c r="N841" s="43">
        <v>709</v>
      </c>
    </row>
    <row r="842" spans="2:14" s="2" customFormat="1" ht="9.75" customHeight="1">
      <c r="B842" s="60" t="s">
        <v>824</v>
      </c>
      <c r="C842" s="59" t="s">
        <v>1536</v>
      </c>
      <c r="D842" s="2" t="s">
        <v>825</v>
      </c>
      <c r="E842" s="1">
        <v>150</v>
      </c>
      <c r="F842" s="1">
        <v>1164</v>
      </c>
      <c r="G842" s="33">
        <v>76122.1</v>
      </c>
      <c r="H842" s="33">
        <v>76122.1</v>
      </c>
      <c r="I842" s="42">
        <v>37644</v>
      </c>
      <c r="J842" s="42">
        <v>38717</v>
      </c>
      <c r="K842" s="42">
        <v>38717</v>
      </c>
      <c r="L842" s="28">
        <v>507</v>
      </c>
      <c r="M842" s="28" t="s">
        <v>1663</v>
      </c>
      <c r="N842" s="43">
        <v>1073</v>
      </c>
    </row>
    <row r="843" spans="2:14" s="2" customFormat="1" ht="9.75" customHeight="1">
      <c r="B843" s="60" t="s">
        <v>826</v>
      </c>
      <c r="C843" s="59" t="s">
        <v>1536</v>
      </c>
      <c r="D843" s="2" t="s">
        <v>827</v>
      </c>
      <c r="E843" s="1">
        <v>34</v>
      </c>
      <c r="F843" s="1">
        <v>839</v>
      </c>
      <c r="G843" s="33">
        <v>21906.65</v>
      </c>
      <c r="H843" s="33">
        <v>2190.67</v>
      </c>
      <c r="I843" s="42">
        <v>37749</v>
      </c>
      <c r="J843" s="42">
        <v>38717</v>
      </c>
      <c r="K843" s="42">
        <v>38717</v>
      </c>
      <c r="L843" s="28">
        <v>507</v>
      </c>
      <c r="M843" s="28" t="s">
        <v>1550</v>
      </c>
      <c r="N843" s="43">
        <v>968</v>
      </c>
    </row>
    <row r="844" spans="2:14" s="2" customFormat="1" ht="9.75" customHeight="1">
      <c r="B844" s="60" t="s">
        <v>828</v>
      </c>
      <c r="C844" s="59" t="s">
        <v>1536</v>
      </c>
      <c r="D844" s="2" t="s">
        <v>829</v>
      </c>
      <c r="E844" s="1">
        <v>72</v>
      </c>
      <c r="F844" s="1">
        <v>778.6</v>
      </c>
      <c r="G844" s="33">
        <v>46382.45</v>
      </c>
      <c r="H844" s="33">
        <v>4638.25</v>
      </c>
      <c r="I844" s="42">
        <v>37593</v>
      </c>
      <c r="J844" s="42">
        <v>38717</v>
      </c>
      <c r="K844" s="42">
        <v>38717</v>
      </c>
      <c r="L844" s="28">
        <v>507</v>
      </c>
      <c r="M844" s="28" t="s">
        <v>1898</v>
      </c>
      <c r="N844" s="43">
        <v>1124</v>
      </c>
    </row>
    <row r="845" spans="2:14" s="2" customFormat="1" ht="9.75" customHeight="1">
      <c r="B845" s="60" t="s">
        <v>830</v>
      </c>
      <c r="C845" s="59" t="s">
        <v>1536</v>
      </c>
      <c r="D845" s="2" t="s">
        <v>831</v>
      </c>
      <c r="E845" s="1">
        <v>133</v>
      </c>
      <c r="F845" s="1">
        <v>2629.2</v>
      </c>
      <c r="G845" s="33">
        <v>69273.04</v>
      </c>
      <c r="H845" s="33">
        <v>6927.3</v>
      </c>
      <c r="I845" s="42">
        <v>37418</v>
      </c>
      <c r="J845" s="42">
        <v>38717</v>
      </c>
      <c r="K845" s="42">
        <v>38717</v>
      </c>
      <c r="L845" s="28">
        <v>507</v>
      </c>
      <c r="M845" s="28" t="s">
        <v>1901</v>
      </c>
      <c r="N845" s="43">
        <v>1299</v>
      </c>
    </row>
    <row r="846" spans="2:14" s="2" customFormat="1" ht="9.75" customHeight="1">
      <c r="B846" s="60" t="s">
        <v>832</v>
      </c>
      <c r="C846" s="59" t="s">
        <v>1536</v>
      </c>
      <c r="D846" s="2" t="s">
        <v>833</v>
      </c>
      <c r="E846" s="1">
        <v>375</v>
      </c>
      <c r="F846" s="1">
        <v>2072</v>
      </c>
      <c r="G846" s="33">
        <v>212566.28</v>
      </c>
      <c r="H846" s="33">
        <v>212566.28</v>
      </c>
      <c r="I846" s="42">
        <v>37629</v>
      </c>
      <c r="J846" s="42">
        <v>38717</v>
      </c>
      <c r="K846" s="42">
        <v>38717</v>
      </c>
      <c r="L846" s="28">
        <v>507</v>
      </c>
      <c r="M846" s="28" t="s">
        <v>1663</v>
      </c>
      <c r="N846" s="43">
        <v>1088</v>
      </c>
    </row>
    <row r="847" spans="2:14" s="2" customFormat="1" ht="9.75" customHeight="1">
      <c r="B847" s="60" t="s">
        <v>834</v>
      </c>
      <c r="C847" s="59" t="s">
        <v>1536</v>
      </c>
      <c r="D847" s="2" t="s">
        <v>835</v>
      </c>
      <c r="E847" s="1">
        <v>158</v>
      </c>
      <c r="F847" s="1">
        <v>2048.2</v>
      </c>
      <c r="G847" s="33">
        <v>115245.86</v>
      </c>
      <c r="H847" s="33">
        <v>97959.18</v>
      </c>
      <c r="I847" s="42">
        <v>37545</v>
      </c>
      <c r="J847" s="42">
        <v>38717</v>
      </c>
      <c r="K847" s="42">
        <v>38717</v>
      </c>
      <c r="L847" s="28">
        <v>507</v>
      </c>
      <c r="M847" s="28" t="s">
        <v>1559</v>
      </c>
      <c r="N847" s="43">
        <v>1172</v>
      </c>
    </row>
    <row r="848" spans="2:14" s="2" customFormat="1" ht="9.75" customHeight="1">
      <c r="B848" s="60" t="s">
        <v>836</v>
      </c>
      <c r="C848" s="59" t="s">
        <v>1536</v>
      </c>
      <c r="D848" s="2" t="s">
        <v>837</v>
      </c>
      <c r="E848" s="1">
        <v>40</v>
      </c>
      <c r="F848" s="1">
        <v>362</v>
      </c>
      <c r="G848" s="33">
        <v>7739.27</v>
      </c>
      <c r="H848" s="33">
        <v>2321.78</v>
      </c>
      <c r="I848" s="42">
        <v>38155</v>
      </c>
      <c r="J848" s="42">
        <v>38717</v>
      </c>
      <c r="K848" s="42">
        <v>38717</v>
      </c>
      <c r="L848" s="28">
        <v>507</v>
      </c>
      <c r="M848" s="28" t="s">
        <v>838</v>
      </c>
      <c r="N848" s="43">
        <v>562</v>
      </c>
    </row>
    <row r="849" spans="2:14" s="2" customFormat="1" ht="9.75" customHeight="1">
      <c r="B849" s="60" t="s">
        <v>839</v>
      </c>
      <c r="C849" s="59" t="s">
        <v>1536</v>
      </c>
      <c r="D849" s="2" t="s">
        <v>840</v>
      </c>
      <c r="E849" s="1">
        <v>72</v>
      </c>
      <c r="F849" s="1">
        <v>1265.2</v>
      </c>
      <c r="G849" s="33">
        <v>19507.89</v>
      </c>
      <c r="H849" s="33">
        <v>1950.79</v>
      </c>
      <c r="I849" s="42">
        <v>37602</v>
      </c>
      <c r="J849" s="42">
        <v>38717</v>
      </c>
      <c r="K849" s="42">
        <v>38717</v>
      </c>
      <c r="L849" s="28">
        <v>507</v>
      </c>
      <c r="M849" s="28" t="s">
        <v>2447</v>
      </c>
      <c r="N849" s="43">
        <v>1115</v>
      </c>
    </row>
    <row r="850" spans="2:14" s="2" customFormat="1" ht="9.75" customHeight="1">
      <c r="B850" s="60" t="s">
        <v>841</v>
      </c>
      <c r="C850" s="59" t="s">
        <v>1536</v>
      </c>
      <c r="D850" s="2" t="s">
        <v>842</v>
      </c>
      <c r="E850" s="1">
        <v>45</v>
      </c>
      <c r="F850" s="1">
        <v>163</v>
      </c>
      <c r="G850" s="33">
        <v>1109.3</v>
      </c>
      <c r="H850" s="33">
        <v>110.93</v>
      </c>
      <c r="I850" s="42">
        <v>37973</v>
      </c>
      <c r="J850" s="42">
        <v>38717</v>
      </c>
      <c r="K850" s="42">
        <v>38717</v>
      </c>
      <c r="L850" s="28">
        <v>507</v>
      </c>
      <c r="M850" s="28" t="s">
        <v>843</v>
      </c>
      <c r="N850" s="43">
        <v>744</v>
      </c>
    </row>
    <row r="851" spans="2:14" s="2" customFormat="1" ht="9.75" customHeight="1">
      <c r="B851" s="60" t="s">
        <v>844</v>
      </c>
      <c r="C851" s="59" t="s">
        <v>1536</v>
      </c>
      <c r="D851" s="2" t="s">
        <v>845</v>
      </c>
      <c r="E851" s="1">
        <v>92</v>
      </c>
      <c r="F851" s="1">
        <v>538</v>
      </c>
      <c r="G851" s="33">
        <v>31721.1</v>
      </c>
      <c r="H851" s="33">
        <v>3172.11</v>
      </c>
      <c r="I851" s="42">
        <v>37911</v>
      </c>
      <c r="J851" s="42">
        <v>38717</v>
      </c>
      <c r="K851" s="42">
        <v>38717</v>
      </c>
      <c r="L851" s="28">
        <v>507</v>
      </c>
      <c r="M851" s="28" t="s">
        <v>846</v>
      </c>
      <c r="N851" s="43">
        <v>806</v>
      </c>
    </row>
    <row r="852" spans="2:14" s="2" customFormat="1" ht="9.75" customHeight="1">
      <c r="B852" s="60" t="s">
        <v>847</v>
      </c>
      <c r="C852" s="59" t="s">
        <v>1536</v>
      </c>
      <c r="D852" s="2" t="s">
        <v>848</v>
      </c>
      <c r="E852" s="1">
        <v>150</v>
      </c>
      <c r="F852" s="1">
        <v>1979.05</v>
      </c>
      <c r="G852" s="33">
        <v>60272.17</v>
      </c>
      <c r="H852" s="33">
        <v>33201.55</v>
      </c>
      <c r="I852" s="42">
        <v>37627</v>
      </c>
      <c r="J852" s="42">
        <v>38717</v>
      </c>
      <c r="K852" s="42">
        <v>38717</v>
      </c>
      <c r="L852" s="28">
        <v>507</v>
      </c>
      <c r="M852" s="28" t="s">
        <v>1587</v>
      </c>
      <c r="N852" s="43">
        <v>1090</v>
      </c>
    </row>
    <row r="853" spans="2:14" s="2" customFormat="1" ht="9.75" customHeight="1">
      <c r="B853" s="60" t="s">
        <v>849</v>
      </c>
      <c r="C853" s="59" t="s">
        <v>1536</v>
      </c>
      <c r="D853" s="2" t="s">
        <v>850</v>
      </c>
      <c r="E853" s="1">
        <v>34</v>
      </c>
      <c r="F853" s="1">
        <v>682.9</v>
      </c>
      <c r="G853" s="33">
        <v>17554.81</v>
      </c>
      <c r="H853" s="33">
        <v>1755.48</v>
      </c>
      <c r="I853" s="42">
        <v>37978</v>
      </c>
      <c r="J853" s="42">
        <v>38717</v>
      </c>
      <c r="K853" s="42">
        <v>38717</v>
      </c>
      <c r="L853" s="28">
        <v>507</v>
      </c>
      <c r="M853" s="28" t="s">
        <v>1550</v>
      </c>
      <c r="N853" s="43">
        <v>739</v>
      </c>
    </row>
    <row r="854" spans="2:14" s="2" customFormat="1" ht="9.75" customHeight="1">
      <c r="B854" s="60" t="s">
        <v>851</v>
      </c>
      <c r="C854" s="59" t="s">
        <v>1536</v>
      </c>
      <c r="D854" s="2" t="s">
        <v>852</v>
      </c>
      <c r="E854" s="1">
        <v>56</v>
      </c>
      <c r="F854" s="1">
        <v>787.7</v>
      </c>
      <c r="G854" s="33">
        <v>57748.05</v>
      </c>
      <c r="H854" s="33">
        <v>57748.05</v>
      </c>
      <c r="I854" s="42">
        <v>38012</v>
      </c>
      <c r="J854" s="42">
        <v>38717</v>
      </c>
      <c r="K854" s="42">
        <v>38717</v>
      </c>
      <c r="L854" s="28">
        <v>507</v>
      </c>
      <c r="M854" s="28" t="s">
        <v>2018</v>
      </c>
      <c r="N854" s="43">
        <v>705</v>
      </c>
    </row>
    <row r="855" spans="2:14" s="2" customFormat="1" ht="9.75" customHeight="1">
      <c r="B855" s="60" t="s">
        <v>853</v>
      </c>
      <c r="C855" s="59" t="s">
        <v>1536</v>
      </c>
      <c r="D855" s="2" t="s">
        <v>854</v>
      </c>
      <c r="E855" s="1">
        <v>69</v>
      </c>
      <c r="F855" s="1">
        <v>634</v>
      </c>
      <c r="G855" s="33">
        <v>18431.16</v>
      </c>
      <c r="H855" s="33">
        <v>18431.16</v>
      </c>
      <c r="I855" s="42">
        <v>37999</v>
      </c>
      <c r="J855" s="42">
        <v>38717</v>
      </c>
      <c r="K855" s="42">
        <v>38717</v>
      </c>
      <c r="L855" s="28">
        <v>507</v>
      </c>
      <c r="M855" s="28" t="s">
        <v>1663</v>
      </c>
      <c r="N855" s="43">
        <v>718</v>
      </c>
    </row>
    <row r="856" spans="2:14" s="2" customFormat="1" ht="9.75" customHeight="1">
      <c r="B856" s="60" t="s">
        <v>855</v>
      </c>
      <c r="C856" s="59" t="s">
        <v>1536</v>
      </c>
      <c r="D856" s="2" t="s">
        <v>856</v>
      </c>
      <c r="E856" s="1">
        <v>31</v>
      </c>
      <c r="F856" s="1">
        <v>316</v>
      </c>
      <c r="G856" s="33">
        <v>9875.25</v>
      </c>
      <c r="H856" s="33">
        <v>987.53</v>
      </c>
      <c r="I856" s="42">
        <v>38117</v>
      </c>
      <c r="J856" s="42">
        <v>38717</v>
      </c>
      <c r="K856" s="42">
        <v>38717</v>
      </c>
      <c r="L856" s="28">
        <v>507</v>
      </c>
      <c r="M856" s="28" t="s">
        <v>1593</v>
      </c>
      <c r="N856" s="43">
        <v>600</v>
      </c>
    </row>
    <row r="857" spans="2:14" s="2" customFormat="1" ht="9.75" customHeight="1">
      <c r="B857" s="60" t="s">
        <v>857</v>
      </c>
      <c r="C857" s="59" t="s">
        <v>1536</v>
      </c>
      <c r="D857" s="2" t="s">
        <v>858</v>
      </c>
      <c r="E857" s="1">
        <v>29</v>
      </c>
      <c r="F857" s="1">
        <v>239.4</v>
      </c>
      <c r="G857" s="33">
        <v>32637.85</v>
      </c>
      <c r="H857" s="33">
        <v>3263.79</v>
      </c>
      <c r="I857" s="42">
        <v>37609</v>
      </c>
      <c r="J857" s="42">
        <v>38717</v>
      </c>
      <c r="K857" s="42">
        <v>38717</v>
      </c>
      <c r="L857" s="28">
        <v>507</v>
      </c>
      <c r="M857" s="28" t="s">
        <v>1628</v>
      </c>
      <c r="N857" s="43">
        <v>1108</v>
      </c>
    </row>
    <row r="858" spans="2:14" s="2" customFormat="1" ht="9.75" customHeight="1">
      <c r="B858" s="60" t="s">
        <v>859</v>
      </c>
      <c r="C858" s="59" t="s">
        <v>1536</v>
      </c>
      <c r="D858" s="2" t="s">
        <v>860</v>
      </c>
      <c r="E858" s="1">
        <v>117</v>
      </c>
      <c r="F858" s="1">
        <v>2311</v>
      </c>
      <c r="G858" s="33">
        <v>98129.9</v>
      </c>
      <c r="H858" s="33">
        <v>74578.72</v>
      </c>
      <c r="I858" s="42">
        <v>37887</v>
      </c>
      <c r="J858" s="42">
        <v>38717</v>
      </c>
      <c r="K858" s="42">
        <v>38717</v>
      </c>
      <c r="L858" s="28">
        <v>507</v>
      </c>
      <c r="M858" s="28" t="s">
        <v>667</v>
      </c>
      <c r="N858" s="43">
        <v>830</v>
      </c>
    </row>
    <row r="859" spans="2:14" s="2" customFormat="1" ht="9.75" customHeight="1">
      <c r="B859" s="60" t="s">
        <v>861</v>
      </c>
      <c r="C859" s="59" t="s">
        <v>1536</v>
      </c>
      <c r="D859" s="2" t="s">
        <v>862</v>
      </c>
      <c r="E859" s="1">
        <v>148</v>
      </c>
      <c r="F859" s="1">
        <v>2572</v>
      </c>
      <c r="G859" s="33">
        <v>121108.85</v>
      </c>
      <c r="H859" s="33">
        <v>12110.89</v>
      </c>
      <c r="I859" s="42">
        <v>38163</v>
      </c>
      <c r="J859" s="42">
        <v>38717</v>
      </c>
      <c r="K859" s="42">
        <v>38717</v>
      </c>
      <c r="L859" s="28">
        <v>507</v>
      </c>
      <c r="M859" s="28" t="s">
        <v>223</v>
      </c>
      <c r="N859" s="43">
        <v>554</v>
      </c>
    </row>
    <row r="860" spans="2:14" s="2" customFormat="1" ht="9.75" customHeight="1">
      <c r="B860" s="60" t="s">
        <v>863</v>
      </c>
      <c r="C860" s="59" t="s">
        <v>1536</v>
      </c>
      <c r="D860" s="2" t="s">
        <v>864</v>
      </c>
      <c r="E860" s="1">
        <v>38</v>
      </c>
      <c r="F860" s="1">
        <v>1033.8</v>
      </c>
      <c r="G860" s="33">
        <v>38708.8</v>
      </c>
      <c r="H860" s="33">
        <v>19354.4</v>
      </c>
      <c r="I860" s="42">
        <v>37756</v>
      </c>
      <c r="J860" s="42">
        <v>38717</v>
      </c>
      <c r="K860" s="42">
        <v>38717</v>
      </c>
      <c r="L860" s="28">
        <v>507</v>
      </c>
      <c r="M860" s="28" t="s">
        <v>1754</v>
      </c>
      <c r="N860" s="43">
        <v>961</v>
      </c>
    </row>
    <row r="861" spans="2:14" s="2" customFormat="1" ht="9.75" customHeight="1">
      <c r="B861" s="60" t="s">
        <v>865</v>
      </c>
      <c r="C861" s="59" t="s">
        <v>1536</v>
      </c>
      <c r="D861" s="2" t="s">
        <v>866</v>
      </c>
      <c r="E861" s="1">
        <v>150</v>
      </c>
      <c r="F861" s="1">
        <v>2130</v>
      </c>
      <c r="G861" s="33">
        <v>124818</v>
      </c>
      <c r="H861" s="33">
        <v>12481.8</v>
      </c>
      <c r="I861" s="42">
        <v>37770</v>
      </c>
      <c r="J861" s="42">
        <v>37986</v>
      </c>
      <c r="K861" s="42">
        <v>38717</v>
      </c>
      <c r="L861" s="28">
        <v>507</v>
      </c>
      <c r="M861" s="28" t="s">
        <v>1901</v>
      </c>
      <c r="N861" s="43">
        <v>947</v>
      </c>
    </row>
    <row r="862" spans="2:14" s="2" customFormat="1" ht="9.75" customHeight="1">
      <c r="B862" s="60" t="s">
        <v>867</v>
      </c>
      <c r="C862" s="59" t="s">
        <v>1536</v>
      </c>
      <c r="D862" s="2" t="s">
        <v>868</v>
      </c>
      <c r="E862" s="1">
        <v>296</v>
      </c>
      <c r="F862" s="1">
        <v>5542</v>
      </c>
      <c r="G862" s="33">
        <v>299988.46</v>
      </c>
      <c r="H862" s="33">
        <v>197992.38</v>
      </c>
      <c r="I862" s="42">
        <v>37764</v>
      </c>
      <c r="J862" s="42">
        <v>38717</v>
      </c>
      <c r="K862" s="42">
        <v>38717</v>
      </c>
      <c r="L862" s="28">
        <v>507</v>
      </c>
      <c r="M862" s="28" t="s">
        <v>1898</v>
      </c>
      <c r="N862" s="43">
        <v>953</v>
      </c>
    </row>
    <row r="863" spans="2:14" s="2" customFormat="1" ht="9.75" customHeight="1">
      <c r="B863" s="60" t="s">
        <v>869</v>
      </c>
      <c r="C863" s="59" t="s">
        <v>1536</v>
      </c>
      <c r="D863" s="2" t="s">
        <v>870</v>
      </c>
      <c r="E863" s="1">
        <v>172</v>
      </c>
      <c r="F863" s="1">
        <v>2155.3</v>
      </c>
      <c r="G863" s="33">
        <v>73596</v>
      </c>
      <c r="H863" s="33">
        <v>73596</v>
      </c>
      <c r="I863" s="42">
        <v>37789</v>
      </c>
      <c r="J863" s="42">
        <v>38717</v>
      </c>
      <c r="K863" s="42">
        <v>38717</v>
      </c>
      <c r="L863" s="28">
        <v>507</v>
      </c>
      <c r="M863" s="28" t="s">
        <v>1663</v>
      </c>
      <c r="N863" s="43">
        <v>928</v>
      </c>
    </row>
    <row r="864" spans="2:14" s="2" customFormat="1" ht="9.75" customHeight="1">
      <c r="B864" s="60" t="s">
        <v>871</v>
      </c>
      <c r="C864" s="59" t="s">
        <v>1536</v>
      </c>
      <c r="D864" s="2" t="s">
        <v>872</v>
      </c>
      <c r="E864" s="1">
        <v>261</v>
      </c>
      <c r="F864" s="1">
        <v>2334</v>
      </c>
      <c r="G864" s="33">
        <v>51984</v>
      </c>
      <c r="H864" s="33">
        <v>5198.4</v>
      </c>
      <c r="I864" s="42">
        <v>37741</v>
      </c>
      <c r="J864" s="42">
        <v>38717</v>
      </c>
      <c r="K864" s="42">
        <v>38717</v>
      </c>
      <c r="L864" s="28">
        <v>507</v>
      </c>
      <c r="M864" s="28" t="s">
        <v>1556</v>
      </c>
      <c r="N864" s="43">
        <v>976</v>
      </c>
    </row>
    <row r="865" spans="2:14" s="2" customFormat="1" ht="9.75" customHeight="1">
      <c r="B865" s="60" t="s">
        <v>873</v>
      </c>
      <c r="C865" s="59" t="s">
        <v>1536</v>
      </c>
      <c r="D865" s="2" t="s">
        <v>874</v>
      </c>
      <c r="E865" s="1">
        <v>144</v>
      </c>
      <c r="F865" s="1">
        <v>2190</v>
      </c>
      <c r="G865" s="33">
        <v>166977</v>
      </c>
      <c r="H865" s="33">
        <v>16697.7</v>
      </c>
      <c r="I865" s="42">
        <v>37721</v>
      </c>
      <c r="J865" s="42">
        <v>38717</v>
      </c>
      <c r="K865" s="42">
        <v>38717</v>
      </c>
      <c r="L865" s="28">
        <v>507</v>
      </c>
      <c r="M865" s="28" t="s">
        <v>1689</v>
      </c>
      <c r="N865" s="43">
        <v>996</v>
      </c>
    </row>
    <row r="866" spans="2:14" s="2" customFormat="1" ht="9.75" customHeight="1">
      <c r="B866" s="60" t="s">
        <v>875</v>
      </c>
      <c r="C866" s="59" t="s">
        <v>1536</v>
      </c>
      <c r="D866" s="2" t="s">
        <v>876</v>
      </c>
      <c r="E866" s="1">
        <v>5</v>
      </c>
      <c r="F866" s="1">
        <v>128.4</v>
      </c>
      <c r="G866" s="33">
        <v>3043.9</v>
      </c>
      <c r="H866" s="33">
        <v>3043.9</v>
      </c>
      <c r="I866" s="42">
        <v>37931</v>
      </c>
      <c r="J866" s="42">
        <v>38717</v>
      </c>
      <c r="K866" s="42">
        <v>38717</v>
      </c>
      <c r="L866" s="28">
        <v>507</v>
      </c>
      <c r="M866" s="28" t="s">
        <v>877</v>
      </c>
      <c r="N866" s="43">
        <v>786</v>
      </c>
    </row>
    <row r="867" spans="2:14" s="2" customFormat="1" ht="9.75" customHeight="1">
      <c r="B867" s="60" t="s">
        <v>878</v>
      </c>
      <c r="C867" s="59" t="s">
        <v>1536</v>
      </c>
      <c r="D867" s="2" t="s">
        <v>879</v>
      </c>
      <c r="E867" s="1">
        <v>142</v>
      </c>
      <c r="F867" s="1">
        <v>2637</v>
      </c>
      <c r="G867" s="33">
        <v>83628.9</v>
      </c>
      <c r="H867" s="33">
        <v>8362.89</v>
      </c>
      <c r="I867" s="42">
        <v>37910</v>
      </c>
      <c r="J867" s="42">
        <v>38717</v>
      </c>
      <c r="K867" s="42">
        <v>38717</v>
      </c>
      <c r="L867" s="28">
        <v>507</v>
      </c>
      <c r="M867" s="28" t="s">
        <v>2699</v>
      </c>
      <c r="N867" s="43">
        <v>807</v>
      </c>
    </row>
    <row r="868" spans="2:14" s="2" customFormat="1" ht="9.75" customHeight="1">
      <c r="B868" s="60" t="s">
        <v>880</v>
      </c>
      <c r="C868" s="59" t="s">
        <v>1536</v>
      </c>
      <c r="D868" s="2" t="s">
        <v>881</v>
      </c>
      <c r="E868" s="1">
        <v>64</v>
      </c>
      <c r="F868" s="1">
        <v>1864.3</v>
      </c>
      <c r="G868" s="33">
        <v>14975.6</v>
      </c>
      <c r="H868" s="33">
        <v>4492.68</v>
      </c>
      <c r="I868" s="42">
        <v>37600</v>
      </c>
      <c r="J868" s="42">
        <v>38717</v>
      </c>
      <c r="K868" s="42">
        <v>38717</v>
      </c>
      <c r="L868" s="28">
        <v>507</v>
      </c>
      <c r="M868" s="28" t="s">
        <v>2260</v>
      </c>
      <c r="N868" s="43">
        <v>1117</v>
      </c>
    </row>
    <row r="869" spans="2:14" s="2" customFormat="1" ht="9.75" customHeight="1">
      <c r="B869" s="60" t="s">
        <v>882</v>
      </c>
      <c r="C869" s="59" t="s">
        <v>1546</v>
      </c>
      <c r="D869" s="2" t="s">
        <v>883</v>
      </c>
      <c r="E869" s="1">
        <v>230</v>
      </c>
      <c r="F869" s="1">
        <v>3064.8</v>
      </c>
      <c r="G869" s="33">
        <v>105387.34</v>
      </c>
      <c r="H869" s="33">
        <v>10538.73</v>
      </c>
      <c r="I869" s="42">
        <v>38006</v>
      </c>
      <c r="J869" s="42">
        <v>38717</v>
      </c>
      <c r="K869" s="42">
        <v>38717</v>
      </c>
      <c r="L869" s="28">
        <v>507</v>
      </c>
      <c r="M869" s="28" t="s">
        <v>2660</v>
      </c>
      <c r="N869" s="43">
        <v>711</v>
      </c>
    </row>
    <row r="870" spans="2:14" s="2" customFormat="1" ht="9.75" customHeight="1">
      <c r="B870" s="60" t="s">
        <v>884</v>
      </c>
      <c r="C870" s="59" t="s">
        <v>1536</v>
      </c>
      <c r="D870" s="2" t="s">
        <v>885</v>
      </c>
      <c r="E870" s="1">
        <v>113</v>
      </c>
      <c r="F870" s="1">
        <v>2351.8</v>
      </c>
      <c r="G870" s="33">
        <v>118917.41</v>
      </c>
      <c r="H870" s="33">
        <v>11892.74</v>
      </c>
      <c r="I870" s="42">
        <v>37973</v>
      </c>
      <c r="J870" s="42">
        <v>38717</v>
      </c>
      <c r="K870" s="42">
        <v>38717</v>
      </c>
      <c r="L870" s="28">
        <v>507</v>
      </c>
      <c r="M870" s="28" t="s">
        <v>2128</v>
      </c>
      <c r="N870" s="43">
        <v>744</v>
      </c>
    </row>
    <row r="871" spans="2:14" s="2" customFormat="1" ht="9.75" customHeight="1">
      <c r="B871" s="60" t="s">
        <v>886</v>
      </c>
      <c r="C871" s="59" t="s">
        <v>1536</v>
      </c>
      <c r="D871" s="2" t="s">
        <v>887</v>
      </c>
      <c r="E871" s="1">
        <v>52</v>
      </c>
      <c r="F871" s="1">
        <v>747.4</v>
      </c>
      <c r="G871" s="33">
        <v>26305.65</v>
      </c>
      <c r="H871" s="33">
        <v>2630.57</v>
      </c>
      <c r="I871" s="42">
        <v>37701</v>
      </c>
      <c r="J871" s="42">
        <v>38806</v>
      </c>
      <c r="K871" s="42">
        <v>38806</v>
      </c>
      <c r="L871" s="28">
        <v>596</v>
      </c>
      <c r="M871" s="28" t="s">
        <v>2294</v>
      </c>
      <c r="N871" s="43">
        <v>1105</v>
      </c>
    </row>
    <row r="872" spans="2:14" s="2" customFormat="1" ht="9.75" customHeight="1">
      <c r="B872" s="60" t="s">
        <v>888</v>
      </c>
      <c r="C872" s="59" t="s">
        <v>1536</v>
      </c>
      <c r="D872" s="2" t="s">
        <v>889</v>
      </c>
      <c r="E872" s="1">
        <v>119</v>
      </c>
      <c r="F872" s="1">
        <v>1523.8</v>
      </c>
      <c r="G872" s="33">
        <v>63251.39</v>
      </c>
      <c r="H872" s="33">
        <v>21384.47</v>
      </c>
      <c r="I872" s="42">
        <v>37748</v>
      </c>
      <c r="J872" s="42">
        <v>38806</v>
      </c>
      <c r="K872" s="42">
        <v>38806</v>
      </c>
      <c r="L872" s="28">
        <v>596</v>
      </c>
      <c r="M872" s="28" t="s">
        <v>2294</v>
      </c>
      <c r="N872" s="43">
        <v>1058</v>
      </c>
    </row>
    <row r="873" spans="2:14" s="2" customFormat="1" ht="9.75" customHeight="1">
      <c r="B873" s="60" t="s">
        <v>890</v>
      </c>
      <c r="C873" s="59" t="s">
        <v>1536</v>
      </c>
      <c r="D873" s="2" t="s">
        <v>891</v>
      </c>
      <c r="E873" s="1">
        <v>43</v>
      </c>
      <c r="F873" s="1">
        <v>678</v>
      </c>
      <c r="G873" s="33">
        <v>28145</v>
      </c>
      <c r="H873" s="33">
        <v>2814.5</v>
      </c>
      <c r="I873" s="42">
        <v>38019</v>
      </c>
      <c r="J873" s="42">
        <v>38807</v>
      </c>
      <c r="K873" s="42">
        <v>38807</v>
      </c>
      <c r="L873" s="28">
        <v>597</v>
      </c>
      <c r="M873" s="28" t="s">
        <v>2458</v>
      </c>
      <c r="N873" s="43">
        <v>788</v>
      </c>
    </row>
    <row r="874" spans="2:14" s="2" customFormat="1" ht="9.75" customHeight="1">
      <c r="B874" s="60" t="s">
        <v>892</v>
      </c>
      <c r="C874" s="59" t="s">
        <v>1536</v>
      </c>
      <c r="D874" s="2" t="s">
        <v>893</v>
      </c>
      <c r="E874" s="1">
        <v>44</v>
      </c>
      <c r="F874" s="1">
        <v>742.6</v>
      </c>
      <c r="G874" s="33">
        <v>18563.15</v>
      </c>
      <c r="H874" s="33">
        <v>1856.32</v>
      </c>
      <c r="I874" s="42">
        <v>38021</v>
      </c>
      <c r="J874" s="42">
        <v>38807</v>
      </c>
      <c r="K874" s="42">
        <v>38807</v>
      </c>
      <c r="L874" s="28">
        <v>597</v>
      </c>
      <c r="M874" s="28" t="s">
        <v>1556</v>
      </c>
      <c r="N874" s="43">
        <v>786</v>
      </c>
    </row>
    <row r="875" spans="2:14" s="2" customFormat="1" ht="9.75" customHeight="1">
      <c r="B875" s="60" t="s">
        <v>894</v>
      </c>
      <c r="C875" s="59" t="s">
        <v>1536</v>
      </c>
      <c r="D875" s="2" t="s">
        <v>895</v>
      </c>
      <c r="E875" s="1">
        <v>293</v>
      </c>
      <c r="F875" s="1">
        <v>1487.8</v>
      </c>
      <c r="G875" s="33">
        <v>92748.03</v>
      </c>
      <c r="H875" s="33">
        <v>92748.03</v>
      </c>
      <c r="I875" s="42">
        <v>37754</v>
      </c>
      <c r="J875" s="42">
        <v>38807</v>
      </c>
      <c r="K875" s="42">
        <v>38807</v>
      </c>
      <c r="L875" s="28">
        <v>597</v>
      </c>
      <c r="M875" s="28" t="s">
        <v>2447</v>
      </c>
      <c r="N875" s="43">
        <v>1053</v>
      </c>
    </row>
    <row r="876" spans="2:14" s="2" customFormat="1" ht="9.75" customHeight="1">
      <c r="B876" s="60" t="s">
        <v>896</v>
      </c>
      <c r="C876" s="59" t="s">
        <v>1546</v>
      </c>
      <c r="D876" s="2" t="s">
        <v>897</v>
      </c>
      <c r="E876" s="1">
        <v>152</v>
      </c>
      <c r="F876" s="1">
        <v>2513</v>
      </c>
      <c r="G876" s="33">
        <v>30879.45</v>
      </c>
      <c r="H876" s="33">
        <v>11734.2</v>
      </c>
      <c r="I876" s="42">
        <v>37760</v>
      </c>
      <c r="J876" s="42">
        <v>38807</v>
      </c>
      <c r="K876" s="42">
        <v>38807</v>
      </c>
      <c r="L876" s="28">
        <v>597</v>
      </c>
      <c r="M876" s="28" t="s">
        <v>2337</v>
      </c>
      <c r="N876" s="43">
        <v>1047</v>
      </c>
    </row>
    <row r="877" spans="2:14" s="2" customFormat="1" ht="9.75" customHeight="1">
      <c r="B877" s="60" t="s">
        <v>898</v>
      </c>
      <c r="C877" s="59" t="s">
        <v>1536</v>
      </c>
      <c r="D877" s="2" t="s">
        <v>899</v>
      </c>
      <c r="E877" s="1">
        <v>80</v>
      </c>
      <c r="F877" s="1">
        <v>1427.4</v>
      </c>
      <c r="G877" s="33">
        <v>73423.7</v>
      </c>
      <c r="H877" s="33">
        <v>7342.37</v>
      </c>
      <c r="I877" s="42">
        <v>38180</v>
      </c>
      <c r="J877" s="42">
        <v>38807</v>
      </c>
      <c r="K877" s="42">
        <v>38807</v>
      </c>
      <c r="L877" s="28">
        <v>597</v>
      </c>
      <c r="M877" s="28" t="s">
        <v>1556</v>
      </c>
      <c r="N877" s="43">
        <v>627</v>
      </c>
    </row>
    <row r="878" spans="2:14" s="2" customFormat="1" ht="9.75" customHeight="1">
      <c r="B878" s="60" t="s">
        <v>900</v>
      </c>
      <c r="C878" s="59" t="s">
        <v>1536</v>
      </c>
      <c r="D878" s="2" t="s">
        <v>901</v>
      </c>
      <c r="E878" s="1">
        <v>215</v>
      </c>
      <c r="F878" s="1">
        <v>2618.4</v>
      </c>
      <c r="G878" s="33">
        <v>101461.8</v>
      </c>
      <c r="H878" s="33">
        <v>10146.18</v>
      </c>
      <c r="I878" s="42">
        <v>37810</v>
      </c>
      <c r="J878" s="42">
        <v>38807</v>
      </c>
      <c r="K878" s="42">
        <v>38807</v>
      </c>
      <c r="L878" s="28">
        <v>597</v>
      </c>
      <c r="M878" s="28" t="s">
        <v>1710</v>
      </c>
      <c r="N878" s="43">
        <v>997</v>
      </c>
    </row>
    <row r="879" spans="2:14" s="2" customFormat="1" ht="9.75" customHeight="1">
      <c r="B879" s="60" t="s">
        <v>902</v>
      </c>
      <c r="C879" s="59" t="s">
        <v>1536</v>
      </c>
      <c r="D879" s="2" t="s">
        <v>903</v>
      </c>
      <c r="E879" s="1">
        <v>25</v>
      </c>
      <c r="F879" s="1">
        <v>118</v>
      </c>
      <c r="G879" s="33">
        <v>6816.95</v>
      </c>
      <c r="H879" s="33">
        <v>2385.93</v>
      </c>
      <c r="I879" s="42">
        <v>38019</v>
      </c>
      <c r="J879" s="42">
        <v>38807</v>
      </c>
      <c r="K879" s="42">
        <v>38807</v>
      </c>
      <c r="L879" s="28">
        <v>597</v>
      </c>
      <c r="M879" s="28" t="s">
        <v>1741</v>
      </c>
      <c r="N879" s="43">
        <v>788</v>
      </c>
    </row>
    <row r="880" spans="2:14" s="2" customFormat="1" ht="9.75" customHeight="1">
      <c r="B880" s="60" t="s">
        <v>904</v>
      </c>
      <c r="C880" s="59" t="s">
        <v>1536</v>
      </c>
      <c r="D880" s="2" t="s">
        <v>905</v>
      </c>
      <c r="E880" s="1">
        <v>91</v>
      </c>
      <c r="F880" s="1">
        <v>2975</v>
      </c>
      <c r="G880" s="33">
        <v>270793.32</v>
      </c>
      <c r="H880" s="33">
        <v>27079.33</v>
      </c>
      <c r="I880" s="42">
        <v>37810</v>
      </c>
      <c r="J880" s="42">
        <v>38807</v>
      </c>
      <c r="K880" s="42">
        <v>38807</v>
      </c>
      <c r="L880" s="28">
        <v>597</v>
      </c>
      <c r="M880" s="28" t="s">
        <v>1628</v>
      </c>
      <c r="N880" s="43">
        <v>997</v>
      </c>
    </row>
    <row r="881" spans="2:14" s="2" customFormat="1" ht="9.75" customHeight="1">
      <c r="B881" s="60" t="s">
        <v>906</v>
      </c>
      <c r="C881" s="59" t="s">
        <v>1536</v>
      </c>
      <c r="D881" s="2" t="s">
        <v>907</v>
      </c>
      <c r="E881" s="1">
        <v>162</v>
      </c>
      <c r="F881" s="1">
        <v>4817</v>
      </c>
      <c r="G881" s="33">
        <v>333297.1</v>
      </c>
      <c r="H881" s="33">
        <v>33329.71</v>
      </c>
      <c r="I881" s="42">
        <v>37810</v>
      </c>
      <c r="J881" s="42">
        <v>38807</v>
      </c>
      <c r="K881" s="42">
        <v>38807</v>
      </c>
      <c r="L881" s="28">
        <v>597</v>
      </c>
      <c r="M881" s="28" t="s">
        <v>1760</v>
      </c>
      <c r="N881" s="43">
        <v>997</v>
      </c>
    </row>
    <row r="882" spans="2:14" s="2" customFormat="1" ht="9.75" customHeight="1">
      <c r="B882" s="60" t="s">
        <v>908</v>
      </c>
      <c r="C882" s="59" t="s">
        <v>1536</v>
      </c>
      <c r="D882" s="2" t="s">
        <v>909</v>
      </c>
      <c r="E882" s="1">
        <v>215</v>
      </c>
      <c r="F882" s="1">
        <v>6970.7</v>
      </c>
      <c r="G882" s="33">
        <v>184731.25</v>
      </c>
      <c r="H882" s="33">
        <v>18473.13</v>
      </c>
      <c r="I882" s="42">
        <v>37760</v>
      </c>
      <c r="J882" s="42">
        <v>38807</v>
      </c>
      <c r="K882" s="42">
        <v>38807</v>
      </c>
      <c r="L882" s="28">
        <v>597</v>
      </c>
      <c r="M882" s="28" t="s">
        <v>910</v>
      </c>
      <c r="N882" s="43">
        <v>1047</v>
      </c>
    </row>
    <row r="883" spans="2:14" s="2" customFormat="1" ht="9.75" customHeight="1">
      <c r="B883" s="60" t="s">
        <v>911</v>
      </c>
      <c r="C883" s="59" t="s">
        <v>1536</v>
      </c>
      <c r="D883" s="2" t="s">
        <v>912</v>
      </c>
      <c r="E883" s="1">
        <v>77.4</v>
      </c>
      <c r="F883" s="1">
        <v>747.2</v>
      </c>
      <c r="G883" s="33">
        <v>47218.4</v>
      </c>
      <c r="H883" s="33">
        <v>16054.26</v>
      </c>
      <c r="I883" s="42">
        <v>37749</v>
      </c>
      <c r="J883" s="42">
        <v>38807</v>
      </c>
      <c r="K883" s="42">
        <v>38807</v>
      </c>
      <c r="L883" s="28">
        <v>597</v>
      </c>
      <c r="M883" s="28" t="s">
        <v>913</v>
      </c>
      <c r="N883" s="43">
        <v>1058</v>
      </c>
    </row>
    <row r="884" spans="2:14" s="2" customFormat="1" ht="9.75" customHeight="1">
      <c r="B884" s="60" t="s">
        <v>914</v>
      </c>
      <c r="C884" s="59" t="s">
        <v>1536</v>
      </c>
      <c r="D884" s="2" t="s">
        <v>915</v>
      </c>
      <c r="E884" s="1">
        <v>98</v>
      </c>
      <c r="F884" s="1">
        <v>1101.4</v>
      </c>
      <c r="G884" s="33">
        <v>26458.15</v>
      </c>
      <c r="H884" s="33">
        <v>2645.82</v>
      </c>
      <c r="I884" s="42">
        <v>38170</v>
      </c>
      <c r="J884" s="42">
        <v>38807</v>
      </c>
      <c r="K884" s="42">
        <v>38807</v>
      </c>
      <c r="L884" s="28">
        <v>597</v>
      </c>
      <c r="M884" s="28" t="s">
        <v>2337</v>
      </c>
      <c r="N884" s="43">
        <v>637</v>
      </c>
    </row>
    <row r="885" spans="2:14" s="2" customFormat="1" ht="9.75" customHeight="1">
      <c r="B885" s="60" t="s">
        <v>916</v>
      </c>
      <c r="C885" s="59" t="s">
        <v>1536</v>
      </c>
      <c r="D885" s="2" t="s">
        <v>917</v>
      </c>
      <c r="E885" s="1">
        <v>144</v>
      </c>
      <c r="F885" s="1">
        <v>2078.6</v>
      </c>
      <c r="G885" s="33">
        <v>54412.35</v>
      </c>
      <c r="H885" s="33">
        <v>5441.24</v>
      </c>
      <c r="I885" s="42">
        <v>38169</v>
      </c>
      <c r="J885" s="42">
        <v>38807</v>
      </c>
      <c r="K885" s="42">
        <v>38807</v>
      </c>
      <c r="L885" s="28">
        <v>597</v>
      </c>
      <c r="M885" s="28" t="s">
        <v>1562</v>
      </c>
      <c r="N885" s="43">
        <v>638</v>
      </c>
    </row>
    <row r="886" spans="2:14" s="2" customFormat="1" ht="9.75" customHeight="1">
      <c r="B886" s="60" t="s">
        <v>918</v>
      </c>
      <c r="C886" s="59" t="s">
        <v>1536</v>
      </c>
      <c r="D886" s="2" t="s">
        <v>919</v>
      </c>
      <c r="E886" s="1">
        <v>33</v>
      </c>
      <c r="F886" s="1">
        <v>569.2</v>
      </c>
      <c r="G886" s="33">
        <v>19266.79</v>
      </c>
      <c r="H886" s="33">
        <v>1926.68</v>
      </c>
      <c r="I886" s="42">
        <v>38028</v>
      </c>
      <c r="J886" s="42">
        <v>38807</v>
      </c>
      <c r="K886" s="42">
        <v>38807</v>
      </c>
      <c r="L886" s="28">
        <v>597</v>
      </c>
      <c r="M886" s="28" t="s">
        <v>2458</v>
      </c>
      <c r="N886" s="43">
        <v>779</v>
      </c>
    </row>
    <row r="887" spans="2:14" s="2" customFormat="1" ht="9.75" customHeight="1">
      <c r="B887" s="60" t="s">
        <v>920</v>
      </c>
      <c r="C887" s="59" t="s">
        <v>1536</v>
      </c>
      <c r="D887" s="2" t="s">
        <v>921</v>
      </c>
      <c r="E887" s="1">
        <v>34</v>
      </c>
      <c r="F887" s="1">
        <v>402</v>
      </c>
      <c r="G887" s="33">
        <v>8513.6</v>
      </c>
      <c r="H887" s="33">
        <v>851.36</v>
      </c>
      <c r="I887" s="42">
        <v>37917</v>
      </c>
      <c r="J887" s="42">
        <v>38807</v>
      </c>
      <c r="K887" s="42">
        <v>38807</v>
      </c>
      <c r="L887" s="28">
        <v>597</v>
      </c>
      <c r="M887" s="28" t="s">
        <v>1831</v>
      </c>
      <c r="N887" s="43">
        <v>890</v>
      </c>
    </row>
    <row r="888" spans="2:14" s="2" customFormat="1" ht="9.75" customHeight="1">
      <c r="B888" s="60" t="s">
        <v>922</v>
      </c>
      <c r="C888" s="59" t="s">
        <v>1536</v>
      </c>
      <c r="D888" s="2" t="s">
        <v>923</v>
      </c>
      <c r="E888" s="1">
        <v>110</v>
      </c>
      <c r="F888" s="1">
        <v>1070.4</v>
      </c>
      <c r="G888" s="33">
        <v>53811</v>
      </c>
      <c r="H888" s="33">
        <v>5381.1</v>
      </c>
      <c r="I888" s="42">
        <v>38057</v>
      </c>
      <c r="J888" s="42">
        <v>38807</v>
      </c>
      <c r="K888" s="42">
        <v>38807</v>
      </c>
      <c r="L888" s="28">
        <v>597</v>
      </c>
      <c r="M888" s="28" t="s">
        <v>924</v>
      </c>
      <c r="N888" s="43">
        <v>750</v>
      </c>
    </row>
    <row r="889" spans="2:14" s="2" customFormat="1" ht="9.75" customHeight="1">
      <c r="B889" s="60" t="s">
        <v>925</v>
      </c>
      <c r="C889" s="59" t="s">
        <v>1536</v>
      </c>
      <c r="D889" s="2" t="s">
        <v>926</v>
      </c>
      <c r="E889" s="1">
        <v>32</v>
      </c>
      <c r="F889" s="1">
        <v>490</v>
      </c>
      <c r="G889" s="33">
        <v>9262.3</v>
      </c>
      <c r="H889" s="33">
        <v>926.23</v>
      </c>
      <c r="I889" s="42">
        <v>37834</v>
      </c>
      <c r="J889" s="42">
        <v>38807</v>
      </c>
      <c r="K889" s="42">
        <v>38807</v>
      </c>
      <c r="L889" s="28">
        <v>597</v>
      </c>
      <c r="M889" s="28" t="s">
        <v>2660</v>
      </c>
      <c r="N889" s="43">
        <v>973</v>
      </c>
    </row>
    <row r="890" spans="2:14" s="2" customFormat="1" ht="9.75" customHeight="1">
      <c r="B890" s="60" t="s">
        <v>927</v>
      </c>
      <c r="C890" s="59" t="s">
        <v>1536</v>
      </c>
      <c r="D890" s="2" t="s">
        <v>928</v>
      </c>
      <c r="E890" s="1">
        <v>169</v>
      </c>
      <c r="F890" s="1">
        <v>1696</v>
      </c>
      <c r="G890" s="33">
        <v>56546.66</v>
      </c>
      <c r="H890" s="33">
        <v>5654.66</v>
      </c>
      <c r="I890" s="42">
        <v>38006</v>
      </c>
      <c r="J890" s="42">
        <v>38807</v>
      </c>
      <c r="K890" s="42">
        <v>38807</v>
      </c>
      <c r="L890" s="28">
        <v>597</v>
      </c>
      <c r="M890" s="28" t="s">
        <v>1593</v>
      </c>
      <c r="N890" s="43">
        <v>801</v>
      </c>
    </row>
    <row r="891" spans="2:14" s="2" customFormat="1" ht="9.75" customHeight="1">
      <c r="B891" s="60" t="s">
        <v>929</v>
      </c>
      <c r="C891" s="59" t="s">
        <v>1536</v>
      </c>
      <c r="D891" s="2" t="s">
        <v>930</v>
      </c>
      <c r="E891" s="1">
        <v>232</v>
      </c>
      <c r="F891" s="1">
        <v>3453.4</v>
      </c>
      <c r="G891" s="33">
        <v>76350.75</v>
      </c>
      <c r="H891" s="33">
        <v>7635.08</v>
      </c>
      <c r="I891" s="42">
        <v>38175</v>
      </c>
      <c r="J891" s="42">
        <v>38807</v>
      </c>
      <c r="K891" s="42">
        <v>38807</v>
      </c>
      <c r="L891" s="28">
        <v>597</v>
      </c>
      <c r="M891" s="28" t="s">
        <v>1598</v>
      </c>
      <c r="N891" s="43">
        <v>632</v>
      </c>
    </row>
    <row r="892" spans="2:14" s="2" customFormat="1" ht="9.75" customHeight="1">
      <c r="B892" s="60" t="s">
        <v>931</v>
      </c>
      <c r="C892" s="59" t="s">
        <v>1536</v>
      </c>
      <c r="D892" s="2" t="s">
        <v>932</v>
      </c>
      <c r="E892" s="1">
        <v>161</v>
      </c>
      <c r="F892" s="1">
        <v>592.8</v>
      </c>
      <c r="G892" s="33">
        <v>90083.59</v>
      </c>
      <c r="H892" s="33">
        <v>9008.36</v>
      </c>
      <c r="I892" s="42">
        <v>38160</v>
      </c>
      <c r="J892" s="42">
        <v>38807</v>
      </c>
      <c r="K892" s="42">
        <v>38807</v>
      </c>
      <c r="L892" s="28">
        <v>597</v>
      </c>
      <c r="M892" s="28" t="s">
        <v>1607</v>
      </c>
      <c r="N892" s="43">
        <v>647</v>
      </c>
    </row>
    <row r="893" spans="2:14" s="2" customFormat="1" ht="9.75" customHeight="1">
      <c r="B893" s="60" t="s">
        <v>933</v>
      </c>
      <c r="C893" s="59" t="s">
        <v>1536</v>
      </c>
      <c r="D893" s="2" t="s">
        <v>934</v>
      </c>
      <c r="E893" s="1">
        <v>75</v>
      </c>
      <c r="F893" s="1">
        <v>806.6</v>
      </c>
      <c r="G893" s="33">
        <v>27029.4</v>
      </c>
      <c r="H893" s="33">
        <v>2702.94</v>
      </c>
      <c r="I893" s="42">
        <v>37931</v>
      </c>
      <c r="J893" s="42">
        <v>38807</v>
      </c>
      <c r="K893" s="42">
        <v>38807</v>
      </c>
      <c r="L893" s="28">
        <v>597</v>
      </c>
      <c r="M893" s="28" t="s">
        <v>1760</v>
      </c>
      <c r="N893" s="43">
        <v>876</v>
      </c>
    </row>
    <row r="894" spans="2:14" s="2" customFormat="1" ht="9.75" customHeight="1">
      <c r="B894" s="60" t="s">
        <v>935</v>
      </c>
      <c r="C894" s="59" t="s">
        <v>1536</v>
      </c>
      <c r="D894" s="2" t="s">
        <v>936</v>
      </c>
      <c r="E894" s="1">
        <v>143</v>
      </c>
      <c r="F894" s="1">
        <v>2427.6</v>
      </c>
      <c r="G894" s="33">
        <v>126204.05</v>
      </c>
      <c r="H894" s="33">
        <v>12620.41</v>
      </c>
      <c r="I894" s="42">
        <v>37740</v>
      </c>
      <c r="J894" s="42">
        <v>38807</v>
      </c>
      <c r="K894" s="42">
        <v>38807</v>
      </c>
      <c r="L894" s="28">
        <v>597</v>
      </c>
      <c r="M894" s="28" t="s">
        <v>2191</v>
      </c>
      <c r="N894" s="43">
        <v>1067</v>
      </c>
    </row>
    <row r="895" spans="2:14" s="2" customFormat="1" ht="9.75" customHeight="1">
      <c r="B895" s="60" t="s">
        <v>937</v>
      </c>
      <c r="C895" s="59" t="s">
        <v>1536</v>
      </c>
      <c r="D895" s="2" t="s">
        <v>938</v>
      </c>
      <c r="E895" s="1">
        <v>35</v>
      </c>
      <c r="F895" s="1">
        <v>355.3</v>
      </c>
      <c r="G895" s="33">
        <v>12676.39</v>
      </c>
      <c r="H895" s="33">
        <v>1267.64</v>
      </c>
      <c r="I895" s="42">
        <v>38097</v>
      </c>
      <c r="J895" s="42">
        <v>38807</v>
      </c>
      <c r="K895" s="42">
        <v>38807</v>
      </c>
      <c r="L895" s="28">
        <v>597</v>
      </c>
      <c r="M895" s="28" t="s">
        <v>2440</v>
      </c>
      <c r="N895" s="43">
        <v>710</v>
      </c>
    </row>
    <row r="896" spans="2:14" s="2" customFormat="1" ht="9.75" customHeight="1">
      <c r="B896" s="60" t="s">
        <v>939</v>
      </c>
      <c r="C896" s="59" t="s">
        <v>1536</v>
      </c>
      <c r="D896" s="2" t="s">
        <v>940</v>
      </c>
      <c r="E896" s="1">
        <v>87</v>
      </c>
      <c r="F896" s="1">
        <v>1594</v>
      </c>
      <c r="G896" s="33">
        <v>81812.56</v>
      </c>
      <c r="H896" s="33">
        <v>81812.56</v>
      </c>
      <c r="I896" s="42">
        <v>38105</v>
      </c>
      <c r="J896" s="42">
        <v>38807</v>
      </c>
      <c r="K896" s="42">
        <v>38807</v>
      </c>
      <c r="L896" s="28">
        <v>597</v>
      </c>
      <c r="M896" s="28" t="s">
        <v>1618</v>
      </c>
      <c r="N896" s="43">
        <v>702</v>
      </c>
    </row>
    <row r="897" spans="2:14" s="2" customFormat="1" ht="9.75" customHeight="1">
      <c r="B897" s="60" t="s">
        <v>941</v>
      </c>
      <c r="C897" s="59" t="s">
        <v>1536</v>
      </c>
      <c r="D897" s="2" t="s">
        <v>942</v>
      </c>
      <c r="E897" s="1">
        <v>30</v>
      </c>
      <c r="F897" s="1">
        <v>248</v>
      </c>
      <c r="G897" s="33">
        <v>8939.6</v>
      </c>
      <c r="H897" s="33">
        <v>893.96</v>
      </c>
      <c r="I897" s="42">
        <v>38210</v>
      </c>
      <c r="J897" s="42">
        <v>38807</v>
      </c>
      <c r="K897" s="42">
        <v>38807</v>
      </c>
      <c r="L897" s="28">
        <v>597</v>
      </c>
      <c r="M897" s="28" t="s">
        <v>1904</v>
      </c>
      <c r="N897" s="43">
        <v>597</v>
      </c>
    </row>
    <row r="898" spans="2:14" s="2" customFormat="1" ht="9.75" customHeight="1">
      <c r="B898" s="60" t="s">
        <v>943</v>
      </c>
      <c r="C898" s="59" t="s">
        <v>1536</v>
      </c>
      <c r="D898" s="2" t="s">
        <v>944</v>
      </c>
      <c r="E898" s="1">
        <v>56</v>
      </c>
      <c r="F898" s="1">
        <v>889</v>
      </c>
      <c r="G898" s="33">
        <v>36235.25</v>
      </c>
      <c r="H898" s="33">
        <v>36235.25</v>
      </c>
      <c r="I898" s="42">
        <v>38190</v>
      </c>
      <c r="J898" s="42">
        <v>38807</v>
      </c>
      <c r="K898" s="42">
        <v>38807</v>
      </c>
      <c r="L898" s="28">
        <v>597</v>
      </c>
      <c r="M898" s="28" t="s">
        <v>1760</v>
      </c>
      <c r="N898" s="43">
        <v>617</v>
      </c>
    </row>
    <row r="899" spans="2:14" s="2" customFormat="1" ht="9.75" customHeight="1">
      <c r="B899" s="60" t="s">
        <v>945</v>
      </c>
      <c r="C899" s="59" t="s">
        <v>1536</v>
      </c>
      <c r="D899" s="2" t="s">
        <v>946</v>
      </c>
      <c r="E899" s="1">
        <v>179</v>
      </c>
      <c r="F899" s="1">
        <v>3239.7</v>
      </c>
      <c r="G899" s="33">
        <v>49837.5</v>
      </c>
      <c r="H899" s="33">
        <v>30899.26</v>
      </c>
      <c r="I899" s="42">
        <v>37774</v>
      </c>
      <c r="J899" s="42">
        <v>38807</v>
      </c>
      <c r="K899" s="42">
        <v>38807</v>
      </c>
      <c r="L899" s="28">
        <v>597</v>
      </c>
      <c r="M899" s="28" t="s">
        <v>1590</v>
      </c>
      <c r="N899" s="43">
        <v>1033</v>
      </c>
    </row>
    <row r="900" spans="2:14" s="2" customFormat="1" ht="9.75" customHeight="1">
      <c r="B900" s="60" t="s">
        <v>947</v>
      </c>
      <c r="C900" s="59" t="s">
        <v>1536</v>
      </c>
      <c r="D900" s="2" t="s">
        <v>948</v>
      </c>
      <c r="E900" s="1">
        <v>60.5</v>
      </c>
      <c r="F900" s="1">
        <v>1109.6</v>
      </c>
      <c r="G900" s="33">
        <v>30181.57</v>
      </c>
      <c r="H900" s="33">
        <v>3018.16</v>
      </c>
      <c r="I900" s="42">
        <v>38147</v>
      </c>
      <c r="J900" s="42">
        <v>38807</v>
      </c>
      <c r="K900" s="42">
        <v>38807</v>
      </c>
      <c r="L900" s="28">
        <v>597</v>
      </c>
      <c r="M900" s="28" t="s">
        <v>439</v>
      </c>
      <c r="N900" s="43">
        <v>660</v>
      </c>
    </row>
    <row r="901" spans="2:14" s="2" customFormat="1" ht="9.75" customHeight="1">
      <c r="B901" s="60" t="s">
        <v>949</v>
      </c>
      <c r="C901" s="59" t="s">
        <v>1536</v>
      </c>
      <c r="D901" s="2" t="s">
        <v>950</v>
      </c>
      <c r="E901" s="1">
        <v>98</v>
      </c>
      <c r="F901" s="1">
        <v>2289</v>
      </c>
      <c r="G901" s="33">
        <v>68524.66</v>
      </c>
      <c r="H901" s="33">
        <v>6852.46</v>
      </c>
      <c r="I901" s="42">
        <v>38090</v>
      </c>
      <c r="J901" s="42">
        <v>38807</v>
      </c>
      <c r="K901" s="42">
        <v>38807</v>
      </c>
      <c r="L901" s="28">
        <v>597</v>
      </c>
      <c r="M901" s="28" t="s">
        <v>1941</v>
      </c>
      <c r="N901" s="43">
        <v>717</v>
      </c>
    </row>
    <row r="902" spans="2:14" s="2" customFormat="1" ht="9.75" customHeight="1">
      <c r="B902" s="60" t="s">
        <v>951</v>
      </c>
      <c r="C902" s="59" t="s">
        <v>1536</v>
      </c>
      <c r="D902" s="2" t="s">
        <v>952</v>
      </c>
      <c r="E902" s="1">
        <v>139</v>
      </c>
      <c r="F902" s="1">
        <v>2238.8</v>
      </c>
      <c r="G902" s="33">
        <v>56414.37</v>
      </c>
      <c r="H902" s="33">
        <v>5641.44</v>
      </c>
      <c r="I902" s="42">
        <v>37733</v>
      </c>
      <c r="J902" s="42">
        <v>38807</v>
      </c>
      <c r="K902" s="42">
        <v>38807</v>
      </c>
      <c r="L902" s="28">
        <v>597</v>
      </c>
      <c r="M902" s="28" t="s">
        <v>1562</v>
      </c>
      <c r="N902" s="43">
        <v>1074</v>
      </c>
    </row>
    <row r="903" spans="2:14" s="2" customFormat="1" ht="9.75" customHeight="1">
      <c r="B903" s="60" t="s">
        <v>953</v>
      </c>
      <c r="C903" s="59" t="s">
        <v>1536</v>
      </c>
      <c r="D903" s="2" t="s">
        <v>954</v>
      </c>
      <c r="E903" s="1">
        <v>48.9</v>
      </c>
      <c r="F903" s="1">
        <v>428.6</v>
      </c>
      <c r="G903" s="33">
        <v>12572.7</v>
      </c>
      <c r="H903" s="33">
        <v>1257.27</v>
      </c>
      <c r="I903" s="42">
        <v>37795</v>
      </c>
      <c r="J903" s="42">
        <v>38807</v>
      </c>
      <c r="K903" s="42">
        <v>38807</v>
      </c>
      <c r="L903" s="28">
        <v>597</v>
      </c>
      <c r="M903" s="28" t="s">
        <v>439</v>
      </c>
      <c r="N903" s="43">
        <v>1012</v>
      </c>
    </row>
    <row r="904" spans="2:14" s="2" customFormat="1" ht="9.75" customHeight="1">
      <c r="B904" s="60" t="s">
        <v>955</v>
      </c>
      <c r="C904" s="59" t="s">
        <v>1536</v>
      </c>
      <c r="D904" s="2" t="s">
        <v>956</v>
      </c>
      <c r="E904" s="1">
        <v>24</v>
      </c>
      <c r="F904" s="1">
        <v>175.4</v>
      </c>
      <c r="G904" s="33">
        <v>7822.19</v>
      </c>
      <c r="H904" s="33">
        <v>782.21</v>
      </c>
      <c r="I904" s="42">
        <v>38006</v>
      </c>
      <c r="J904" s="42">
        <v>38807</v>
      </c>
      <c r="K904" s="42">
        <v>38807</v>
      </c>
      <c r="L904" s="28">
        <v>597</v>
      </c>
      <c r="M904" s="28" t="s">
        <v>1593</v>
      </c>
      <c r="N904" s="43">
        <v>801</v>
      </c>
    </row>
    <row r="905" spans="2:14" s="2" customFormat="1" ht="9.75" customHeight="1">
      <c r="B905" s="60" t="s">
        <v>957</v>
      </c>
      <c r="C905" s="59" t="s">
        <v>1536</v>
      </c>
      <c r="D905" s="2" t="s">
        <v>958</v>
      </c>
      <c r="E905" s="1">
        <v>81</v>
      </c>
      <c r="F905" s="1">
        <v>1537.4</v>
      </c>
      <c r="G905" s="33">
        <v>61252.64</v>
      </c>
      <c r="H905" s="33">
        <v>61252.64</v>
      </c>
      <c r="I905" s="42">
        <v>38030</v>
      </c>
      <c r="J905" s="42">
        <v>38807</v>
      </c>
      <c r="K905" s="42">
        <v>38807</v>
      </c>
      <c r="L905" s="28">
        <v>597</v>
      </c>
      <c r="M905" s="28" t="s">
        <v>1587</v>
      </c>
      <c r="N905" s="43">
        <v>777</v>
      </c>
    </row>
    <row r="906" spans="2:14" s="2" customFormat="1" ht="9.75" customHeight="1">
      <c r="B906" s="60" t="s">
        <v>959</v>
      </c>
      <c r="C906" s="59" t="s">
        <v>1536</v>
      </c>
      <c r="D906" s="2" t="s">
        <v>960</v>
      </c>
      <c r="E906" s="1">
        <v>33</v>
      </c>
      <c r="F906" s="1">
        <v>727</v>
      </c>
      <c r="G906" s="33">
        <v>18450.09</v>
      </c>
      <c r="H906" s="33">
        <v>1845</v>
      </c>
      <c r="I906" s="42">
        <v>38085</v>
      </c>
      <c r="J906" s="42">
        <v>38807</v>
      </c>
      <c r="K906" s="42">
        <v>38807</v>
      </c>
      <c r="L906" s="28">
        <v>597</v>
      </c>
      <c r="M906" s="28" t="s">
        <v>1593</v>
      </c>
      <c r="N906" s="43">
        <v>722</v>
      </c>
    </row>
    <row r="907" spans="2:14" s="2" customFormat="1" ht="9.75" customHeight="1">
      <c r="B907" s="60" t="s">
        <v>961</v>
      </c>
      <c r="C907" s="59" t="s">
        <v>1536</v>
      </c>
      <c r="D907" s="2" t="s">
        <v>962</v>
      </c>
      <c r="E907" s="1">
        <v>17</v>
      </c>
      <c r="F907" s="1">
        <v>250.7</v>
      </c>
      <c r="G907" s="33">
        <v>6545.64</v>
      </c>
      <c r="H907" s="33">
        <v>654.56</v>
      </c>
      <c r="I907" s="42">
        <v>38097</v>
      </c>
      <c r="J907" s="42">
        <v>38807</v>
      </c>
      <c r="K907" s="42">
        <v>38807</v>
      </c>
      <c r="L907" s="28">
        <v>597</v>
      </c>
      <c r="M907" s="28" t="s">
        <v>1668</v>
      </c>
      <c r="N907" s="43">
        <v>710</v>
      </c>
    </row>
    <row r="908" spans="2:14" s="2" customFormat="1" ht="9.75" customHeight="1">
      <c r="B908" s="60" t="s">
        <v>963</v>
      </c>
      <c r="C908" s="59" t="s">
        <v>1536</v>
      </c>
      <c r="D908" s="2" t="s">
        <v>964</v>
      </c>
      <c r="E908" s="1">
        <v>134</v>
      </c>
      <c r="F908" s="1">
        <v>2976</v>
      </c>
      <c r="G908" s="33">
        <v>83664.76</v>
      </c>
      <c r="H908" s="33">
        <v>83664.76</v>
      </c>
      <c r="I908" s="42">
        <v>37706</v>
      </c>
      <c r="J908" s="42">
        <v>38807</v>
      </c>
      <c r="K908" s="42">
        <v>38807</v>
      </c>
      <c r="L908" s="28">
        <v>597</v>
      </c>
      <c r="M908" s="28" t="s">
        <v>2458</v>
      </c>
      <c r="N908" s="43">
        <v>1101</v>
      </c>
    </row>
    <row r="909" spans="2:14" s="2" customFormat="1" ht="9.75" customHeight="1">
      <c r="B909" s="60" t="s">
        <v>965</v>
      </c>
      <c r="C909" s="59" t="s">
        <v>1536</v>
      </c>
      <c r="D909" s="2" t="s">
        <v>966</v>
      </c>
      <c r="E909" s="1">
        <v>57</v>
      </c>
      <c r="F909" s="1">
        <v>460</v>
      </c>
      <c r="G909" s="33">
        <v>14610.2</v>
      </c>
      <c r="H909" s="33">
        <v>1461.02</v>
      </c>
      <c r="I909" s="42">
        <v>38012</v>
      </c>
      <c r="J909" s="42">
        <v>38807</v>
      </c>
      <c r="K909" s="42">
        <v>38807</v>
      </c>
      <c r="L909" s="28">
        <v>597</v>
      </c>
      <c r="M909" s="28" t="s">
        <v>2458</v>
      </c>
      <c r="N909" s="43">
        <v>795</v>
      </c>
    </row>
    <row r="910" spans="2:14" s="2" customFormat="1" ht="9.75" customHeight="1">
      <c r="B910" s="60" t="s">
        <v>967</v>
      </c>
      <c r="C910" s="59" t="s">
        <v>1536</v>
      </c>
      <c r="D910" s="2" t="s">
        <v>968</v>
      </c>
      <c r="E910" s="1">
        <v>80.6</v>
      </c>
      <c r="F910" s="1">
        <v>871.4</v>
      </c>
      <c r="G910" s="33">
        <v>58773.76</v>
      </c>
      <c r="H910" s="33">
        <v>58773.76</v>
      </c>
      <c r="I910" s="42">
        <v>37893</v>
      </c>
      <c r="J910" s="42">
        <v>38807</v>
      </c>
      <c r="K910" s="42">
        <v>38807</v>
      </c>
      <c r="L910" s="28">
        <v>597</v>
      </c>
      <c r="M910" s="28" t="s">
        <v>1607</v>
      </c>
      <c r="N910" s="43">
        <v>914</v>
      </c>
    </row>
    <row r="911" spans="2:14" s="2" customFormat="1" ht="9.75" customHeight="1">
      <c r="B911" s="60" t="s">
        <v>969</v>
      </c>
      <c r="C911" s="59" t="s">
        <v>1536</v>
      </c>
      <c r="D911" s="2" t="s">
        <v>970</v>
      </c>
      <c r="E911" s="1">
        <v>209</v>
      </c>
      <c r="F911" s="1">
        <v>5132</v>
      </c>
      <c r="G911" s="33">
        <v>176172.45</v>
      </c>
      <c r="H911" s="33">
        <v>17617.25</v>
      </c>
      <c r="I911" s="42">
        <v>37679</v>
      </c>
      <c r="J911" s="42">
        <v>38807</v>
      </c>
      <c r="K911" s="42">
        <v>38807</v>
      </c>
      <c r="L911" s="28">
        <v>597</v>
      </c>
      <c r="M911" s="28" t="s">
        <v>1760</v>
      </c>
      <c r="N911" s="43">
        <v>1128</v>
      </c>
    </row>
    <row r="912" spans="2:14" s="2" customFormat="1" ht="9.75" customHeight="1">
      <c r="B912" s="60" t="s">
        <v>971</v>
      </c>
      <c r="C912" s="59" t="s">
        <v>1536</v>
      </c>
      <c r="D912" s="2" t="s">
        <v>972</v>
      </c>
      <c r="E912" s="1">
        <v>66</v>
      </c>
      <c r="F912" s="1">
        <v>1461</v>
      </c>
      <c r="G912" s="33">
        <v>32663.4</v>
      </c>
      <c r="H912" s="33">
        <v>8165.85</v>
      </c>
      <c r="I912" s="42">
        <v>37994</v>
      </c>
      <c r="J912" s="42">
        <v>38807</v>
      </c>
      <c r="K912" s="42">
        <v>38807</v>
      </c>
      <c r="L912" s="28">
        <v>597</v>
      </c>
      <c r="M912" s="28" t="s">
        <v>1971</v>
      </c>
      <c r="N912" s="43">
        <v>813</v>
      </c>
    </row>
    <row r="913" spans="2:14" s="2" customFormat="1" ht="9.75" customHeight="1">
      <c r="B913" s="60" t="s">
        <v>973</v>
      </c>
      <c r="C913" s="59" t="s">
        <v>1536</v>
      </c>
      <c r="D913" s="2" t="s">
        <v>974</v>
      </c>
      <c r="E913" s="1">
        <v>54</v>
      </c>
      <c r="F913" s="1">
        <v>791.4</v>
      </c>
      <c r="G913" s="33">
        <v>23849.2</v>
      </c>
      <c r="H913" s="33">
        <v>3384.92</v>
      </c>
      <c r="I913" s="42">
        <v>38048</v>
      </c>
      <c r="J913" s="42">
        <v>38807</v>
      </c>
      <c r="K913" s="42">
        <v>38807</v>
      </c>
      <c r="L913" s="28">
        <v>597</v>
      </c>
      <c r="M913" s="28" t="s">
        <v>1941</v>
      </c>
      <c r="N913" s="43">
        <v>759</v>
      </c>
    </row>
    <row r="914" spans="2:14" s="2" customFormat="1" ht="9.75" customHeight="1">
      <c r="B914" s="60" t="s">
        <v>975</v>
      </c>
      <c r="C914" s="59" t="s">
        <v>1536</v>
      </c>
      <c r="D914" s="2" t="s">
        <v>976</v>
      </c>
      <c r="E914" s="1">
        <v>68</v>
      </c>
      <c r="F914" s="1">
        <v>903.9</v>
      </c>
      <c r="G914" s="33">
        <v>31179.31</v>
      </c>
      <c r="H914" s="33">
        <v>3117.93</v>
      </c>
      <c r="I914" s="42">
        <v>38028</v>
      </c>
      <c r="J914" s="42">
        <v>38807</v>
      </c>
      <c r="K914" s="42">
        <v>38807</v>
      </c>
      <c r="L914" s="28">
        <v>597</v>
      </c>
      <c r="M914" s="28" t="s">
        <v>2458</v>
      </c>
      <c r="N914" s="43">
        <v>779</v>
      </c>
    </row>
    <row r="915" spans="2:14" s="2" customFormat="1" ht="9.75" customHeight="1">
      <c r="B915" s="60" t="s">
        <v>977</v>
      </c>
      <c r="C915" s="59" t="s">
        <v>1536</v>
      </c>
      <c r="D915" s="2" t="s">
        <v>978</v>
      </c>
      <c r="E915" s="1">
        <v>125</v>
      </c>
      <c r="F915" s="1">
        <v>1082</v>
      </c>
      <c r="G915" s="33">
        <v>10462.9</v>
      </c>
      <c r="H915" s="33">
        <v>10462.9</v>
      </c>
      <c r="I915" s="42">
        <v>38050</v>
      </c>
      <c r="J915" s="42">
        <v>38807</v>
      </c>
      <c r="K915" s="42">
        <v>38807</v>
      </c>
      <c r="L915" s="28">
        <v>597</v>
      </c>
      <c r="M915" s="28" t="s">
        <v>2381</v>
      </c>
      <c r="N915" s="43">
        <v>757</v>
      </c>
    </row>
    <row r="916" spans="2:14" s="2" customFormat="1" ht="9.75" customHeight="1">
      <c r="B916" s="60" t="s">
        <v>979</v>
      </c>
      <c r="C916" s="59" t="s">
        <v>1536</v>
      </c>
      <c r="D916" s="2" t="s">
        <v>980</v>
      </c>
      <c r="E916" s="1">
        <v>45</v>
      </c>
      <c r="F916" s="1">
        <v>453.4</v>
      </c>
      <c r="G916" s="33">
        <v>13376.85</v>
      </c>
      <c r="H916" s="33">
        <v>1337.69</v>
      </c>
      <c r="I916" s="42">
        <v>37741</v>
      </c>
      <c r="J916" s="42">
        <v>38807</v>
      </c>
      <c r="K916" s="42">
        <v>38807</v>
      </c>
      <c r="L916" s="28">
        <v>597</v>
      </c>
      <c r="M916" s="28" t="s">
        <v>2294</v>
      </c>
      <c r="N916" s="43">
        <v>1066</v>
      </c>
    </row>
    <row r="917" spans="2:14" s="2" customFormat="1" ht="9.75" customHeight="1">
      <c r="B917" s="60" t="s">
        <v>981</v>
      </c>
      <c r="C917" s="59" t="s">
        <v>1536</v>
      </c>
      <c r="D917" s="2" t="s">
        <v>982</v>
      </c>
      <c r="E917" s="1">
        <v>152</v>
      </c>
      <c r="F917" s="1">
        <v>1497.6</v>
      </c>
      <c r="G917" s="33">
        <v>93100.76</v>
      </c>
      <c r="H917" s="33">
        <v>93100.76</v>
      </c>
      <c r="I917" s="42">
        <v>38019</v>
      </c>
      <c r="J917" s="42">
        <v>38807</v>
      </c>
      <c r="K917" s="42">
        <v>38807</v>
      </c>
      <c r="L917" s="28">
        <v>597</v>
      </c>
      <c r="M917" s="28" t="s">
        <v>2018</v>
      </c>
      <c r="N917" s="43">
        <v>788</v>
      </c>
    </row>
    <row r="918" spans="2:14" s="2" customFormat="1" ht="9.75" customHeight="1">
      <c r="B918" s="60" t="s">
        <v>983</v>
      </c>
      <c r="C918" s="59" t="s">
        <v>1536</v>
      </c>
      <c r="D918" s="2" t="s">
        <v>984</v>
      </c>
      <c r="E918" s="1">
        <v>60</v>
      </c>
      <c r="F918" s="1">
        <v>331.4</v>
      </c>
      <c r="G918" s="33">
        <v>8149.54</v>
      </c>
      <c r="H918" s="33">
        <v>814.95</v>
      </c>
      <c r="I918" s="42">
        <v>38019</v>
      </c>
      <c r="J918" s="42">
        <v>38807</v>
      </c>
      <c r="K918" s="42">
        <v>38807</v>
      </c>
      <c r="L918" s="28">
        <v>597</v>
      </c>
      <c r="M918" s="28" t="s">
        <v>2128</v>
      </c>
      <c r="N918" s="43">
        <v>788</v>
      </c>
    </row>
    <row r="919" spans="2:14" s="2" customFormat="1" ht="9.75" customHeight="1">
      <c r="B919" s="60" t="s">
        <v>985</v>
      </c>
      <c r="C919" s="59" t="s">
        <v>1536</v>
      </c>
      <c r="D919" s="2" t="s">
        <v>986</v>
      </c>
      <c r="E919" s="1">
        <v>27.6</v>
      </c>
      <c r="F919" s="1">
        <v>402.8</v>
      </c>
      <c r="G919" s="33">
        <v>13316.5</v>
      </c>
      <c r="H919" s="33">
        <v>1331.65</v>
      </c>
      <c r="I919" s="42">
        <v>37811</v>
      </c>
      <c r="J919" s="42">
        <v>38807</v>
      </c>
      <c r="K919" s="42">
        <v>38807</v>
      </c>
      <c r="L919" s="28">
        <v>597</v>
      </c>
      <c r="M919" s="28" t="s">
        <v>1993</v>
      </c>
      <c r="N919" s="43">
        <v>996</v>
      </c>
    </row>
    <row r="920" spans="2:14" s="2" customFormat="1" ht="9.75" customHeight="1">
      <c r="B920" s="60" t="s">
        <v>987</v>
      </c>
      <c r="C920" s="59" t="s">
        <v>1536</v>
      </c>
      <c r="D920" s="2" t="s">
        <v>988</v>
      </c>
      <c r="E920" s="1">
        <v>152</v>
      </c>
      <c r="F920" s="1">
        <v>2705.6</v>
      </c>
      <c r="G920" s="33">
        <v>52645.45</v>
      </c>
      <c r="H920" s="33">
        <v>5264.55</v>
      </c>
      <c r="I920" s="42">
        <v>37778</v>
      </c>
      <c r="J920" s="42">
        <v>38807</v>
      </c>
      <c r="K920" s="42">
        <v>38807</v>
      </c>
      <c r="L920" s="28">
        <v>597</v>
      </c>
      <c r="M920" s="28" t="s">
        <v>2191</v>
      </c>
      <c r="N920" s="43">
        <v>1029</v>
      </c>
    </row>
    <row r="921" spans="2:14" s="2" customFormat="1" ht="9.75" customHeight="1">
      <c r="B921" s="60" t="s">
        <v>989</v>
      </c>
      <c r="C921" s="59" t="s">
        <v>1536</v>
      </c>
      <c r="D921" s="2" t="s">
        <v>990</v>
      </c>
      <c r="E921" s="1">
        <v>82</v>
      </c>
      <c r="F921" s="1">
        <v>1049.7</v>
      </c>
      <c r="G921" s="33">
        <v>78783.17</v>
      </c>
      <c r="H921" s="33">
        <v>78783.17</v>
      </c>
      <c r="I921" s="42">
        <v>38075</v>
      </c>
      <c r="J921" s="42">
        <v>38807</v>
      </c>
      <c r="K921" s="42">
        <v>38807</v>
      </c>
      <c r="L921" s="28">
        <v>597</v>
      </c>
      <c r="M921" s="28" t="s">
        <v>1607</v>
      </c>
      <c r="N921" s="43">
        <v>732</v>
      </c>
    </row>
    <row r="922" spans="2:14" s="2" customFormat="1" ht="9.75" customHeight="1">
      <c r="B922" s="60" t="s">
        <v>991</v>
      </c>
      <c r="C922" s="59" t="s">
        <v>1536</v>
      </c>
      <c r="D922" s="2" t="s">
        <v>992</v>
      </c>
      <c r="E922" s="1">
        <v>30</v>
      </c>
      <c r="F922" s="1">
        <v>338.69</v>
      </c>
      <c r="G922" s="33">
        <v>14726.55</v>
      </c>
      <c r="H922" s="33">
        <v>1472.66</v>
      </c>
      <c r="I922" s="42">
        <v>38100</v>
      </c>
      <c r="J922" s="42">
        <v>38807</v>
      </c>
      <c r="K922" s="42">
        <v>38807</v>
      </c>
      <c r="L922" s="28">
        <v>597</v>
      </c>
      <c r="M922" s="28" t="s">
        <v>993</v>
      </c>
      <c r="N922" s="43">
        <v>707</v>
      </c>
    </row>
    <row r="923" spans="2:14" s="2" customFormat="1" ht="9.75" customHeight="1">
      <c r="B923" s="60" t="s">
        <v>994</v>
      </c>
      <c r="C923" s="59" t="s">
        <v>1536</v>
      </c>
      <c r="D923" s="2" t="s">
        <v>995</v>
      </c>
      <c r="E923" s="1">
        <v>45</v>
      </c>
      <c r="F923" s="1">
        <v>687.4</v>
      </c>
      <c r="G923" s="33">
        <v>30005.52</v>
      </c>
      <c r="H923" s="33">
        <v>3000.55</v>
      </c>
      <c r="I923" s="42">
        <v>38047</v>
      </c>
      <c r="J923" s="42">
        <v>38807</v>
      </c>
      <c r="K923" s="42">
        <v>38807</v>
      </c>
      <c r="L923" s="28">
        <v>597</v>
      </c>
      <c r="M923" s="28" t="s">
        <v>2128</v>
      </c>
      <c r="N923" s="43">
        <v>760</v>
      </c>
    </row>
    <row r="924" spans="2:14" s="2" customFormat="1" ht="9.75" customHeight="1">
      <c r="B924" s="60" t="s">
        <v>996</v>
      </c>
      <c r="C924" s="59" t="s">
        <v>1536</v>
      </c>
      <c r="D924" s="2" t="s">
        <v>997</v>
      </c>
      <c r="E924" s="1">
        <v>15</v>
      </c>
      <c r="F924" s="1">
        <v>437.8</v>
      </c>
      <c r="G924" s="33">
        <v>10781.75</v>
      </c>
      <c r="H924" s="33">
        <v>10781.75</v>
      </c>
      <c r="I924" s="42">
        <v>38027</v>
      </c>
      <c r="J924" s="42">
        <v>38807</v>
      </c>
      <c r="K924" s="42">
        <v>38807</v>
      </c>
      <c r="L924" s="28">
        <v>597</v>
      </c>
      <c r="M924" s="28" t="s">
        <v>1556</v>
      </c>
      <c r="N924" s="43">
        <v>780</v>
      </c>
    </row>
    <row r="925" spans="2:14" s="2" customFormat="1" ht="9.75" customHeight="1">
      <c r="B925" s="60" t="s">
        <v>998</v>
      </c>
      <c r="C925" s="59" t="s">
        <v>1536</v>
      </c>
      <c r="D925" s="2" t="s">
        <v>999</v>
      </c>
      <c r="E925" s="1">
        <v>52</v>
      </c>
      <c r="F925" s="1">
        <v>555</v>
      </c>
      <c r="G925" s="33">
        <v>28875.96</v>
      </c>
      <c r="H925" s="33">
        <v>2887.6</v>
      </c>
      <c r="I925" s="42">
        <v>38047</v>
      </c>
      <c r="J925" s="42">
        <v>38807</v>
      </c>
      <c r="K925" s="42">
        <v>38807</v>
      </c>
      <c r="L925" s="28">
        <v>597</v>
      </c>
      <c r="M925" s="28" t="s">
        <v>2423</v>
      </c>
      <c r="N925" s="43">
        <v>760</v>
      </c>
    </row>
    <row r="926" spans="2:14" s="2" customFormat="1" ht="9.75" customHeight="1">
      <c r="B926" s="60" t="s">
        <v>1000</v>
      </c>
      <c r="C926" s="59" t="s">
        <v>1536</v>
      </c>
      <c r="D926" s="2" t="s">
        <v>1001</v>
      </c>
      <c r="E926" s="1">
        <v>177.9</v>
      </c>
      <c r="F926" s="1">
        <v>2081.8</v>
      </c>
      <c r="G926" s="33">
        <v>56165.5</v>
      </c>
      <c r="H926" s="33">
        <v>5616.55</v>
      </c>
      <c r="I926" s="42">
        <v>37939</v>
      </c>
      <c r="J926" s="42">
        <v>38807</v>
      </c>
      <c r="K926" s="42">
        <v>38807</v>
      </c>
      <c r="L926" s="28">
        <v>597</v>
      </c>
      <c r="M926" s="28" t="s">
        <v>1733</v>
      </c>
      <c r="N926" s="43">
        <v>868</v>
      </c>
    </row>
    <row r="927" spans="2:14" s="2" customFormat="1" ht="9.75" customHeight="1">
      <c r="B927" s="60" t="s">
        <v>1002</v>
      </c>
      <c r="C927" s="59" t="s">
        <v>1536</v>
      </c>
      <c r="D927" s="2" t="s">
        <v>1003</v>
      </c>
      <c r="E927" s="1">
        <v>99</v>
      </c>
      <c r="F927" s="1">
        <v>1348.6</v>
      </c>
      <c r="G927" s="33">
        <v>36968.72</v>
      </c>
      <c r="H927" s="33">
        <v>7393.74</v>
      </c>
      <c r="I927" s="42">
        <v>38047</v>
      </c>
      <c r="J927" s="42">
        <v>38807</v>
      </c>
      <c r="K927" s="42">
        <v>38807</v>
      </c>
      <c r="L927" s="28">
        <v>597</v>
      </c>
      <c r="M927" s="28" t="s">
        <v>1004</v>
      </c>
      <c r="N927" s="43">
        <v>760</v>
      </c>
    </row>
    <row r="928" spans="2:14" s="2" customFormat="1" ht="9.75" customHeight="1">
      <c r="B928" s="60" t="s">
        <v>1005</v>
      </c>
      <c r="C928" s="59" t="s">
        <v>1536</v>
      </c>
      <c r="D928" s="2" t="s">
        <v>1006</v>
      </c>
      <c r="E928" s="1">
        <v>76</v>
      </c>
      <c r="F928" s="1">
        <v>900</v>
      </c>
      <c r="G928" s="33">
        <v>27806.05</v>
      </c>
      <c r="H928" s="33">
        <v>2780.61</v>
      </c>
      <c r="I928" s="42">
        <v>37812</v>
      </c>
      <c r="J928" s="42">
        <v>38807</v>
      </c>
      <c r="K928" s="42">
        <v>38807</v>
      </c>
      <c r="L928" s="28">
        <v>597</v>
      </c>
      <c r="M928" s="28" t="s">
        <v>1760</v>
      </c>
      <c r="N928" s="43">
        <v>995</v>
      </c>
    </row>
    <row r="929" spans="2:14" s="2" customFormat="1" ht="9.75" customHeight="1">
      <c r="B929" s="60" t="s">
        <v>1007</v>
      </c>
      <c r="C929" s="59" t="s">
        <v>1536</v>
      </c>
      <c r="D929" s="2" t="s">
        <v>1008</v>
      </c>
      <c r="E929" s="1">
        <v>184</v>
      </c>
      <c r="F929" s="1">
        <v>1278</v>
      </c>
      <c r="G929" s="33">
        <v>29284.45</v>
      </c>
      <c r="H929" s="33">
        <v>2928.45</v>
      </c>
      <c r="I929" s="42">
        <v>37671</v>
      </c>
      <c r="J929" s="42">
        <v>38807</v>
      </c>
      <c r="K929" s="42">
        <v>38807</v>
      </c>
      <c r="L929" s="28">
        <v>597</v>
      </c>
      <c r="M929" s="28" t="s">
        <v>1565</v>
      </c>
      <c r="N929" s="43">
        <v>1136</v>
      </c>
    </row>
    <row r="930" spans="2:14" s="2" customFormat="1" ht="9.75" customHeight="1">
      <c r="B930" s="60" t="s">
        <v>1009</v>
      </c>
      <c r="C930" s="59" t="s">
        <v>1536</v>
      </c>
      <c r="D930" s="2" t="s">
        <v>1010</v>
      </c>
      <c r="E930" s="1">
        <v>18</v>
      </c>
      <c r="F930" s="1">
        <v>175.55</v>
      </c>
      <c r="G930" s="33">
        <v>8150.08</v>
      </c>
      <c r="H930" s="33">
        <v>815.01</v>
      </c>
      <c r="I930" s="42">
        <v>38097</v>
      </c>
      <c r="J930" s="42">
        <v>38807</v>
      </c>
      <c r="K930" s="42">
        <v>38807</v>
      </c>
      <c r="L930" s="28">
        <v>597</v>
      </c>
      <c r="M930" s="28" t="s">
        <v>2440</v>
      </c>
      <c r="N930" s="43">
        <v>710</v>
      </c>
    </row>
    <row r="931" spans="2:14" s="2" customFormat="1" ht="9.75" customHeight="1">
      <c r="B931" s="60" t="s">
        <v>1011</v>
      </c>
      <c r="C931" s="59" t="s">
        <v>1536</v>
      </c>
      <c r="D931" s="2" t="s">
        <v>1012</v>
      </c>
      <c r="E931" s="1">
        <v>77</v>
      </c>
      <c r="F931" s="1">
        <v>970.6</v>
      </c>
      <c r="G931" s="33">
        <v>19692.6</v>
      </c>
      <c r="H931" s="33">
        <v>2769.26</v>
      </c>
      <c r="I931" s="42">
        <v>38048</v>
      </c>
      <c r="J931" s="42">
        <v>38807</v>
      </c>
      <c r="K931" s="42">
        <v>38807</v>
      </c>
      <c r="L931" s="28">
        <v>597</v>
      </c>
      <c r="M931" s="28" t="s">
        <v>1941</v>
      </c>
      <c r="N931" s="43">
        <v>759</v>
      </c>
    </row>
    <row r="932" spans="2:14" s="2" customFormat="1" ht="9.75" customHeight="1">
      <c r="B932" s="60" t="s">
        <v>1013</v>
      </c>
      <c r="C932" s="59" t="s">
        <v>1536</v>
      </c>
      <c r="D932" s="2" t="s">
        <v>1014</v>
      </c>
      <c r="E932" s="1">
        <v>80.2</v>
      </c>
      <c r="F932" s="1">
        <v>1139</v>
      </c>
      <c r="G932" s="33">
        <v>53345.5</v>
      </c>
      <c r="H932" s="33">
        <v>53345.5</v>
      </c>
      <c r="I932" s="42">
        <v>38012</v>
      </c>
      <c r="J932" s="42">
        <v>38807</v>
      </c>
      <c r="K932" s="42">
        <v>38807</v>
      </c>
      <c r="L932" s="28">
        <v>597</v>
      </c>
      <c r="M932" s="28" t="s">
        <v>1668</v>
      </c>
      <c r="N932" s="43">
        <v>795</v>
      </c>
    </row>
    <row r="933" spans="2:14" s="2" customFormat="1" ht="9.75" customHeight="1">
      <c r="B933" s="60" t="s">
        <v>1015</v>
      </c>
      <c r="C933" s="59" t="s">
        <v>1536</v>
      </c>
      <c r="D933" s="2" t="s">
        <v>1016</v>
      </c>
      <c r="E933" s="1">
        <v>97</v>
      </c>
      <c r="F933" s="1">
        <v>765</v>
      </c>
      <c r="G933" s="33">
        <v>23906.8</v>
      </c>
      <c r="H933" s="33">
        <v>23906.8</v>
      </c>
      <c r="I933" s="42">
        <v>38012</v>
      </c>
      <c r="J933" s="42">
        <v>38807</v>
      </c>
      <c r="K933" s="42">
        <v>38807</v>
      </c>
      <c r="L933" s="28">
        <v>597</v>
      </c>
      <c r="M933" s="28" t="s">
        <v>1668</v>
      </c>
      <c r="N933" s="43">
        <v>795</v>
      </c>
    </row>
    <row r="934" spans="2:14" s="2" customFormat="1" ht="9.75" customHeight="1">
      <c r="B934" s="60" t="s">
        <v>1017</v>
      </c>
      <c r="C934" s="59" t="s">
        <v>1536</v>
      </c>
      <c r="D934" s="2" t="s">
        <v>1018</v>
      </c>
      <c r="E934" s="1">
        <v>70</v>
      </c>
      <c r="F934" s="1">
        <v>1731.6</v>
      </c>
      <c r="G934" s="33">
        <v>66067</v>
      </c>
      <c r="H934" s="33">
        <v>6606.7</v>
      </c>
      <c r="I934" s="42">
        <v>37742</v>
      </c>
      <c r="J934" s="42">
        <v>38807</v>
      </c>
      <c r="K934" s="42">
        <v>38807</v>
      </c>
      <c r="L934" s="28">
        <v>597</v>
      </c>
      <c r="M934" s="28" t="s">
        <v>1760</v>
      </c>
      <c r="N934" s="43">
        <v>1065</v>
      </c>
    </row>
    <row r="935" spans="2:14" s="2" customFormat="1" ht="9.75" customHeight="1">
      <c r="B935" s="60" t="s">
        <v>1019</v>
      </c>
      <c r="C935" s="59" t="s">
        <v>1536</v>
      </c>
      <c r="D935" s="2" t="s">
        <v>1020</v>
      </c>
      <c r="E935" s="1">
        <v>124</v>
      </c>
      <c r="F935" s="1">
        <v>1560</v>
      </c>
      <c r="G935" s="33">
        <v>40820</v>
      </c>
      <c r="H935" s="33">
        <v>4082</v>
      </c>
      <c r="I935" s="42">
        <v>38091</v>
      </c>
      <c r="J935" s="42">
        <v>38807</v>
      </c>
      <c r="K935" s="42">
        <v>38807</v>
      </c>
      <c r="L935" s="28">
        <v>597</v>
      </c>
      <c r="M935" s="28" t="s">
        <v>1556</v>
      </c>
      <c r="N935" s="43">
        <v>716</v>
      </c>
    </row>
    <row r="936" spans="2:14" s="2" customFormat="1" ht="9.75" customHeight="1">
      <c r="B936" s="60" t="s">
        <v>1021</v>
      </c>
      <c r="C936" s="59" t="s">
        <v>1536</v>
      </c>
      <c r="D936" s="2" t="s">
        <v>1022</v>
      </c>
      <c r="E936" s="1">
        <v>32</v>
      </c>
      <c r="F936" s="1">
        <v>428.9</v>
      </c>
      <c r="G936" s="33">
        <v>18434.5</v>
      </c>
      <c r="H936" s="33">
        <v>1843.45</v>
      </c>
      <c r="I936" s="42">
        <v>38097</v>
      </c>
      <c r="J936" s="42">
        <v>38807</v>
      </c>
      <c r="K936" s="42">
        <v>38807</v>
      </c>
      <c r="L936" s="28">
        <v>597</v>
      </c>
      <c r="M936" s="28" t="s">
        <v>2440</v>
      </c>
      <c r="N936" s="43">
        <v>710</v>
      </c>
    </row>
    <row r="937" spans="2:14" s="2" customFormat="1" ht="9.75" customHeight="1">
      <c r="B937" s="60" t="s">
        <v>1023</v>
      </c>
      <c r="C937" s="59" t="s">
        <v>1536</v>
      </c>
      <c r="D937" s="2" t="s">
        <v>1024</v>
      </c>
      <c r="E937" s="1">
        <v>23</v>
      </c>
      <c r="F937" s="1">
        <v>237</v>
      </c>
      <c r="G937" s="33">
        <v>7048.2</v>
      </c>
      <c r="H937" s="33">
        <v>704.82</v>
      </c>
      <c r="I937" s="42">
        <v>38103</v>
      </c>
      <c r="J937" s="42">
        <v>38807</v>
      </c>
      <c r="K937" s="42">
        <v>38807</v>
      </c>
      <c r="L937" s="28">
        <v>597</v>
      </c>
      <c r="M937" s="28" t="s">
        <v>1025</v>
      </c>
      <c r="N937" s="43">
        <v>704</v>
      </c>
    </row>
    <row r="938" spans="2:14" s="2" customFormat="1" ht="9.75" customHeight="1">
      <c r="B938" s="60" t="s">
        <v>1026</v>
      </c>
      <c r="C938" s="59" t="s">
        <v>1536</v>
      </c>
      <c r="D938" s="2" t="s">
        <v>1027</v>
      </c>
      <c r="E938" s="1">
        <v>119</v>
      </c>
      <c r="F938" s="1">
        <v>1877.8</v>
      </c>
      <c r="G938" s="33">
        <v>47289.78</v>
      </c>
      <c r="H938" s="33">
        <v>4728.98</v>
      </c>
      <c r="I938" s="42">
        <v>37883</v>
      </c>
      <c r="J938" s="42">
        <v>38822</v>
      </c>
      <c r="K938" s="42">
        <v>38822</v>
      </c>
      <c r="L938" s="28">
        <v>612</v>
      </c>
      <c r="M938" s="28" t="s">
        <v>1898</v>
      </c>
      <c r="N938" s="43">
        <v>939</v>
      </c>
    </row>
    <row r="939" spans="2:14" s="2" customFormat="1" ht="9.75" customHeight="1">
      <c r="B939" s="60" t="s">
        <v>1028</v>
      </c>
      <c r="C939" s="59" t="s">
        <v>1536</v>
      </c>
      <c r="D939" s="2" t="s">
        <v>1029</v>
      </c>
      <c r="E939" s="1">
        <v>66</v>
      </c>
      <c r="F939" s="1">
        <v>1048.8</v>
      </c>
      <c r="G939" s="33">
        <v>25873.95</v>
      </c>
      <c r="H939" s="33">
        <v>2587.4</v>
      </c>
      <c r="I939" s="42">
        <v>37881</v>
      </c>
      <c r="J939" s="42">
        <v>38822</v>
      </c>
      <c r="K939" s="42">
        <v>38822</v>
      </c>
      <c r="L939" s="28">
        <v>612</v>
      </c>
      <c r="M939" s="28" t="s">
        <v>1901</v>
      </c>
      <c r="N939" s="43">
        <v>941</v>
      </c>
    </row>
    <row r="940" spans="2:14" s="2" customFormat="1" ht="9.75" customHeight="1">
      <c r="B940" s="60" t="s">
        <v>1030</v>
      </c>
      <c r="C940" s="59" t="s">
        <v>1536</v>
      </c>
      <c r="D940" s="2" t="s">
        <v>1031</v>
      </c>
      <c r="E940" s="1">
        <v>119</v>
      </c>
      <c r="F940" s="1">
        <v>1835</v>
      </c>
      <c r="G940" s="33">
        <v>38841.7</v>
      </c>
      <c r="H940" s="33">
        <v>3884.17</v>
      </c>
      <c r="I940" s="42">
        <v>37861</v>
      </c>
      <c r="J940" s="42">
        <v>38822</v>
      </c>
      <c r="K940" s="42">
        <v>38822</v>
      </c>
      <c r="L940" s="28">
        <v>612</v>
      </c>
      <c r="M940" s="28" t="s">
        <v>2309</v>
      </c>
      <c r="N940" s="43">
        <v>961</v>
      </c>
    </row>
    <row r="941" spans="2:14" s="2" customFormat="1" ht="9.75" customHeight="1">
      <c r="B941" s="60" t="s">
        <v>1032</v>
      </c>
      <c r="C941" s="59" t="s">
        <v>1536</v>
      </c>
      <c r="D941" s="2" t="s">
        <v>1033</v>
      </c>
      <c r="E941" s="1">
        <v>100</v>
      </c>
      <c r="F941" s="1">
        <v>1891.4</v>
      </c>
      <c r="G941" s="33">
        <v>47215.95</v>
      </c>
      <c r="H941" s="33">
        <v>4721.6</v>
      </c>
      <c r="I941" s="42">
        <v>37854</v>
      </c>
      <c r="J941" s="42">
        <v>38822</v>
      </c>
      <c r="K941" s="42">
        <v>38822</v>
      </c>
      <c r="L941" s="28">
        <v>612</v>
      </c>
      <c r="M941" s="28" t="s">
        <v>1562</v>
      </c>
      <c r="N941" s="43">
        <v>968</v>
      </c>
    </row>
    <row r="942" spans="2:14" s="2" customFormat="1" ht="9.75" customHeight="1">
      <c r="B942" s="60" t="s">
        <v>1034</v>
      </c>
      <c r="C942" s="59" t="s">
        <v>1536</v>
      </c>
      <c r="D942" s="2" t="s">
        <v>1035</v>
      </c>
      <c r="E942" s="1">
        <v>54</v>
      </c>
      <c r="F942" s="1">
        <v>680.88</v>
      </c>
      <c r="G942" s="33">
        <v>14335</v>
      </c>
      <c r="H942" s="33">
        <v>1433.5</v>
      </c>
      <c r="I942" s="42">
        <v>37893</v>
      </c>
      <c r="J942" s="42">
        <v>38837</v>
      </c>
      <c r="K942" s="42">
        <v>38837</v>
      </c>
      <c r="L942" s="28">
        <v>627</v>
      </c>
      <c r="M942" s="28" t="s">
        <v>1744</v>
      </c>
      <c r="N942" s="43">
        <v>944</v>
      </c>
    </row>
    <row r="943" spans="2:14" s="2" customFormat="1" ht="9.75" customHeight="1">
      <c r="B943" s="60" t="s">
        <v>1036</v>
      </c>
      <c r="C943" s="59" t="s">
        <v>1536</v>
      </c>
      <c r="D943" s="2" t="s">
        <v>1037</v>
      </c>
      <c r="E943" s="1">
        <v>186</v>
      </c>
      <c r="F943" s="1">
        <v>2379.2</v>
      </c>
      <c r="G943" s="33">
        <v>81514.51</v>
      </c>
      <c r="H943" s="33">
        <v>81514.51</v>
      </c>
      <c r="I943" s="42">
        <v>38012</v>
      </c>
      <c r="J943" s="42">
        <v>38837</v>
      </c>
      <c r="K943" s="42">
        <v>38837</v>
      </c>
      <c r="L943" s="28">
        <v>627</v>
      </c>
      <c r="M943" s="28" t="s">
        <v>1618</v>
      </c>
      <c r="N943" s="43">
        <v>825</v>
      </c>
    </row>
    <row r="944" spans="2:14" s="2" customFormat="1" ht="9.75" customHeight="1">
      <c r="B944" s="60" t="s">
        <v>1038</v>
      </c>
      <c r="C944" s="59" t="s">
        <v>1536</v>
      </c>
      <c r="D944" s="2" t="s">
        <v>1039</v>
      </c>
      <c r="E944" s="1">
        <v>68</v>
      </c>
      <c r="F944" s="1">
        <v>986.4</v>
      </c>
      <c r="G944" s="33">
        <v>20302.12</v>
      </c>
      <c r="H944" s="33">
        <v>2030.21</v>
      </c>
      <c r="I944" s="42">
        <v>37884</v>
      </c>
      <c r="J944" s="42">
        <v>38837</v>
      </c>
      <c r="K944" s="42">
        <v>38837</v>
      </c>
      <c r="L944" s="28">
        <v>627</v>
      </c>
      <c r="M944" s="28" t="s">
        <v>1744</v>
      </c>
      <c r="N944" s="43">
        <v>953</v>
      </c>
    </row>
    <row r="945" spans="2:14" s="2" customFormat="1" ht="9.75" customHeight="1">
      <c r="B945" s="60" t="s">
        <v>1040</v>
      </c>
      <c r="C945" s="59" t="s">
        <v>1536</v>
      </c>
      <c r="D945" s="2" t="s">
        <v>1041</v>
      </c>
      <c r="E945" s="1">
        <v>51.6</v>
      </c>
      <c r="F945" s="1">
        <v>1460.6</v>
      </c>
      <c r="G945" s="33">
        <v>28010.8</v>
      </c>
      <c r="H945" s="33">
        <v>2801.8</v>
      </c>
      <c r="I945" s="42">
        <v>37782</v>
      </c>
      <c r="J945" s="42">
        <v>38868</v>
      </c>
      <c r="K945" s="42">
        <v>38868</v>
      </c>
      <c r="L945" s="28">
        <v>658</v>
      </c>
      <c r="M945" s="28" t="s">
        <v>1550</v>
      </c>
      <c r="N945" s="43">
        <v>1086</v>
      </c>
    </row>
    <row r="946" spans="2:14" s="2" customFormat="1" ht="9.75" customHeight="1">
      <c r="B946" s="60" t="s">
        <v>1042</v>
      </c>
      <c r="C946" s="59" t="s">
        <v>1536</v>
      </c>
      <c r="D946" s="2" t="s">
        <v>1043</v>
      </c>
      <c r="E946" s="1">
        <v>65</v>
      </c>
      <c r="F946" s="1">
        <v>1914.3</v>
      </c>
      <c r="G946" s="33">
        <v>57174.65</v>
      </c>
      <c r="H946" s="33">
        <v>6061.47</v>
      </c>
      <c r="I946" s="42">
        <v>37949</v>
      </c>
      <c r="J946" s="42">
        <v>38868</v>
      </c>
      <c r="K946" s="42">
        <v>38868</v>
      </c>
      <c r="L946" s="28">
        <v>658</v>
      </c>
      <c r="M946" s="28" t="s">
        <v>1550</v>
      </c>
      <c r="N946" s="43">
        <v>919</v>
      </c>
    </row>
    <row r="947" spans="2:14" s="2" customFormat="1" ht="9.75" customHeight="1">
      <c r="B947" s="60" t="s">
        <v>1044</v>
      </c>
      <c r="C947" s="59" t="s">
        <v>1536</v>
      </c>
      <c r="D947" s="2" t="s">
        <v>1045</v>
      </c>
      <c r="E947" s="1">
        <v>71</v>
      </c>
      <c r="F947" s="1">
        <v>1148</v>
      </c>
      <c r="G947" s="33">
        <v>34779</v>
      </c>
      <c r="H947" s="33">
        <v>3477.9</v>
      </c>
      <c r="I947" s="42">
        <v>38085</v>
      </c>
      <c r="J947" s="42">
        <v>38868</v>
      </c>
      <c r="K947" s="42">
        <v>38868</v>
      </c>
      <c r="L947" s="28">
        <v>658</v>
      </c>
      <c r="M947" s="28" t="s">
        <v>629</v>
      </c>
      <c r="N947" s="43">
        <v>783</v>
      </c>
    </row>
    <row r="948" spans="2:14" s="2" customFormat="1" ht="9.75" customHeight="1">
      <c r="B948" s="60" t="s">
        <v>1046</v>
      </c>
      <c r="C948" s="59" t="s">
        <v>1536</v>
      </c>
      <c r="D948" s="2" t="s">
        <v>1047</v>
      </c>
      <c r="E948" s="1">
        <v>55</v>
      </c>
      <c r="F948" s="1">
        <v>908.2</v>
      </c>
      <c r="G948" s="33">
        <v>28928.9</v>
      </c>
      <c r="H948" s="33">
        <v>2892.89</v>
      </c>
      <c r="I948" s="42">
        <v>37972</v>
      </c>
      <c r="J948" s="42">
        <v>38868</v>
      </c>
      <c r="K948" s="42">
        <v>38868</v>
      </c>
      <c r="L948" s="28">
        <v>658</v>
      </c>
      <c r="M948" s="28" t="s">
        <v>505</v>
      </c>
      <c r="N948" s="43">
        <v>896</v>
      </c>
    </row>
    <row r="949" spans="2:14" s="2" customFormat="1" ht="9.75" customHeight="1">
      <c r="B949" s="60" t="s">
        <v>1048</v>
      </c>
      <c r="C949" s="59" t="s">
        <v>1536</v>
      </c>
      <c r="D949" s="2" t="s">
        <v>1049</v>
      </c>
      <c r="E949" s="1">
        <v>39.6</v>
      </c>
      <c r="F949" s="1">
        <v>598.4</v>
      </c>
      <c r="G949" s="33">
        <v>12886</v>
      </c>
      <c r="H949" s="33">
        <v>1288.6</v>
      </c>
      <c r="I949" s="42">
        <v>38112</v>
      </c>
      <c r="J949" s="42">
        <v>38868</v>
      </c>
      <c r="K949" s="42">
        <v>38868</v>
      </c>
      <c r="L949" s="28">
        <v>658</v>
      </c>
      <c r="M949" s="28" t="s">
        <v>512</v>
      </c>
      <c r="N949" s="43">
        <v>756</v>
      </c>
    </row>
    <row r="950" spans="2:14" s="2" customFormat="1" ht="9.75" customHeight="1">
      <c r="B950" s="60" t="s">
        <v>1050</v>
      </c>
      <c r="C950" s="59" t="s">
        <v>1536</v>
      </c>
      <c r="D950" s="2" t="s">
        <v>1051</v>
      </c>
      <c r="E950" s="1">
        <v>88.7</v>
      </c>
      <c r="F950" s="1">
        <v>1901.4</v>
      </c>
      <c r="G950" s="33">
        <v>48702.26</v>
      </c>
      <c r="H950" s="33">
        <v>22402.81</v>
      </c>
      <c r="I950" s="42">
        <v>37902</v>
      </c>
      <c r="J950" s="42">
        <v>38868</v>
      </c>
      <c r="K950" s="42">
        <v>38868</v>
      </c>
      <c r="L950" s="28">
        <v>658</v>
      </c>
      <c r="M950" s="28" t="s">
        <v>1052</v>
      </c>
      <c r="N950" s="43">
        <v>966</v>
      </c>
    </row>
    <row r="951" spans="2:14" s="2" customFormat="1" ht="9.75" customHeight="1">
      <c r="B951" s="60" t="s">
        <v>1053</v>
      </c>
      <c r="C951" s="59" t="s">
        <v>1546</v>
      </c>
      <c r="D951" s="2" t="s">
        <v>1054</v>
      </c>
      <c r="E951" s="1">
        <v>59.6</v>
      </c>
      <c r="F951" s="1">
        <v>1131.4</v>
      </c>
      <c r="G951" s="33">
        <v>19165.55</v>
      </c>
      <c r="H951" s="33">
        <v>1916.56</v>
      </c>
      <c r="I951" s="42">
        <v>37705</v>
      </c>
      <c r="J951" s="42">
        <v>38868</v>
      </c>
      <c r="K951" s="42">
        <v>38868</v>
      </c>
      <c r="L951" s="28">
        <v>658</v>
      </c>
      <c r="M951" s="28" t="s">
        <v>1813</v>
      </c>
      <c r="N951" s="43">
        <v>1163</v>
      </c>
    </row>
    <row r="952" spans="2:14" s="2" customFormat="1" ht="9.75" customHeight="1">
      <c r="B952" s="60" t="s">
        <v>1055</v>
      </c>
      <c r="C952" s="59" t="s">
        <v>1536</v>
      </c>
      <c r="D952" s="2" t="s">
        <v>1056</v>
      </c>
      <c r="E952" s="1">
        <v>50</v>
      </c>
      <c r="F952" s="1">
        <v>502.8</v>
      </c>
      <c r="G952" s="33">
        <v>20625.5</v>
      </c>
      <c r="H952" s="33">
        <v>2062.55</v>
      </c>
      <c r="I952" s="42">
        <v>37880</v>
      </c>
      <c r="J952" s="42">
        <v>38898</v>
      </c>
      <c r="K952" s="42">
        <v>38898</v>
      </c>
      <c r="L952" s="28">
        <v>688</v>
      </c>
      <c r="M952" s="28" t="s">
        <v>1689</v>
      </c>
      <c r="N952" s="43">
        <v>1018</v>
      </c>
    </row>
    <row r="953" spans="2:14" s="2" customFormat="1" ht="9.75" customHeight="1">
      <c r="B953" s="60" t="s">
        <v>1057</v>
      </c>
      <c r="C953" s="59" t="s">
        <v>1536</v>
      </c>
      <c r="D953" s="2" t="s">
        <v>1058</v>
      </c>
      <c r="E953" s="1">
        <v>157</v>
      </c>
      <c r="F953" s="1">
        <v>2304.6</v>
      </c>
      <c r="G953" s="33">
        <v>85109.5</v>
      </c>
      <c r="H953" s="33">
        <v>8510.95</v>
      </c>
      <c r="I953" s="42">
        <v>37977</v>
      </c>
      <c r="J953" s="42">
        <v>38898</v>
      </c>
      <c r="K953" s="42">
        <v>38898</v>
      </c>
      <c r="L953" s="28">
        <v>688</v>
      </c>
      <c r="M953" s="28" t="s">
        <v>1565</v>
      </c>
      <c r="N953" s="43">
        <v>921</v>
      </c>
    </row>
    <row r="954" spans="2:14" s="2" customFormat="1" ht="9.75" customHeight="1">
      <c r="B954" s="60" t="s">
        <v>1059</v>
      </c>
      <c r="C954" s="59" t="s">
        <v>1536</v>
      </c>
      <c r="D954" s="2" t="s">
        <v>1060</v>
      </c>
      <c r="E954" s="1">
        <v>45</v>
      </c>
      <c r="F954" s="1">
        <v>700</v>
      </c>
      <c r="G954" s="33">
        <v>37647.6</v>
      </c>
      <c r="H954" s="33">
        <v>3764.76</v>
      </c>
      <c r="I954" s="42">
        <v>38170</v>
      </c>
      <c r="J954" s="42">
        <v>38898</v>
      </c>
      <c r="K954" s="42">
        <v>38898</v>
      </c>
      <c r="L954" s="28">
        <v>688</v>
      </c>
      <c r="M954" s="28" t="s">
        <v>1826</v>
      </c>
      <c r="N954" s="43">
        <v>728</v>
      </c>
    </row>
    <row r="955" spans="2:14" s="2" customFormat="1" ht="9.75" customHeight="1">
      <c r="B955" s="60" t="s">
        <v>1061</v>
      </c>
      <c r="C955" s="59" t="s">
        <v>1536</v>
      </c>
      <c r="D955" s="2" t="s">
        <v>1062</v>
      </c>
      <c r="E955" s="1">
        <v>14</v>
      </c>
      <c r="F955" s="1">
        <v>394</v>
      </c>
      <c r="G955" s="33">
        <v>19536</v>
      </c>
      <c r="H955" s="33">
        <v>1953.6</v>
      </c>
      <c r="I955" s="42">
        <v>38121</v>
      </c>
      <c r="J955" s="42">
        <v>38898</v>
      </c>
      <c r="K955" s="42">
        <v>38898</v>
      </c>
      <c r="L955" s="28">
        <v>688</v>
      </c>
      <c r="M955" s="28" t="s">
        <v>1550</v>
      </c>
      <c r="N955" s="43">
        <v>777</v>
      </c>
    </row>
    <row r="956" spans="2:14" s="2" customFormat="1" ht="9.75" customHeight="1">
      <c r="B956" s="60" t="s">
        <v>1063</v>
      </c>
      <c r="C956" s="59" t="s">
        <v>1536</v>
      </c>
      <c r="D956" s="2" t="s">
        <v>1064</v>
      </c>
      <c r="E956" s="1">
        <v>134</v>
      </c>
      <c r="F956" s="1">
        <v>1405</v>
      </c>
      <c r="G956" s="33">
        <v>39172.6</v>
      </c>
      <c r="H956" s="33">
        <v>3917.26</v>
      </c>
      <c r="I956" s="42">
        <v>37904</v>
      </c>
      <c r="J956" s="42">
        <v>38898</v>
      </c>
      <c r="K956" s="42">
        <v>38898</v>
      </c>
      <c r="L956" s="28">
        <v>688</v>
      </c>
      <c r="M956" s="28" t="s">
        <v>1550</v>
      </c>
      <c r="N956" s="43">
        <v>994</v>
      </c>
    </row>
    <row r="957" spans="2:14" s="2" customFormat="1" ht="9.75" customHeight="1">
      <c r="B957" s="60" t="s">
        <v>1065</v>
      </c>
      <c r="C957" s="59" t="s">
        <v>1536</v>
      </c>
      <c r="D957" s="2" t="s">
        <v>1066</v>
      </c>
      <c r="E957" s="1">
        <v>52</v>
      </c>
      <c r="F957" s="1">
        <v>1495</v>
      </c>
      <c r="G957" s="33">
        <v>66123.6</v>
      </c>
      <c r="H957" s="33">
        <v>66123.6</v>
      </c>
      <c r="I957" s="42">
        <v>38118</v>
      </c>
      <c r="J957" s="42">
        <v>38898</v>
      </c>
      <c r="K957" s="42">
        <v>38898</v>
      </c>
      <c r="L957" s="28">
        <v>688</v>
      </c>
      <c r="M957" s="28" t="s">
        <v>223</v>
      </c>
      <c r="N957" s="43">
        <v>780</v>
      </c>
    </row>
    <row r="958" spans="2:14" s="2" customFormat="1" ht="9.75" customHeight="1">
      <c r="B958" s="60" t="s">
        <v>1067</v>
      </c>
      <c r="C958" s="59" t="s">
        <v>1536</v>
      </c>
      <c r="D958" s="2" t="s">
        <v>1068</v>
      </c>
      <c r="E958" s="1">
        <v>168</v>
      </c>
      <c r="F958" s="1">
        <v>1814.9</v>
      </c>
      <c r="G958" s="33">
        <v>108658.12</v>
      </c>
      <c r="H958" s="33">
        <v>33176.66</v>
      </c>
      <c r="I958" s="42">
        <v>37984</v>
      </c>
      <c r="J958" s="42">
        <v>38898</v>
      </c>
      <c r="K958" s="42">
        <v>38898</v>
      </c>
      <c r="L958" s="28">
        <v>688</v>
      </c>
      <c r="M958" s="28" t="s">
        <v>1604</v>
      </c>
      <c r="N958" s="43">
        <v>914</v>
      </c>
    </row>
    <row r="959" spans="2:14" s="2" customFormat="1" ht="9.75" customHeight="1">
      <c r="B959" s="60" t="s">
        <v>1069</v>
      </c>
      <c r="C959" s="59" t="s">
        <v>1536</v>
      </c>
      <c r="D959" s="2" t="s">
        <v>1070</v>
      </c>
      <c r="E959" s="1">
        <v>27</v>
      </c>
      <c r="F959" s="1">
        <v>551.8</v>
      </c>
      <c r="G959" s="33">
        <v>16824.5</v>
      </c>
      <c r="H959" s="33">
        <v>1682.45</v>
      </c>
      <c r="I959" s="42">
        <v>38140</v>
      </c>
      <c r="J959" s="42">
        <v>38898</v>
      </c>
      <c r="K959" s="42">
        <v>38898</v>
      </c>
      <c r="L959" s="28">
        <v>688</v>
      </c>
      <c r="M959" s="28" t="s">
        <v>2458</v>
      </c>
      <c r="N959" s="43">
        <v>758</v>
      </c>
    </row>
    <row r="960" spans="2:14" s="2" customFormat="1" ht="9.75" customHeight="1">
      <c r="B960" s="60" t="s">
        <v>1071</v>
      </c>
      <c r="C960" s="59" t="s">
        <v>1536</v>
      </c>
      <c r="D960" s="2" t="s">
        <v>1072</v>
      </c>
      <c r="E960" s="1">
        <v>47.7</v>
      </c>
      <c r="F960" s="1">
        <v>622.2</v>
      </c>
      <c r="G960" s="33">
        <v>26783.14</v>
      </c>
      <c r="H960" s="33">
        <v>26783.14</v>
      </c>
      <c r="I960" s="42">
        <v>38149</v>
      </c>
      <c r="J960" s="42">
        <v>38898</v>
      </c>
      <c r="K960" s="42">
        <v>38898</v>
      </c>
      <c r="L960" s="28">
        <v>688</v>
      </c>
      <c r="M960" s="28" t="s">
        <v>1663</v>
      </c>
      <c r="N960" s="43">
        <v>749</v>
      </c>
    </row>
    <row r="961" spans="2:14" s="2" customFormat="1" ht="9.75" customHeight="1">
      <c r="B961" s="60" t="s">
        <v>1073</v>
      </c>
      <c r="C961" s="59" t="s">
        <v>1536</v>
      </c>
      <c r="D961" s="2" t="s">
        <v>1074</v>
      </c>
      <c r="E961" s="1">
        <v>55</v>
      </c>
      <c r="F961" s="1">
        <v>942.2</v>
      </c>
      <c r="G961" s="33">
        <v>29586.85</v>
      </c>
      <c r="H961" s="33">
        <v>10651.27</v>
      </c>
      <c r="I961" s="42">
        <v>38090</v>
      </c>
      <c r="J961" s="42">
        <v>38898</v>
      </c>
      <c r="K961" s="42">
        <v>38898</v>
      </c>
      <c r="L961" s="28">
        <v>688</v>
      </c>
      <c r="M961" s="28" t="s">
        <v>1576</v>
      </c>
      <c r="N961" s="43">
        <v>808</v>
      </c>
    </row>
    <row r="962" spans="2:14" s="2" customFormat="1" ht="9.75" customHeight="1">
      <c r="B962" s="60" t="s">
        <v>1075</v>
      </c>
      <c r="C962" s="59" t="s">
        <v>1536</v>
      </c>
      <c r="D962" s="2" t="s">
        <v>1076</v>
      </c>
      <c r="E962" s="1">
        <v>6</v>
      </c>
      <c r="F962" s="1">
        <v>55.2</v>
      </c>
      <c r="G962" s="33">
        <v>1409.7</v>
      </c>
      <c r="H962" s="33">
        <v>140.97</v>
      </c>
      <c r="I962" s="42">
        <v>38098</v>
      </c>
      <c r="J962" s="42">
        <v>38898</v>
      </c>
      <c r="K962" s="42">
        <v>38898</v>
      </c>
      <c r="L962" s="28">
        <v>688</v>
      </c>
      <c r="M962" s="28" t="s">
        <v>1565</v>
      </c>
      <c r="N962" s="43">
        <v>800</v>
      </c>
    </row>
    <row r="963" spans="2:14" s="2" customFormat="1" ht="9.75" customHeight="1">
      <c r="B963" s="60" t="s">
        <v>1077</v>
      </c>
      <c r="C963" s="59" t="s">
        <v>1536</v>
      </c>
      <c r="D963" s="2" t="s">
        <v>1078</v>
      </c>
      <c r="E963" s="1">
        <v>167</v>
      </c>
      <c r="F963" s="1">
        <v>4663</v>
      </c>
      <c r="G963" s="33">
        <v>169553.97</v>
      </c>
      <c r="H963" s="33">
        <v>16955.4</v>
      </c>
      <c r="I963" s="42">
        <v>38152</v>
      </c>
      <c r="J963" s="42">
        <v>38898</v>
      </c>
      <c r="K963" s="42">
        <v>38898</v>
      </c>
      <c r="L963" s="28">
        <v>688</v>
      </c>
      <c r="M963" s="28" t="s">
        <v>1941</v>
      </c>
      <c r="N963" s="43">
        <v>746</v>
      </c>
    </row>
    <row r="964" spans="2:14" s="2" customFormat="1" ht="9.75" customHeight="1">
      <c r="B964" s="60" t="s">
        <v>1079</v>
      </c>
      <c r="C964" s="59" t="s">
        <v>1536</v>
      </c>
      <c r="D964" s="2" t="s">
        <v>1080</v>
      </c>
      <c r="E964" s="1">
        <v>97</v>
      </c>
      <c r="F964" s="1">
        <v>1963.4</v>
      </c>
      <c r="G964" s="33">
        <v>62025.38</v>
      </c>
      <c r="H964" s="33">
        <v>6202.54</v>
      </c>
      <c r="I964" s="42">
        <v>38152</v>
      </c>
      <c r="J964" s="42">
        <v>38898</v>
      </c>
      <c r="K964" s="42">
        <v>38898</v>
      </c>
      <c r="L964" s="28">
        <v>688</v>
      </c>
      <c r="M964" s="28" t="s">
        <v>1941</v>
      </c>
      <c r="N964" s="43">
        <v>746</v>
      </c>
    </row>
    <row r="965" spans="2:14" s="2" customFormat="1" ht="9.75" customHeight="1">
      <c r="B965" s="60" t="s">
        <v>1081</v>
      </c>
      <c r="C965" s="59" t="s">
        <v>1536</v>
      </c>
      <c r="D965" s="2" t="s">
        <v>1082</v>
      </c>
      <c r="E965" s="1">
        <v>90</v>
      </c>
      <c r="F965" s="1">
        <v>2372.7</v>
      </c>
      <c r="G965" s="33">
        <v>85343.53</v>
      </c>
      <c r="H965" s="33">
        <v>8534.35</v>
      </c>
      <c r="I965" s="42">
        <v>38152</v>
      </c>
      <c r="J965" s="42">
        <v>38898</v>
      </c>
      <c r="K965" s="42">
        <v>38898</v>
      </c>
      <c r="L965" s="28">
        <v>688</v>
      </c>
      <c r="M965" s="28" t="s">
        <v>1565</v>
      </c>
      <c r="N965" s="43">
        <v>746</v>
      </c>
    </row>
    <row r="966" spans="2:14" s="2" customFormat="1" ht="9.75" customHeight="1">
      <c r="B966" s="60" t="s">
        <v>1083</v>
      </c>
      <c r="C966" s="59" t="s">
        <v>1536</v>
      </c>
      <c r="D966" s="2" t="s">
        <v>1084</v>
      </c>
      <c r="E966" s="1">
        <v>91</v>
      </c>
      <c r="F966" s="1">
        <v>3445.4</v>
      </c>
      <c r="G966" s="33">
        <v>139621.46</v>
      </c>
      <c r="H966" s="33">
        <v>13962.15</v>
      </c>
      <c r="I966" s="42">
        <v>38152</v>
      </c>
      <c r="J966" s="42">
        <v>38898</v>
      </c>
      <c r="K966" s="42">
        <v>38898</v>
      </c>
      <c r="L966" s="28">
        <v>688</v>
      </c>
      <c r="M966" s="28" t="s">
        <v>1941</v>
      </c>
      <c r="N966" s="43">
        <v>746</v>
      </c>
    </row>
    <row r="967" spans="2:14" s="2" customFormat="1" ht="9.75" customHeight="1">
      <c r="B967" s="60" t="s">
        <v>1085</v>
      </c>
      <c r="C967" s="59" t="s">
        <v>1536</v>
      </c>
      <c r="D967" s="2" t="s">
        <v>1086</v>
      </c>
      <c r="E967" s="1">
        <v>86</v>
      </c>
      <c r="F967" s="1">
        <v>1727.2</v>
      </c>
      <c r="G967" s="33">
        <v>64931.7</v>
      </c>
      <c r="H967" s="33">
        <v>64931.7</v>
      </c>
      <c r="I967" s="42">
        <v>38131</v>
      </c>
      <c r="J967" s="42">
        <v>38898</v>
      </c>
      <c r="K967" s="42">
        <v>38898</v>
      </c>
      <c r="L967" s="28">
        <v>688</v>
      </c>
      <c r="M967" s="28" t="s">
        <v>1760</v>
      </c>
      <c r="N967" s="43">
        <v>767</v>
      </c>
    </row>
    <row r="968" spans="2:14" s="2" customFormat="1" ht="9.75" customHeight="1">
      <c r="B968" s="60" t="s">
        <v>1087</v>
      </c>
      <c r="C968" s="59" t="s">
        <v>1536</v>
      </c>
      <c r="D968" s="2" t="s">
        <v>1088</v>
      </c>
      <c r="E968" s="1">
        <v>65</v>
      </c>
      <c r="F968" s="1">
        <v>1712</v>
      </c>
      <c r="G968" s="33">
        <v>83556.8</v>
      </c>
      <c r="H968" s="33">
        <v>8355.68</v>
      </c>
      <c r="I968" s="42">
        <v>38146</v>
      </c>
      <c r="J968" s="42">
        <v>38898</v>
      </c>
      <c r="K968" s="42">
        <v>38898</v>
      </c>
      <c r="L968" s="28">
        <v>688</v>
      </c>
      <c r="M968" s="28" t="s">
        <v>1710</v>
      </c>
      <c r="N968" s="43">
        <v>752</v>
      </c>
    </row>
    <row r="969" spans="2:14" s="2" customFormat="1" ht="9.75" customHeight="1">
      <c r="B969" s="60" t="s">
        <v>1089</v>
      </c>
      <c r="C969" s="59" t="s">
        <v>1536</v>
      </c>
      <c r="D969" s="2" t="s">
        <v>1090</v>
      </c>
      <c r="E969" s="1">
        <v>72</v>
      </c>
      <c r="F969" s="1">
        <v>1092.4</v>
      </c>
      <c r="G969" s="33">
        <v>37017.85</v>
      </c>
      <c r="H969" s="33">
        <v>3701.79</v>
      </c>
      <c r="I969" s="42">
        <v>38152</v>
      </c>
      <c r="J969" s="42">
        <v>38898</v>
      </c>
      <c r="K969" s="42">
        <v>38898</v>
      </c>
      <c r="L969" s="28">
        <v>688</v>
      </c>
      <c r="M969" s="28" t="s">
        <v>1565</v>
      </c>
      <c r="N969" s="43">
        <v>746</v>
      </c>
    </row>
    <row r="970" spans="2:14" s="2" customFormat="1" ht="9.75" customHeight="1">
      <c r="B970" s="60" t="s">
        <v>1091</v>
      </c>
      <c r="C970" s="59" t="s">
        <v>1536</v>
      </c>
      <c r="D970" s="2" t="s">
        <v>1092</v>
      </c>
      <c r="E970" s="1">
        <v>116</v>
      </c>
      <c r="F970" s="1">
        <v>4684.4</v>
      </c>
      <c r="G970" s="33">
        <v>163284.36</v>
      </c>
      <c r="H970" s="33">
        <v>16328.44</v>
      </c>
      <c r="I970" s="42">
        <v>38146</v>
      </c>
      <c r="J970" s="42">
        <v>38898</v>
      </c>
      <c r="K970" s="42">
        <v>38898</v>
      </c>
      <c r="L970" s="28">
        <v>688</v>
      </c>
      <c r="M970" s="28" t="s">
        <v>1941</v>
      </c>
      <c r="N970" s="43">
        <v>752</v>
      </c>
    </row>
    <row r="971" spans="2:14" s="2" customFormat="1" ht="9.75" customHeight="1">
      <c r="B971" s="60" t="s">
        <v>1093</v>
      </c>
      <c r="C971" s="59" t="s">
        <v>1536</v>
      </c>
      <c r="D971" s="2" t="s">
        <v>1094</v>
      </c>
      <c r="E971" s="1">
        <v>104</v>
      </c>
      <c r="F971" s="1">
        <v>2833.6</v>
      </c>
      <c r="G971" s="33">
        <v>146104.9</v>
      </c>
      <c r="H971" s="33">
        <v>14610.49</v>
      </c>
      <c r="I971" s="42">
        <v>38152</v>
      </c>
      <c r="J971" s="42">
        <v>38898</v>
      </c>
      <c r="K971" s="42">
        <v>38898</v>
      </c>
      <c r="L971" s="28">
        <v>688</v>
      </c>
      <c r="M971" s="28" t="s">
        <v>1565</v>
      </c>
      <c r="N971" s="43">
        <v>746</v>
      </c>
    </row>
    <row r="972" spans="2:14" s="2" customFormat="1" ht="9.75" customHeight="1">
      <c r="B972" s="60" t="s">
        <v>1095</v>
      </c>
      <c r="C972" s="59" t="s">
        <v>1536</v>
      </c>
      <c r="D972" s="2" t="s">
        <v>1096</v>
      </c>
      <c r="E972" s="1">
        <v>144</v>
      </c>
      <c r="F972" s="1">
        <v>3685.8</v>
      </c>
      <c r="G972" s="33">
        <v>148829.1</v>
      </c>
      <c r="H972" s="33">
        <v>14882.91</v>
      </c>
      <c r="I972" s="42">
        <v>38152</v>
      </c>
      <c r="J972" s="42">
        <v>38898</v>
      </c>
      <c r="K972" s="42">
        <v>38898</v>
      </c>
      <c r="L972" s="28">
        <v>688</v>
      </c>
      <c r="M972" s="28" t="s">
        <v>1565</v>
      </c>
      <c r="N972" s="43">
        <v>746</v>
      </c>
    </row>
    <row r="973" spans="2:14" s="2" customFormat="1" ht="9.75" customHeight="1">
      <c r="B973" s="60" t="s">
        <v>1097</v>
      </c>
      <c r="C973" s="59" t="s">
        <v>1536</v>
      </c>
      <c r="D973" s="2" t="s">
        <v>1098</v>
      </c>
      <c r="E973" s="1">
        <v>71</v>
      </c>
      <c r="F973" s="1">
        <v>2282.6</v>
      </c>
      <c r="G973" s="33">
        <v>95357.85</v>
      </c>
      <c r="H973" s="33">
        <v>9535.79</v>
      </c>
      <c r="I973" s="42">
        <v>38139</v>
      </c>
      <c r="J973" s="42">
        <v>38898</v>
      </c>
      <c r="K973" s="42">
        <v>38898</v>
      </c>
      <c r="L973" s="28">
        <v>688</v>
      </c>
      <c r="M973" s="28" t="s">
        <v>1565</v>
      </c>
      <c r="N973" s="43">
        <v>759</v>
      </c>
    </row>
    <row r="974" spans="2:14" s="2" customFormat="1" ht="9.75" customHeight="1">
      <c r="B974" s="60" t="s">
        <v>1099</v>
      </c>
      <c r="C974" s="59" t="s">
        <v>1536</v>
      </c>
      <c r="D974" s="2" t="s">
        <v>1100</v>
      </c>
      <c r="E974" s="1">
        <v>117</v>
      </c>
      <c r="F974" s="1">
        <v>2401.9</v>
      </c>
      <c r="G974" s="33">
        <v>84343.95</v>
      </c>
      <c r="H974" s="33">
        <v>8434.4</v>
      </c>
      <c r="I974" s="42">
        <v>38139</v>
      </c>
      <c r="J974" s="42">
        <v>38898</v>
      </c>
      <c r="K974" s="42">
        <v>38898</v>
      </c>
      <c r="L974" s="28">
        <v>688</v>
      </c>
      <c r="M974" s="28" t="s">
        <v>1565</v>
      </c>
      <c r="N974" s="43">
        <v>759</v>
      </c>
    </row>
    <row r="975" spans="2:14" s="2" customFormat="1" ht="9.75" customHeight="1">
      <c r="B975" s="60" t="s">
        <v>1101</v>
      </c>
      <c r="C975" s="59" t="s">
        <v>1536</v>
      </c>
      <c r="D975" s="2" t="s">
        <v>1102</v>
      </c>
      <c r="E975" s="1">
        <v>5.5</v>
      </c>
      <c r="F975" s="1">
        <v>102.93</v>
      </c>
      <c r="G975" s="33">
        <v>3411.77</v>
      </c>
      <c r="H975" s="33">
        <v>341.18</v>
      </c>
      <c r="I975" s="42">
        <v>37810</v>
      </c>
      <c r="J975" s="42">
        <v>38898</v>
      </c>
      <c r="K975" s="42">
        <v>38898</v>
      </c>
      <c r="L975" s="28">
        <v>688</v>
      </c>
      <c r="M975" s="28" t="s">
        <v>1808</v>
      </c>
      <c r="N975" s="43">
        <v>1088</v>
      </c>
    </row>
    <row r="976" spans="2:14" s="2" customFormat="1" ht="9.75" customHeight="1">
      <c r="B976" s="60" t="s">
        <v>1103</v>
      </c>
      <c r="C976" s="59" t="s">
        <v>1536</v>
      </c>
      <c r="D976" s="2" t="s">
        <v>1104</v>
      </c>
      <c r="E976" s="1">
        <v>10</v>
      </c>
      <c r="F976" s="1">
        <v>211</v>
      </c>
      <c r="G976" s="33">
        <v>10060.45</v>
      </c>
      <c r="H976" s="33">
        <v>1006.05</v>
      </c>
      <c r="I976" s="42">
        <v>38092</v>
      </c>
      <c r="J976" s="42">
        <v>38898</v>
      </c>
      <c r="K976" s="42">
        <v>38898</v>
      </c>
      <c r="L976" s="28">
        <v>688</v>
      </c>
      <c r="M976" s="28" t="s">
        <v>1886</v>
      </c>
      <c r="N976" s="43">
        <v>806</v>
      </c>
    </row>
    <row r="977" spans="2:14" s="2" customFormat="1" ht="9.75" customHeight="1">
      <c r="B977" s="60" t="s">
        <v>1105</v>
      </c>
      <c r="C977" s="59" t="s">
        <v>1536</v>
      </c>
      <c r="D977" s="2" t="s">
        <v>1106</v>
      </c>
      <c r="E977" s="1">
        <v>40</v>
      </c>
      <c r="F977" s="1">
        <v>356</v>
      </c>
      <c r="G977" s="33">
        <v>5340</v>
      </c>
      <c r="H977" s="33">
        <v>534</v>
      </c>
      <c r="I977" s="42">
        <v>38128</v>
      </c>
      <c r="J977" s="42">
        <v>38898</v>
      </c>
      <c r="K977" s="42">
        <v>38898</v>
      </c>
      <c r="L977" s="28">
        <v>688</v>
      </c>
      <c r="M977" s="28" t="s">
        <v>2423</v>
      </c>
      <c r="N977" s="43">
        <v>770</v>
      </c>
    </row>
    <row r="978" spans="2:14" s="2" customFormat="1" ht="9.75" customHeight="1">
      <c r="B978" s="60" t="s">
        <v>1107</v>
      </c>
      <c r="C978" s="59" t="s">
        <v>1536</v>
      </c>
      <c r="D978" s="2" t="s">
        <v>1108</v>
      </c>
      <c r="E978" s="1">
        <v>55</v>
      </c>
      <c r="F978" s="1">
        <v>1311</v>
      </c>
      <c r="G978" s="33">
        <v>51081.2</v>
      </c>
      <c r="H978" s="33">
        <v>5108.12</v>
      </c>
      <c r="I978" s="42">
        <v>38001</v>
      </c>
      <c r="J978" s="42">
        <v>38898</v>
      </c>
      <c r="K978" s="42">
        <v>38898</v>
      </c>
      <c r="L978" s="28">
        <v>688</v>
      </c>
      <c r="M978" s="28" t="s">
        <v>1634</v>
      </c>
      <c r="N978" s="43">
        <v>897</v>
      </c>
    </row>
    <row r="979" spans="2:14" s="2" customFormat="1" ht="9.75" customHeight="1">
      <c r="B979" s="60" t="s">
        <v>1109</v>
      </c>
      <c r="C979" s="59" t="s">
        <v>1536</v>
      </c>
      <c r="D979" s="2" t="s">
        <v>1110</v>
      </c>
      <c r="E979" s="1">
        <v>212</v>
      </c>
      <c r="F979" s="1">
        <v>3156</v>
      </c>
      <c r="G979" s="33">
        <v>89007.57</v>
      </c>
      <c r="H979" s="33">
        <v>8900.76</v>
      </c>
      <c r="I979" s="42">
        <v>37978</v>
      </c>
      <c r="J979" s="42">
        <v>38898</v>
      </c>
      <c r="K979" s="42">
        <v>38898</v>
      </c>
      <c r="L979" s="28">
        <v>688</v>
      </c>
      <c r="M979" s="28" t="s">
        <v>629</v>
      </c>
      <c r="N979" s="43">
        <v>920</v>
      </c>
    </row>
    <row r="980" spans="2:14" s="2" customFormat="1" ht="9.75" customHeight="1">
      <c r="B980" s="60" t="s">
        <v>1111</v>
      </c>
      <c r="C980" s="59" t="s">
        <v>1536</v>
      </c>
      <c r="D980" s="2" t="s">
        <v>1112</v>
      </c>
      <c r="E980" s="1">
        <v>65.5</v>
      </c>
      <c r="F980" s="1">
        <v>953.9</v>
      </c>
      <c r="G980" s="33">
        <v>13488.9</v>
      </c>
      <c r="H980" s="33">
        <v>9442.27</v>
      </c>
      <c r="I980" s="42">
        <v>37796</v>
      </c>
      <c r="J980" s="42">
        <v>38898</v>
      </c>
      <c r="K980" s="42">
        <v>38898</v>
      </c>
      <c r="L980" s="28">
        <v>688</v>
      </c>
      <c r="M980" s="28" t="s">
        <v>1113</v>
      </c>
      <c r="N980" s="43">
        <v>1102</v>
      </c>
    </row>
    <row r="981" spans="2:14" s="2" customFormat="1" ht="9.75" customHeight="1">
      <c r="B981" s="60" t="s">
        <v>1114</v>
      </c>
      <c r="C981" s="59" t="s">
        <v>1536</v>
      </c>
      <c r="D981" s="2" t="s">
        <v>1115</v>
      </c>
      <c r="E981" s="1">
        <v>18</v>
      </c>
      <c r="F981" s="1">
        <v>533</v>
      </c>
      <c r="G981" s="33">
        <v>21974.95</v>
      </c>
      <c r="H981" s="33">
        <v>2197.5</v>
      </c>
      <c r="I981" s="42">
        <v>38126</v>
      </c>
      <c r="J981" s="42">
        <v>38898</v>
      </c>
      <c r="K981" s="42">
        <v>38898</v>
      </c>
      <c r="L981" s="28">
        <v>688</v>
      </c>
      <c r="M981" s="28" t="s">
        <v>1116</v>
      </c>
      <c r="N981" s="43">
        <v>772</v>
      </c>
    </row>
    <row r="982" spans="2:14" s="2" customFormat="1" ht="9.75" customHeight="1">
      <c r="B982" s="60" t="s">
        <v>1117</v>
      </c>
      <c r="C982" s="59" t="s">
        <v>1536</v>
      </c>
      <c r="D982" s="2" t="s">
        <v>1118</v>
      </c>
      <c r="E982" s="1">
        <v>76</v>
      </c>
      <c r="F982" s="1">
        <v>557.6</v>
      </c>
      <c r="G982" s="33">
        <v>36924.4</v>
      </c>
      <c r="H982" s="33">
        <v>3692.44</v>
      </c>
      <c r="I982" s="42">
        <v>38147</v>
      </c>
      <c r="J982" s="42">
        <v>38898</v>
      </c>
      <c r="K982" s="42">
        <v>38898</v>
      </c>
      <c r="L982" s="28">
        <v>688</v>
      </c>
      <c r="M982" s="28" t="s">
        <v>1668</v>
      </c>
      <c r="N982" s="43">
        <v>751</v>
      </c>
    </row>
    <row r="983" spans="2:14" s="2" customFormat="1" ht="9.75" customHeight="1">
      <c r="B983" s="60" t="s">
        <v>1119</v>
      </c>
      <c r="C983" s="59" t="s">
        <v>1536</v>
      </c>
      <c r="D983" s="2" t="s">
        <v>1120</v>
      </c>
      <c r="E983" s="1">
        <v>58</v>
      </c>
      <c r="F983" s="1">
        <v>408</v>
      </c>
      <c r="G983" s="33">
        <v>8186.5</v>
      </c>
      <c r="H983" s="33">
        <v>818.65</v>
      </c>
      <c r="I983" s="42">
        <v>37984</v>
      </c>
      <c r="J983" s="42">
        <v>38898</v>
      </c>
      <c r="K983" s="42">
        <v>38898</v>
      </c>
      <c r="L983" s="28">
        <v>688</v>
      </c>
      <c r="M983" s="28" t="s">
        <v>1941</v>
      </c>
      <c r="N983" s="43">
        <v>914</v>
      </c>
    </row>
    <row r="984" spans="2:14" s="2" customFormat="1" ht="9.75" customHeight="1">
      <c r="B984" s="60" t="s">
        <v>1121</v>
      </c>
      <c r="C984" s="59" t="s">
        <v>1536</v>
      </c>
      <c r="D984" s="2" t="s">
        <v>1122</v>
      </c>
      <c r="E984" s="1">
        <v>30</v>
      </c>
      <c r="F984" s="1">
        <v>607</v>
      </c>
      <c r="G984" s="33">
        <v>21164.02</v>
      </c>
      <c r="H984" s="33">
        <v>2116.4</v>
      </c>
      <c r="I984" s="42">
        <v>37993</v>
      </c>
      <c r="J984" s="42">
        <v>38898</v>
      </c>
      <c r="K984" s="42">
        <v>38898</v>
      </c>
      <c r="L984" s="28">
        <v>688</v>
      </c>
      <c r="M984" s="28" t="s">
        <v>1550</v>
      </c>
      <c r="N984" s="43">
        <v>905</v>
      </c>
    </row>
    <row r="985" spans="2:14" s="2" customFormat="1" ht="9.75" customHeight="1">
      <c r="B985" s="60" t="s">
        <v>1123</v>
      </c>
      <c r="C985" s="59" t="s">
        <v>1536</v>
      </c>
      <c r="D985" s="2" t="s">
        <v>1124</v>
      </c>
      <c r="E985" s="1">
        <v>120</v>
      </c>
      <c r="F985" s="1">
        <v>1346</v>
      </c>
      <c r="G985" s="33">
        <v>20592</v>
      </c>
      <c r="H985" s="33">
        <v>17236.8</v>
      </c>
      <c r="I985" s="42">
        <v>37818</v>
      </c>
      <c r="J985" s="42">
        <v>38898</v>
      </c>
      <c r="K985" s="42">
        <v>38898</v>
      </c>
      <c r="L985" s="28">
        <v>688</v>
      </c>
      <c r="M985" s="28" t="s">
        <v>2450</v>
      </c>
      <c r="N985" s="43">
        <v>1080</v>
      </c>
    </row>
    <row r="986" spans="2:14" s="2" customFormat="1" ht="9.75" customHeight="1">
      <c r="B986" s="60" t="s">
        <v>1125</v>
      </c>
      <c r="C986" s="59" t="s">
        <v>1536</v>
      </c>
      <c r="D986" s="2" t="s">
        <v>1126</v>
      </c>
      <c r="E986" s="1">
        <v>67</v>
      </c>
      <c r="F986" s="1">
        <v>1210.5</v>
      </c>
      <c r="G986" s="33">
        <v>54646.7</v>
      </c>
      <c r="H986" s="33">
        <v>27323.35</v>
      </c>
      <c r="I986" s="42">
        <v>37748</v>
      </c>
      <c r="J986" s="42">
        <v>38898</v>
      </c>
      <c r="K986" s="42">
        <v>38898</v>
      </c>
      <c r="L986" s="28">
        <v>688</v>
      </c>
      <c r="M986" s="28" t="s">
        <v>1127</v>
      </c>
      <c r="N986" s="43">
        <v>1150</v>
      </c>
    </row>
    <row r="987" spans="2:14" s="2" customFormat="1" ht="9.75" customHeight="1">
      <c r="B987" s="60" t="s">
        <v>1128</v>
      </c>
      <c r="C987" s="59" t="s">
        <v>1536</v>
      </c>
      <c r="D987" s="2" t="s">
        <v>1129</v>
      </c>
      <c r="E987" s="1">
        <v>97</v>
      </c>
      <c r="F987" s="1">
        <v>2867.9</v>
      </c>
      <c r="G987" s="33">
        <v>126514.9</v>
      </c>
      <c r="H987" s="33">
        <v>126514.9</v>
      </c>
      <c r="I987" s="42">
        <v>38134</v>
      </c>
      <c r="J987" s="42">
        <v>38898</v>
      </c>
      <c r="K987" s="42">
        <v>38898</v>
      </c>
      <c r="L987" s="28">
        <v>688</v>
      </c>
      <c r="M987" s="28" t="s">
        <v>1760</v>
      </c>
      <c r="N987" s="43">
        <v>764</v>
      </c>
    </row>
    <row r="988" spans="2:14" s="2" customFormat="1" ht="9.75" customHeight="1">
      <c r="B988" s="60" t="s">
        <v>1130</v>
      </c>
      <c r="C988" s="59" t="s">
        <v>1536</v>
      </c>
      <c r="D988" s="2" t="s">
        <v>1131</v>
      </c>
      <c r="E988" s="1">
        <v>10</v>
      </c>
      <c r="F988" s="1">
        <v>10</v>
      </c>
      <c r="G988" s="33">
        <v>100</v>
      </c>
      <c r="H988" s="33">
        <v>100</v>
      </c>
      <c r="I988" s="42">
        <v>38166</v>
      </c>
      <c r="J988" s="42">
        <v>38898</v>
      </c>
      <c r="K988" s="42">
        <v>38898</v>
      </c>
      <c r="L988" s="28">
        <v>688</v>
      </c>
      <c r="M988" s="28" t="s">
        <v>1132</v>
      </c>
      <c r="N988" s="43">
        <v>732</v>
      </c>
    </row>
    <row r="989" spans="2:14" s="2" customFormat="1" ht="9.75" customHeight="1">
      <c r="B989" s="60" t="s">
        <v>1133</v>
      </c>
      <c r="C989" s="59" t="s">
        <v>1536</v>
      </c>
      <c r="D989" s="2" t="s">
        <v>1134</v>
      </c>
      <c r="E989" s="1">
        <v>114</v>
      </c>
      <c r="F989" s="1">
        <v>1108.8</v>
      </c>
      <c r="G989" s="33">
        <v>24054.52</v>
      </c>
      <c r="H989" s="33">
        <v>2405.45</v>
      </c>
      <c r="I989" s="42">
        <v>37489</v>
      </c>
      <c r="J989" s="42">
        <v>38898</v>
      </c>
      <c r="K989" s="42">
        <v>38898</v>
      </c>
      <c r="L989" s="28">
        <v>688</v>
      </c>
      <c r="M989" s="28" t="s">
        <v>1898</v>
      </c>
      <c r="N989" s="43">
        <v>1409</v>
      </c>
    </row>
    <row r="990" spans="2:14" s="2" customFormat="1" ht="9.75" customHeight="1">
      <c r="B990" s="60" t="s">
        <v>1135</v>
      </c>
      <c r="C990" s="59" t="s">
        <v>1536</v>
      </c>
      <c r="D990" s="2" t="s">
        <v>1136</v>
      </c>
      <c r="E990" s="1">
        <v>53</v>
      </c>
      <c r="F990" s="1">
        <v>961.6</v>
      </c>
      <c r="G990" s="33">
        <v>36597.9</v>
      </c>
      <c r="H990" s="33">
        <v>3659.79</v>
      </c>
      <c r="I990" s="42">
        <v>38090</v>
      </c>
      <c r="J990" s="42">
        <v>38898</v>
      </c>
      <c r="K990" s="42">
        <v>38898</v>
      </c>
      <c r="L990" s="28">
        <v>688</v>
      </c>
      <c r="M990" s="28" t="s">
        <v>1576</v>
      </c>
      <c r="N990" s="43">
        <v>808</v>
      </c>
    </row>
    <row r="991" spans="2:14" s="2" customFormat="1" ht="9.75" customHeight="1">
      <c r="B991" s="60" t="s">
        <v>1137</v>
      </c>
      <c r="C991" s="59" t="s">
        <v>1536</v>
      </c>
      <c r="D991" s="2" t="s">
        <v>1138</v>
      </c>
      <c r="E991" s="1">
        <v>30</v>
      </c>
      <c r="F991" s="1">
        <v>340.7</v>
      </c>
      <c r="G991" s="33">
        <v>9011.73</v>
      </c>
      <c r="H991" s="33">
        <v>9011.73</v>
      </c>
      <c r="I991" s="42">
        <v>38131</v>
      </c>
      <c r="J991" s="42">
        <v>38898</v>
      </c>
      <c r="K991" s="42">
        <v>38898</v>
      </c>
      <c r="L991" s="28">
        <v>688</v>
      </c>
      <c r="M991" s="28" t="s">
        <v>2618</v>
      </c>
      <c r="N991" s="43">
        <v>767</v>
      </c>
    </row>
    <row r="992" spans="2:14" s="2" customFormat="1" ht="9.75" customHeight="1">
      <c r="B992" s="60" t="s">
        <v>1139</v>
      </c>
      <c r="C992" s="59" t="s">
        <v>1536</v>
      </c>
      <c r="D992" s="2" t="s">
        <v>1140</v>
      </c>
      <c r="E992" s="1">
        <v>40</v>
      </c>
      <c r="F992" s="1">
        <v>1374</v>
      </c>
      <c r="G992" s="33">
        <v>65589.25</v>
      </c>
      <c r="H992" s="33">
        <v>6558.93</v>
      </c>
      <c r="I992" s="42">
        <v>38021</v>
      </c>
      <c r="J992" s="42">
        <v>38898</v>
      </c>
      <c r="K992" s="42">
        <v>38898</v>
      </c>
      <c r="L992" s="28">
        <v>688</v>
      </c>
      <c r="M992" s="28" t="s">
        <v>1941</v>
      </c>
      <c r="N992" s="43">
        <v>877</v>
      </c>
    </row>
    <row r="993" spans="2:14" s="2" customFormat="1" ht="9.75" customHeight="1">
      <c r="B993" s="60" t="s">
        <v>1141</v>
      </c>
      <c r="C993" s="59" t="s">
        <v>1536</v>
      </c>
      <c r="D993" s="2" t="s">
        <v>1142</v>
      </c>
      <c r="E993" s="1">
        <v>49</v>
      </c>
      <c r="F993" s="1">
        <v>1607</v>
      </c>
      <c r="G993" s="33">
        <v>72677.55</v>
      </c>
      <c r="H993" s="33">
        <v>7267.75</v>
      </c>
      <c r="I993" s="42">
        <v>38142</v>
      </c>
      <c r="J993" s="42">
        <v>38898</v>
      </c>
      <c r="K993" s="42">
        <v>38898</v>
      </c>
      <c r="L993" s="28">
        <v>688</v>
      </c>
      <c r="M993" s="28" t="s">
        <v>1634</v>
      </c>
      <c r="N993" s="43">
        <v>756</v>
      </c>
    </row>
    <row r="994" spans="2:14" s="2" customFormat="1" ht="9.75" customHeight="1">
      <c r="B994" s="60" t="s">
        <v>1143</v>
      </c>
      <c r="C994" s="59" t="s">
        <v>1536</v>
      </c>
      <c r="D994" s="2" t="s">
        <v>1144</v>
      </c>
      <c r="E994" s="1">
        <v>98</v>
      </c>
      <c r="F994" s="1">
        <v>2377.2</v>
      </c>
      <c r="G994" s="33">
        <v>112811.05</v>
      </c>
      <c r="H994" s="33">
        <v>112811.05</v>
      </c>
      <c r="I994" s="42">
        <v>38121</v>
      </c>
      <c r="J994" s="42">
        <v>38898</v>
      </c>
      <c r="K994" s="42">
        <v>38898</v>
      </c>
      <c r="L994" s="28">
        <v>688</v>
      </c>
      <c r="M994" s="28" t="s">
        <v>1587</v>
      </c>
      <c r="N994" s="43">
        <v>777</v>
      </c>
    </row>
    <row r="995" spans="2:14" s="2" customFormat="1" ht="9.75" customHeight="1">
      <c r="B995" s="60" t="s">
        <v>1145</v>
      </c>
      <c r="C995" s="59" t="s">
        <v>1536</v>
      </c>
      <c r="D995" s="2" t="s">
        <v>1146</v>
      </c>
      <c r="E995" s="1">
        <v>74</v>
      </c>
      <c r="F995" s="1">
        <v>666.4</v>
      </c>
      <c r="G995" s="33">
        <v>23164</v>
      </c>
      <c r="H995" s="33">
        <v>23164</v>
      </c>
      <c r="I995" s="42">
        <v>38120</v>
      </c>
      <c r="J995" s="42">
        <v>38898</v>
      </c>
      <c r="K995" s="42">
        <v>38898</v>
      </c>
      <c r="L995" s="28">
        <v>688</v>
      </c>
      <c r="M995" s="28" t="s">
        <v>1760</v>
      </c>
      <c r="N995" s="43">
        <v>778</v>
      </c>
    </row>
    <row r="996" spans="2:14" s="2" customFormat="1" ht="9.75" customHeight="1">
      <c r="B996" s="60" t="s">
        <v>1147</v>
      </c>
      <c r="C996" s="59" t="s">
        <v>1536</v>
      </c>
      <c r="D996" s="2" t="s">
        <v>1148</v>
      </c>
      <c r="E996" s="1">
        <v>59</v>
      </c>
      <c r="F996" s="1">
        <v>1373</v>
      </c>
      <c r="G996" s="33">
        <v>36654.9</v>
      </c>
      <c r="H996" s="33">
        <v>23825.68</v>
      </c>
      <c r="I996" s="42">
        <v>38077</v>
      </c>
      <c r="J996" s="42">
        <v>38898</v>
      </c>
      <c r="K996" s="42">
        <v>38898</v>
      </c>
      <c r="L996" s="28">
        <v>688</v>
      </c>
      <c r="M996" s="28" t="s">
        <v>1149</v>
      </c>
      <c r="N996" s="43">
        <v>821</v>
      </c>
    </row>
    <row r="997" spans="2:14" s="2" customFormat="1" ht="9.75" customHeight="1">
      <c r="B997" s="60" t="s">
        <v>1150</v>
      </c>
      <c r="C997" s="59" t="s">
        <v>1536</v>
      </c>
      <c r="D997" s="2" t="s">
        <v>1151</v>
      </c>
      <c r="E997" s="1">
        <v>174</v>
      </c>
      <c r="F997" s="1">
        <v>2835</v>
      </c>
      <c r="G997" s="33">
        <v>83713.29</v>
      </c>
      <c r="H997" s="33">
        <v>8371.33</v>
      </c>
      <c r="I997" s="42">
        <v>37678</v>
      </c>
      <c r="J997" s="42">
        <v>38898</v>
      </c>
      <c r="K997" s="42">
        <v>38898</v>
      </c>
      <c r="L997" s="28">
        <v>688</v>
      </c>
      <c r="M997" s="28" t="s">
        <v>1901</v>
      </c>
      <c r="N997" s="43">
        <v>1220</v>
      </c>
    </row>
    <row r="998" spans="2:14" s="2" customFormat="1" ht="9.75" customHeight="1">
      <c r="B998" s="60" t="s">
        <v>1152</v>
      </c>
      <c r="C998" s="59" t="s">
        <v>1536</v>
      </c>
      <c r="D998" s="2" t="s">
        <v>1153</v>
      </c>
      <c r="E998" s="1">
        <v>104</v>
      </c>
      <c r="F998" s="1">
        <v>1328</v>
      </c>
      <c r="G998" s="33">
        <v>19416</v>
      </c>
      <c r="H998" s="33">
        <v>1941.6</v>
      </c>
      <c r="I998" s="42">
        <v>37796</v>
      </c>
      <c r="J998" s="42">
        <v>38898</v>
      </c>
      <c r="K998" s="42">
        <v>38898</v>
      </c>
      <c r="L998" s="28">
        <v>688</v>
      </c>
      <c r="M998" s="28" t="s">
        <v>1898</v>
      </c>
      <c r="N998" s="43">
        <v>1102</v>
      </c>
    </row>
    <row r="999" spans="2:14" s="2" customFormat="1" ht="9.75" customHeight="1">
      <c r="B999" s="60" t="s">
        <v>1154</v>
      </c>
      <c r="C999" s="59" t="s">
        <v>1536</v>
      </c>
      <c r="D999" s="2" t="s">
        <v>1155</v>
      </c>
      <c r="E999" s="1">
        <v>35</v>
      </c>
      <c r="F999" s="1">
        <v>1398</v>
      </c>
      <c r="G999" s="33">
        <v>55454.52</v>
      </c>
      <c r="H999" s="33">
        <v>5545.45</v>
      </c>
      <c r="I999" s="42">
        <v>38082</v>
      </c>
      <c r="J999" s="42">
        <v>38898</v>
      </c>
      <c r="K999" s="42">
        <v>38898</v>
      </c>
      <c r="L999" s="28">
        <v>688</v>
      </c>
      <c r="M999" s="28" t="s">
        <v>1550</v>
      </c>
      <c r="N999" s="43">
        <v>816</v>
      </c>
    </row>
    <row r="1000" spans="2:14" s="2" customFormat="1" ht="9.75" customHeight="1">
      <c r="B1000" s="60" t="s">
        <v>1156</v>
      </c>
      <c r="C1000" s="59" t="s">
        <v>1536</v>
      </c>
      <c r="D1000" s="2" t="s">
        <v>1157</v>
      </c>
      <c r="E1000" s="1">
        <v>49</v>
      </c>
      <c r="F1000" s="1">
        <v>471</v>
      </c>
      <c r="G1000" s="33">
        <v>18056.9</v>
      </c>
      <c r="H1000" s="33">
        <v>18056.9</v>
      </c>
      <c r="I1000" s="42">
        <v>38149</v>
      </c>
      <c r="J1000" s="42">
        <v>38898</v>
      </c>
      <c r="K1000" s="42">
        <v>38898</v>
      </c>
      <c r="L1000" s="28">
        <v>688</v>
      </c>
      <c r="M1000" s="28" t="s">
        <v>1663</v>
      </c>
      <c r="N1000" s="43">
        <v>749</v>
      </c>
    </row>
    <row r="1001" spans="2:14" s="2" customFormat="1" ht="9.75" customHeight="1">
      <c r="B1001" s="60" t="s">
        <v>1158</v>
      </c>
      <c r="C1001" s="59" t="s">
        <v>1536</v>
      </c>
      <c r="D1001" s="2" t="s">
        <v>1159</v>
      </c>
      <c r="E1001" s="1">
        <v>154</v>
      </c>
      <c r="F1001" s="1">
        <v>2881.8</v>
      </c>
      <c r="G1001" s="33">
        <v>85853.76</v>
      </c>
      <c r="H1001" s="33">
        <v>8585.38</v>
      </c>
      <c r="I1001" s="42">
        <v>37965</v>
      </c>
      <c r="J1001" s="42">
        <v>38898</v>
      </c>
      <c r="K1001" s="42">
        <v>38898</v>
      </c>
      <c r="L1001" s="28">
        <v>688</v>
      </c>
      <c r="M1001" s="28" t="s">
        <v>1593</v>
      </c>
      <c r="N1001" s="43">
        <v>933</v>
      </c>
    </row>
    <row r="1002" spans="2:14" s="2" customFormat="1" ht="9.75" customHeight="1">
      <c r="B1002" s="60" t="s">
        <v>1160</v>
      </c>
      <c r="C1002" s="59" t="s">
        <v>1536</v>
      </c>
      <c r="D1002" s="2" t="s">
        <v>1161</v>
      </c>
      <c r="E1002" s="1">
        <v>19</v>
      </c>
      <c r="F1002" s="1">
        <v>319.6</v>
      </c>
      <c r="G1002" s="33">
        <v>7216.93</v>
      </c>
      <c r="H1002" s="33">
        <v>721.69</v>
      </c>
      <c r="I1002" s="42">
        <v>38128</v>
      </c>
      <c r="J1002" s="42">
        <v>38898</v>
      </c>
      <c r="K1002" s="42">
        <v>38898</v>
      </c>
      <c r="L1002" s="28">
        <v>688</v>
      </c>
      <c r="M1002" s="28" t="s">
        <v>2423</v>
      </c>
      <c r="N1002" s="43">
        <v>770</v>
      </c>
    </row>
    <row r="1003" spans="2:14" s="2" customFormat="1" ht="9.75" customHeight="1">
      <c r="B1003" s="60" t="s">
        <v>1162</v>
      </c>
      <c r="C1003" s="59" t="s">
        <v>1536</v>
      </c>
      <c r="D1003" s="2" t="s">
        <v>1163</v>
      </c>
      <c r="E1003" s="1">
        <v>37</v>
      </c>
      <c r="F1003" s="1">
        <v>317.6</v>
      </c>
      <c r="G1003" s="33">
        <v>11442.68</v>
      </c>
      <c r="H1003" s="33">
        <v>1144.26</v>
      </c>
      <c r="I1003" s="42">
        <v>38153</v>
      </c>
      <c r="J1003" s="42">
        <v>38898</v>
      </c>
      <c r="K1003" s="42">
        <v>38898</v>
      </c>
      <c r="L1003" s="28">
        <v>688</v>
      </c>
      <c r="M1003" s="28" t="s">
        <v>1573</v>
      </c>
      <c r="N1003" s="43">
        <v>745</v>
      </c>
    </row>
    <row r="1004" spans="2:14" s="2" customFormat="1" ht="9.75" customHeight="1">
      <c r="B1004" s="60" t="s">
        <v>1164</v>
      </c>
      <c r="C1004" s="59" t="s">
        <v>1536</v>
      </c>
      <c r="D1004" s="2" t="s">
        <v>1165</v>
      </c>
      <c r="E1004" s="1">
        <v>12</v>
      </c>
      <c r="F1004" s="1">
        <v>219</v>
      </c>
      <c r="G1004" s="33">
        <v>12721.71</v>
      </c>
      <c r="H1004" s="33">
        <v>1272.17</v>
      </c>
      <c r="I1004" s="42">
        <v>38112</v>
      </c>
      <c r="J1004" s="42">
        <v>38898</v>
      </c>
      <c r="K1004" s="42">
        <v>38898</v>
      </c>
      <c r="L1004" s="28">
        <v>688</v>
      </c>
      <c r="M1004" s="28" t="s">
        <v>1641</v>
      </c>
      <c r="N1004" s="43">
        <v>786</v>
      </c>
    </row>
    <row r="1005" spans="2:14" s="2" customFormat="1" ht="9.75" customHeight="1">
      <c r="B1005" s="60" t="s">
        <v>1166</v>
      </c>
      <c r="C1005" s="59" t="s">
        <v>1536</v>
      </c>
      <c r="D1005" s="2" t="s">
        <v>1167</v>
      </c>
      <c r="E1005" s="1">
        <v>32</v>
      </c>
      <c r="F1005" s="1">
        <v>973.1</v>
      </c>
      <c r="G1005" s="33">
        <v>53235.6</v>
      </c>
      <c r="H1005" s="33">
        <v>5323.56</v>
      </c>
      <c r="I1005" s="42">
        <v>37992</v>
      </c>
      <c r="J1005" s="42">
        <v>38898</v>
      </c>
      <c r="K1005" s="42">
        <v>38898</v>
      </c>
      <c r="L1005" s="28">
        <v>688</v>
      </c>
      <c r="M1005" s="28" t="s">
        <v>1576</v>
      </c>
      <c r="N1005" s="43">
        <v>906</v>
      </c>
    </row>
    <row r="1006" spans="2:14" s="2" customFormat="1" ht="9.75" customHeight="1">
      <c r="B1006" s="60" t="s">
        <v>1168</v>
      </c>
      <c r="C1006" s="59" t="s">
        <v>1536</v>
      </c>
      <c r="D1006" s="2" t="s">
        <v>1169</v>
      </c>
      <c r="E1006" s="1">
        <v>177</v>
      </c>
      <c r="F1006" s="1">
        <v>3425</v>
      </c>
      <c r="G1006" s="33">
        <v>121510.8</v>
      </c>
      <c r="H1006" s="33">
        <v>12151.08</v>
      </c>
      <c r="I1006" s="42">
        <v>37972</v>
      </c>
      <c r="J1006" s="42">
        <v>38898</v>
      </c>
      <c r="K1006" s="42">
        <v>38898</v>
      </c>
      <c r="L1006" s="28">
        <v>688</v>
      </c>
      <c r="M1006" s="28" t="s">
        <v>1760</v>
      </c>
      <c r="N1006" s="43">
        <v>926</v>
      </c>
    </row>
    <row r="1007" spans="2:14" s="2" customFormat="1" ht="9.75" customHeight="1">
      <c r="B1007" s="60" t="s">
        <v>1170</v>
      </c>
      <c r="C1007" s="59" t="s">
        <v>1536</v>
      </c>
      <c r="D1007" s="2" t="s">
        <v>1171</v>
      </c>
      <c r="E1007" s="1">
        <v>195</v>
      </c>
      <c r="F1007" s="1">
        <v>2050.6</v>
      </c>
      <c r="G1007" s="33">
        <v>97172.56</v>
      </c>
      <c r="H1007" s="33">
        <v>9717.26</v>
      </c>
      <c r="I1007" s="42">
        <v>37678</v>
      </c>
      <c r="J1007" s="42">
        <v>38898</v>
      </c>
      <c r="K1007" s="42">
        <v>38898</v>
      </c>
      <c r="L1007" s="28">
        <v>688</v>
      </c>
      <c r="M1007" s="28" t="s">
        <v>1901</v>
      </c>
      <c r="N1007" s="43">
        <v>1220</v>
      </c>
    </row>
    <row r="1008" spans="2:14" s="2" customFormat="1" ht="9.75" customHeight="1">
      <c r="B1008" s="60" t="s">
        <v>1172</v>
      </c>
      <c r="C1008" s="59" t="s">
        <v>1536</v>
      </c>
      <c r="D1008" s="2" t="s">
        <v>1173</v>
      </c>
      <c r="E1008" s="1">
        <v>11</v>
      </c>
      <c r="F1008" s="1">
        <v>194</v>
      </c>
      <c r="G1008" s="33">
        <v>4842.08</v>
      </c>
      <c r="H1008" s="33">
        <v>484.21</v>
      </c>
      <c r="I1008" s="42">
        <v>38092</v>
      </c>
      <c r="J1008" s="42">
        <v>38898</v>
      </c>
      <c r="K1008" s="42">
        <v>38898</v>
      </c>
      <c r="L1008" s="28">
        <v>688</v>
      </c>
      <c r="M1008" s="28" t="s">
        <v>1886</v>
      </c>
      <c r="N1008" s="43">
        <v>806</v>
      </c>
    </row>
    <row r="1009" spans="2:14" s="2" customFormat="1" ht="9.75" customHeight="1">
      <c r="B1009" s="60" t="s">
        <v>1174</v>
      </c>
      <c r="C1009" s="59" t="s">
        <v>1536</v>
      </c>
      <c r="D1009" s="2" t="s">
        <v>1175</v>
      </c>
      <c r="E1009" s="1">
        <v>108</v>
      </c>
      <c r="F1009" s="1">
        <v>609</v>
      </c>
      <c r="G1009" s="33">
        <v>59432.63</v>
      </c>
      <c r="H1009" s="33">
        <v>29121.99</v>
      </c>
      <c r="I1009" s="42">
        <v>38028</v>
      </c>
      <c r="J1009" s="42">
        <v>38898</v>
      </c>
      <c r="K1009" s="42">
        <v>38898</v>
      </c>
      <c r="L1009" s="28">
        <v>688</v>
      </c>
      <c r="M1009" s="28" t="s">
        <v>2356</v>
      </c>
      <c r="N1009" s="43">
        <v>870</v>
      </c>
    </row>
    <row r="1010" spans="2:14" s="2" customFormat="1" ht="9.75" customHeight="1">
      <c r="B1010" s="60" t="s">
        <v>1176</v>
      </c>
      <c r="C1010" s="59" t="s">
        <v>1536</v>
      </c>
      <c r="D1010" s="2" t="s">
        <v>1177</v>
      </c>
      <c r="E1010" s="1">
        <v>48</v>
      </c>
      <c r="F1010" s="1">
        <v>696</v>
      </c>
      <c r="G1010" s="33">
        <v>17639.75</v>
      </c>
      <c r="H1010" s="33">
        <v>1763.98</v>
      </c>
      <c r="I1010" s="42">
        <v>38112</v>
      </c>
      <c r="J1010" s="42">
        <v>38898</v>
      </c>
      <c r="K1010" s="42">
        <v>38898</v>
      </c>
      <c r="L1010" s="28">
        <v>688</v>
      </c>
      <c r="M1010" s="28" t="s">
        <v>1941</v>
      </c>
      <c r="N1010" s="43">
        <v>786</v>
      </c>
    </row>
    <row r="1011" spans="2:14" s="2" customFormat="1" ht="9.75" customHeight="1">
      <c r="B1011" s="60" t="s">
        <v>1178</v>
      </c>
      <c r="C1011" s="59" t="s">
        <v>1536</v>
      </c>
      <c r="D1011" s="2" t="s">
        <v>1179</v>
      </c>
      <c r="E1011" s="1">
        <v>109</v>
      </c>
      <c r="F1011" s="1">
        <v>3239.8</v>
      </c>
      <c r="G1011" s="33">
        <v>197109.31</v>
      </c>
      <c r="H1011" s="33">
        <v>19710.93</v>
      </c>
      <c r="I1011" s="42">
        <v>38121</v>
      </c>
      <c r="J1011" s="42">
        <v>38898</v>
      </c>
      <c r="K1011" s="42">
        <v>38898</v>
      </c>
      <c r="L1011" s="28">
        <v>688</v>
      </c>
      <c r="M1011" s="28" t="s">
        <v>1587</v>
      </c>
      <c r="N1011" s="43">
        <v>777</v>
      </c>
    </row>
    <row r="1012" spans="2:14" s="2" customFormat="1" ht="9.75" customHeight="1">
      <c r="B1012" s="60" t="s">
        <v>1180</v>
      </c>
      <c r="C1012" s="59" t="s">
        <v>1536</v>
      </c>
      <c r="D1012" s="2" t="s">
        <v>1181</v>
      </c>
      <c r="E1012" s="1">
        <v>112</v>
      </c>
      <c r="F1012" s="1">
        <v>1833.2</v>
      </c>
      <c r="G1012" s="33">
        <v>53615.8</v>
      </c>
      <c r="H1012" s="33">
        <v>12599.71</v>
      </c>
      <c r="I1012" s="42">
        <v>37671</v>
      </c>
      <c r="J1012" s="42">
        <v>38898</v>
      </c>
      <c r="K1012" s="42">
        <v>38898</v>
      </c>
      <c r="L1012" s="28">
        <v>688</v>
      </c>
      <c r="M1012" s="28" t="s">
        <v>2561</v>
      </c>
      <c r="N1012" s="43">
        <v>1227</v>
      </c>
    </row>
    <row r="1013" spans="2:14" s="2" customFormat="1" ht="9.75" customHeight="1">
      <c r="B1013" s="60" t="s">
        <v>1182</v>
      </c>
      <c r="C1013" s="59" t="s">
        <v>1536</v>
      </c>
      <c r="D1013" s="2" t="s">
        <v>2378</v>
      </c>
      <c r="E1013" s="1">
        <v>31</v>
      </c>
      <c r="F1013" s="1">
        <v>619</v>
      </c>
      <c r="G1013" s="33">
        <v>16578.53</v>
      </c>
      <c r="H1013" s="33">
        <v>1657.85</v>
      </c>
      <c r="I1013" s="42">
        <v>38112</v>
      </c>
      <c r="J1013" s="42">
        <v>38898</v>
      </c>
      <c r="K1013" s="42">
        <v>38898</v>
      </c>
      <c r="L1013" s="28">
        <v>688</v>
      </c>
      <c r="M1013" s="28" t="s">
        <v>1149</v>
      </c>
      <c r="N1013" s="43">
        <v>786</v>
      </c>
    </row>
    <row r="1014" spans="2:14" s="2" customFormat="1" ht="9.75" customHeight="1">
      <c r="B1014" s="60" t="s">
        <v>1183</v>
      </c>
      <c r="C1014" s="59" t="s">
        <v>1536</v>
      </c>
      <c r="D1014" s="2" t="s">
        <v>1184</v>
      </c>
      <c r="E1014" s="1">
        <v>44</v>
      </c>
      <c r="F1014" s="1">
        <v>1562.22</v>
      </c>
      <c r="G1014" s="33">
        <v>82327</v>
      </c>
      <c r="H1014" s="33">
        <v>8232.7</v>
      </c>
      <c r="I1014" s="42">
        <v>38125</v>
      </c>
      <c r="J1014" s="42">
        <v>38898</v>
      </c>
      <c r="K1014" s="42">
        <v>38898</v>
      </c>
      <c r="L1014" s="28">
        <v>688</v>
      </c>
      <c r="M1014" s="28" t="s">
        <v>1550</v>
      </c>
      <c r="N1014" s="43">
        <v>773</v>
      </c>
    </row>
    <row r="1015" spans="2:14" s="2" customFormat="1" ht="9.75" customHeight="1">
      <c r="B1015" s="60" t="s">
        <v>1185</v>
      </c>
      <c r="C1015" s="59" t="s">
        <v>1536</v>
      </c>
      <c r="D1015" s="2" t="s">
        <v>1186</v>
      </c>
      <c r="E1015" s="1">
        <v>94</v>
      </c>
      <c r="F1015" s="1">
        <v>899</v>
      </c>
      <c r="G1015" s="33">
        <v>29209.66</v>
      </c>
      <c r="H1015" s="33">
        <v>2920.96</v>
      </c>
      <c r="I1015" s="42">
        <v>38085</v>
      </c>
      <c r="J1015" s="42">
        <v>38898</v>
      </c>
      <c r="K1015" s="42">
        <v>38898</v>
      </c>
      <c r="L1015" s="28">
        <v>688</v>
      </c>
      <c r="M1015" s="28" t="s">
        <v>1593</v>
      </c>
      <c r="N1015" s="43">
        <v>813</v>
      </c>
    </row>
    <row r="1016" spans="2:14" s="2" customFormat="1" ht="9.75" customHeight="1">
      <c r="B1016" s="60" t="s">
        <v>1187</v>
      </c>
      <c r="C1016" s="59" t="s">
        <v>1536</v>
      </c>
      <c r="D1016" s="2" t="s">
        <v>1188</v>
      </c>
      <c r="E1016" s="1">
        <v>83</v>
      </c>
      <c r="F1016" s="1">
        <v>1191.8</v>
      </c>
      <c r="G1016" s="33">
        <v>51037.5</v>
      </c>
      <c r="H1016" s="33">
        <v>18883.88</v>
      </c>
      <c r="I1016" s="42">
        <v>38120</v>
      </c>
      <c r="J1016" s="42">
        <v>38898</v>
      </c>
      <c r="K1016" s="42">
        <v>38898</v>
      </c>
      <c r="L1016" s="28">
        <v>688</v>
      </c>
      <c r="M1016" s="28" t="s">
        <v>2466</v>
      </c>
      <c r="N1016" s="43">
        <v>778</v>
      </c>
    </row>
    <row r="1017" spans="2:14" s="2" customFormat="1" ht="9.75" customHeight="1">
      <c r="B1017" s="60" t="s">
        <v>1189</v>
      </c>
      <c r="C1017" s="59" t="s">
        <v>1536</v>
      </c>
      <c r="D1017" s="2" t="s">
        <v>1190</v>
      </c>
      <c r="E1017" s="1">
        <v>66</v>
      </c>
      <c r="F1017" s="1">
        <v>581</v>
      </c>
      <c r="G1017" s="33">
        <v>16077.75</v>
      </c>
      <c r="H1017" s="33">
        <v>1607.77</v>
      </c>
      <c r="I1017" s="42">
        <v>37923</v>
      </c>
      <c r="J1017" s="42">
        <v>38898</v>
      </c>
      <c r="K1017" s="42">
        <v>38898</v>
      </c>
      <c r="L1017" s="28">
        <v>688</v>
      </c>
      <c r="M1017" s="28" t="s">
        <v>2568</v>
      </c>
      <c r="N1017" s="43">
        <v>975</v>
      </c>
    </row>
    <row r="1018" spans="2:14" s="2" customFormat="1" ht="9.75" customHeight="1">
      <c r="B1018" s="60" t="s">
        <v>1191</v>
      </c>
      <c r="C1018" s="59" t="s">
        <v>1536</v>
      </c>
      <c r="D1018" s="2" t="s">
        <v>1192</v>
      </c>
      <c r="E1018" s="1">
        <v>50</v>
      </c>
      <c r="F1018" s="1">
        <v>960.2</v>
      </c>
      <c r="G1018" s="33">
        <v>47324.15</v>
      </c>
      <c r="H1018" s="33">
        <v>4732.42</v>
      </c>
      <c r="I1018" s="42">
        <v>37937</v>
      </c>
      <c r="J1018" s="42">
        <v>38898</v>
      </c>
      <c r="K1018" s="42">
        <v>38898</v>
      </c>
      <c r="L1018" s="28">
        <v>688</v>
      </c>
      <c r="M1018" s="28" t="s">
        <v>2561</v>
      </c>
      <c r="N1018" s="43">
        <v>961</v>
      </c>
    </row>
    <row r="1019" spans="2:14" s="2" customFormat="1" ht="9.75" customHeight="1">
      <c r="B1019" s="60" t="s">
        <v>1193</v>
      </c>
      <c r="C1019" s="59" t="s">
        <v>1536</v>
      </c>
      <c r="D1019" s="2" t="s">
        <v>1194</v>
      </c>
      <c r="E1019" s="1">
        <v>210</v>
      </c>
      <c r="F1019" s="1">
        <v>2025.6</v>
      </c>
      <c r="G1019" s="33">
        <v>227799.7</v>
      </c>
      <c r="H1019" s="33">
        <v>148069.81</v>
      </c>
      <c r="I1019" s="42">
        <v>37691</v>
      </c>
      <c r="J1019" s="42">
        <v>38898</v>
      </c>
      <c r="K1019" s="42">
        <v>38898</v>
      </c>
      <c r="L1019" s="28">
        <v>688</v>
      </c>
      <c r="M1019" s="28" t="s">
        <v>1195</v>
      </c>
      <c r="N1019" s="43">
        <v>1207</v>
      </c>
    </row>
    <row r="1020" spans="2:14" s="2" customFormat="1" ht="9.75" customHeight="1">
      <c r="B1020" s="60" t="s">
        <v>1196</v>
      </c>
      <c r="C1020" s="59" t="s">
        <v>1536</v>
      </c>
      <c r="D1020" s="2" t="s">
        <v>1197</v>
      </c>
      <c r="E1020" s="1">
        <v>57</v>
      </c>
      <c r="F1020" s="1">
        <v>1023.8</v>
      </c>
      <c r="G1020" s="33">
        <v>44756.4</v>
      </c>
      <c r="H1020" s="33">
        <v>4475.64</v>
      </c>
      <c r="I1020" s="42">
        <v>37923</v>
      </c>
      <c r="J1020" s="42">
        <v>38898</v>
      </c>
      <c r="K1020" s="42">
        <v>38898</v>
      </c>
      <c r="L1020" s="28">
        <v>688</v>
      </c>
      <c r="M1020" s="28" t="s">
        <v>1901</v>
      </c>
      <c r="N1020" s="43">
        <v>975</v>
      </c>
    </row>
    <row r="1021" spans="2:14" s="2" customFormat="1" ht="9.75" customHeight="1">
      <c r="B1021" s="60" t="s">
        <v>1198</v>
      </c>
      <c r="C1021" s="59" t="s">
        <v>1536</v>
      </c>
      <c r="D1021" s="2" t="s">
        <v>1199</v>
      </c>
      <c r="E1021" s="1">
        <v>134</v>
      </c>
      <c r="F1021" s="1">
        <v>1377.6</v>
      </c>
      <c r="G1021" s="33">
        <v>145505.65</v>
      </c>
      <c r="H1021" s="33">
        <v>116404.51</v>
      </c>
      <c r="I1021" s="42">
        <v>37984</v>
      </c>
      <c r="J1021" s="42">
        <v>38898</v>
      </c>
      <c r="K1021" s="42">
        <v>38898</v>
      </c>
      <c r="L1021" s="28">
        <v>688</v>
      </c>
      <c r="M1021" s="28" t="s">
        <v>1604</v>
      </c>
      <c r="N1021" s="43">
        <v>914</v>
      </c>
    </row>
    <row r="1022" spans="2:14" s="2" customFormat="1" ht="9.75" customHeight="1">
      <c r="B1022" s="60" t="s">
        <v>1200</v>
      </c>
      <c r="C1022" s="59" t="s">
        <v>1536</v>
      </c>
      <c r="D1022" s="2" t="s">
        <v>1201</v>
      </c>
      <c r="E1022" s="1">
        <v>148</v>
      </c>
      <c r="F1022" s="1">
        <v>1795.01</v>
      </c>
      <c r="G1022" s="33">
        <v>55426.58</v>
      </c>
      <c r="H1022" s="33">
        <v>5542.66</v>
      </c>
      <c r="I1022" s="42">
        <v>38125</v>
      </c>
      <c r="J1022" s="42">
        <v>38898</v>
      </c>
      <c r="K1022" s="42">
        <v>38898</v>
      </c>
      <c r="L1022" s="28">
        <v>688</v>
      </c>
      <c r="M1022" s="28" t="s">
        <v>2423</v>
      </c>
      <c r="N1022" s="43">
        <v>773</v>
      </c>
    </row>
    <row r="1023" spans="2:14" s="2" customFormat="1" ht="9.75" customHeight="1">
      <c r="B1023" s="60" t="s">
        <v>1202</v>
      </c>
      <c r="C1023" s="59" t="s">
        <v>1536</v>
      </c>
      <c r="D1023" s="2" t="s">
        <v>1203</v>
      </c>
      <c r="E1023" s="1">
        <v>347</v>
      </c>
      <c r="F1023" s="1">
        <v>3056.4</v>
      </c>
      <c r="G1023" s="33">
        <v>281185.5</v>
      </c>
      <c r="H1023" s="33">
        <v>118097.9</v>
      </c>
      <c r="I1023" s="42">
        <v>37756</v>
      </c>
      <c r="J1023" s="42">
        <v>38898</v>
      </c>
      <c r="K1023" s="42">
        <v>38898</v>
      </c>
      <c r="L1023" s="28">
        <v>688</v>
      </c>
      <c r="M1023" s="28" t="s">
        <v>1204</v>
      </c>
      <c r="N1023" s="2">
        <v>1142</v>
      </c>
    </row>
    <row r="1024" spans="2:14" s="2" customFormat="1" ht="9.75" customHeight="1">
      <c r="B1024" s="60" t="s">
        <v>1205</v>
      </c>
      <c r="C1024" s="59" t="s">
        <v>1536</v>
      </c>
      <c r="D1024" s="2" t="s">
        <v>1206</v>
      </c>
      <c r="E1024" s="1">
        <v>145</v>
      </c>
      <c r="F1024" s="1">
        <v>1081.3</v>
      </c>
      <c r="G1024" s="33">
        <v>86217.42</v>
      </c>
      <c r="H1024" s="33">
        <v>51730.45</v>
      </c>
      <c r="I1024" s="42">
        <v>37951</v>
      </c>
      <c r="J1024" s="42">
        <v>38898</v>
      </c>
      <c r="K1024" s="42">
        <v>38898</v>
      </c>
      <c r="L1024" s="28">
        <v>688</v>
      </c>
      <c r="M1024" s="28" t="s">
        <v>1981</v>
      </c>
      <c r="N1024" s="2">
        <v>947</v>
      </c>
    </row>
    <row r="1025" spans="2:14" s="2" customFormat="1" ht="9.75" customHeight="1">
      <c r="B1025" s="60" t="s">
        <v>1207</v>
      </c>
      <c r="C1025" s="59" t="s">
        <v>1536</v>
      </c>
      <c r="D1025" s="2" t="s">
        <v>1208</v>
      </c>
      <c r="E1025" s="1">
        <v>200</v>
      </c>
      <c r="F1025" s="1">
        <v>1358.8</v>
      </c>
      <c r="G1025" s="33">
        <v>85295.67</v>
      </c>
      <c r="H1025" s="33">
        <v>8529.57</v>
      </c>
      <c r="I1025" s="42">
        <v>37951</v>
      </c>
      <c r="J1025" s="42">
        <v>38898</v>
      </c>
      <c r="K1025" s="42">
        <v>38898</v>
      </c>
      <c r="L1025" s="28">
        <v>688</v>
      </c>
      <c r="M1025" s="28" t="s">
        <v>1981</v>
      </c>
      <c r="N1025" s="2">
        <v>947</v>
      </c>
    </row>
    <row r="1026" spans="2:14" s="2" customFormat="1" ht="9.75" customHeight="1">
      <c r="B1026" s="60" t="s">
        <v>1209</v>
      </c>
      <c r="C1026" s="59" t="s">
        <v>1546</v>
      </c>
      <c r="D1026" s="2" t="s">
        <v>1210</v>
      </c>
      <c r="E1026" s="1">
        <v>152</v>
      </c>
      <c r="F1026" s="1">
        <v>1385.7</v>
      </c>
      <c r="G1026" s="33">
        <v>61362.32</v>
      </c>
      <c r="H1026" s="33">
        <v>6136.23</v>
      </c>
      <c r="I1026" s="42">
        <v>38036</v>
      </c>
      <c r="J1026" s="42">
        <v>38898</v>
      </c>
      <c r="K1026" s="42">
        <v>38898</v>
      </c>
      <c r="L1026" s="28">
        <v>688</v>
      </c>
      <c r="M1026" s="28" t="s">
        <v>2461</v>
      </c>
      <c r="N1026" s="2">
        <v>862</v>
      </c>
    </row>
    <row r="1027" spans="2:14" s="2" customFormat="1" ht="9.75" customHeight="1">
      <c r="B1027" s="60" t="s">
        <v>1211</v>
      </c>
      <c r="C1027" s="59" t="s">
        <v>1536</v>
      </c>
      <c r="D1027" s="2" t="s">
        <v>1212</v>
      </c>
      <c r="E1027" s="1">
        <v>80</v>
      </c>
      <c r="F1027" s="1">
        <v>1115.6</v>
      </c>
      <c r="G1027" s="33">
        <v>48441.6</v>
      </c>
      <c r="H1027" s="33">
        <v>4844.16</v>
      </c>
      <c r="I1027" s="42">
        <v>37790</v>
      </c>
      <c r="J1027" s="42">
        <v>38898</v>
      </c>
      <c r="K1027" s="42">
        <v>38898</v>
      </c>
      <c r="L1027" s="28">
        <v>688</v>
      </c>
      <c r="M1027" s="28" t="s">
        <v>1910</v>
      </c>
      <c r="N1027" s="2">
        <v>1108</v>
      </c>
    </row>
    <row r="1028" spans="2:14" s="2" customFormat="1" ht="9.75" customHeight="1">
      <c r="B1028" s="60" t="s">
        <v>1213</v>
      </c>
      <c r="C1028" s="59" t="s">
        <v>1536</v>
      </c>
      <c r="D1028" s="2" t="s">
        <v>1214</v>
      </c>
      <c r="E1028" s="1">
        <v>104</v>
      </c>
      <c r="F1028" s="1">
        <v>1684.4</v>
      </c>
      <c r="G1028" s="33">
        <v>53040.15</v>
      </c>
      <c r="H1028" s="33">
        <v>5304.02</v>
      </c>
      <c r="I1028" s="42">
        <v>38098</v>
      </c>
      <c r="J1028" s="42">
        <v>38898</v>
      </c>
      <c r="K1028" s="42">
        <v>38898</v>
      </c>
      <c r="L1028" s="28">
        <v>688</v>
      </c>
      <c r="M1028" s="28" t="s">
        <v>1964</v>
      </c>
      <c r="N1028" s="2">
        <v>800</v>
      </c>
    </row>
    <row r="1029" spans="2:14" s="2" customFormat="1" ht="9.75" customHeight="1">
      <c r="B1029" s="60" t="s">
        <v>1215</v>
      </c>
      <c r="C1029" s="59" t="s">
        <v>1536</v>
      </c>
      <c r="D1029" s="2" t="s">
        <v>1216</v>
      </c>
      <c r="E1029" s="1">
        <v>97</v>
      </c>
      <c r="F1029" s="1">
        <v>1862</v>
      </c>
      <c r="G1029" s="33">
        <v>46840.89</v>
      </c>
      <c r="H1029" s="33">
        <v>4684.09</v>
      </c>
      <c r="I1029" s="42">
        <v>38096</v>
      </c>
      <c r="J1029" s="42">
        <v>38898</v>
      </c>
      <c r="K1029" s="42">
        <v>38898</v>
      </c>
      <c r="L1029" s="28">
        <v>688</v>
      </c>
      <c r="M1029" s="28" t="s">
        <v>1565</v>
      </c>
      <c r="N1029" s="2">
        <v>802</v>
      </c>
    </row>
    <row r="1030" spans="2:14" s="2" customFormat="1" ht="9.75" customHeight="1">
      <c r="B1030" s="60" t="s">
        <v>1217</v>
      </c>
      <c r="C1030" s="59" t="s">
        <v>1536</v>
      </c>
      <c r="D1030" s="2" t="s">
        <v>1218</v>
      </c>
      <c r="E1030" s="1">
        <v>110</v>
      </c>
      <c r="F1030" s="1">
        <v>1275</v>
      </c>
      <c r="G1030" s="33">
        <v>34688.94</v>
      </c>
      <c r="H1030" s="33">
        <v>12834.91</v>
      </c>
      <c r="I1030" s="42">
        <v>38104</v>
      </c>
      <c r="J1030" s="42">
        <v>38898</v>
      </c>
      <c r="K1030" s="42">
        <v>38898</v>
      </c>
      <c r="L1030" s="28">
        <v>688</v>
      </c>
      <c r="M1030" s="28" t="s">
        <v>1941</v>
      </c>
      <c r="N1030" s="2">
        <v>794</v>
      </c>
    </row>
    <row r="1031" spans="2:14" s="2" customFormat="1" ht="9.75" customHeight="1">
      <c r="B1031" s="60" t="s">
        <v>1219</v>
      </c>
      <c r="C1031" s="59" t="s">
        <v>1536</v>
      </c>
      <c r="D1031" s="2" t="s">
        <v>1220</v>
      </c>
      <c r="E1031" s="1">
        <v>26</v>
      </c>
      <c r="F1031" s="1">
        <v>399</v>
      </c>
      <c r="G1031" s="33">
        <v>7867.17</v>
      </c>
      <c r="H1031" s="33">
        <v>786.72</v>
      </c>
      <c r="I1031" s="42">
        <v>38096</v>
      </c>
      <c r="J1031" s="42">
        <v>38898</v>
      </c>
      <c r="K1031" s="42">
        <v>38898</v>
      </c>
      <c r="L1031" s="28">
        <v>688</v>
      </c>
      <c r="M1031" s="28" t="s">
        <v>1568</v>
      </c>
      <c r="N1031" s="2">
        <v>802</v>
      </c>
    </row>
    <row r="1032" spans="2:14" s="2" customFormat="1" ht="9.75" customHeight="1">
      <c r="B1032" s="60" t="s">
        <v>1221</v>
      </c>
      <c r="C1032" s="59" t="s">
        <v>1536</v>
      </c>
      <c r="D1032" s="2" t="s">
        <v>1222</v>
      </c>
      <c r="E1032" s="1">
        <v>27</v>
      </c>
      <c r="F1032" s="1">
        <v>482</v>
      </c>
      <c r="G1032" s="33">
        <v>12066.74</v>
      </c>
      <c r="H1032" s="33">
        <v>1206.67</v>
      </c>
      <c r="I1032" s="42">
        <v>38084</v>
      </c>
      <c r="J1032" s="42">
        <v>38898</v>
      </c>
      <c r="K1032" s="42">
        <v>38898</v>
      </c>
      <c r="L1032" s="28">
        <v>688</v>
      </c>
      <c r="M1032" s="28" t="s">
        <v>2128</v>
      </c>
      <c r="N1032" s="2">
        <v>814</v>
      </c>
    </row>
    <row r="1033" spans="2:14" s="2" customFormat="1" ht="9.75" customHeight="1">
      <c r="B1033" s="60" t="s">
        <v>1223</v>
      </c>
      <c r="C1033" s="59" t="s">
        <v>1536</v>
      </c>
      <c r="D1033" s="2" t="s">
        <v>1224</v>
      </c>
      <c r="E1033" s="1">
        <v>18.3</v>
      </c>
      <c r="F1033" s="1">
        <v>414.8</v>
      </c>
      <c r="G1033" s="33">
        <v>26524.32</v>
      </c>
      <c r="H1033" s="33">
        <v>2652.43</v>
      </c>
      <c r="I1033" s="42">
        <v>38112</v>
      </c>
      <c r="J1033" s="42">
        <v>38898</v>
      </c>
      <c r="K1033" s="42">
        <v>38898</v>
      </c>
      <c r="L1033" s="28">
        <v>688</v>
      </c>
      <c r="M1033" s="28" t="s">
        <v>1641</v>
      </c>
      <c r="N1033" s="2">
        <v>786</v>
      </c>
    </row>
    <row r="1034" spans="2:14" s="2" customFormat="1" ht="9.75" customHeight="1">
      <c r="B1034" s="60" t="s">
        <v>1225</v>
      </c>
      <c r="C1034" s="59" t="s">
        <v>1536</v>
      </c>
      <c r="D1034" s="2" t="s">
        <v>1226</v>
      </c>
      <c r="E1034" s="1">
        <v>64</v>
      </c>
      <c r="F1034" s="1">
        <v>1427.4</v>
      </c>
      <c r="G1034" s="33">
        <v>70490.7</v>
      </c>
      <c r="H1034" s="33">
        <v>19032.48</v>
      </c>
      <c r="I1034" s="42">
        <v>38170</v>
      </c>
      <c r="J1034" s="42">
        <v>38898</v>
      </c>
      <c r="K1034" s="42">
        <v>38898</v>
      </c>
      <c r="L1034" s="28">
        <v>688</v>
      </c>
      <c r="M1034" s="28" t="s">
        <v>1826</v>
      </c>
      <c r="N1034" s="2">
        <v>728</v>
      </c>
    </row>
    <row r="1035" spans="2:14" s="2" customFormat="1" ht="9.75" customHeight="1">
      <c r="B1035" s="60" t="s">
        <v>1227</v>
      </c>
      <c r="C1035" s="59" t="s">
        <v>1536</v>
      </c>
      <c r="D1035" s="2" t="s">
        <v>978</v>
      </c>
      <c r="E1035" s="1">
        <v>26</v>
      </c>
      <c r="F1035" s="1">
        <v>327.36</v>
      </c>
      <c r="G1035" s="33">
        <v>10487.9</v>
      </c>
      <c r="H1035" s="33">
        <v>1048.79</v>
      </c>
      <c r="I1035" s="42">
        <v>38132</v>
      </c>
      <c r="J1035" s="42">
        <v>38898</v>
      </c>
      <c r="K1035" s="42">
        <v>38898</v>
      </c>
      <c r="L1035" s="28">
        <v>688</v>
      </c>
      <c r="M1035" s="28" t="s">
        <v>2466</v>
      </c>
      <c r="N1035" s="2">
        <v>766</v>
      </c>
    </row>
    <row r="1036" spans="2:14" s="2" customFormat="1" ht="9.75" customHeight="1">
      <c r="B1036" s="60" t="s">
        <v>1228</v>
      </c>
      <c r="C1036" s="59" t="s">
        <v>1536</v>
      </c>
      <c r="D1036" s="2" t="s">
        <v>1229</v>
      </c>
      <c r="E1036" s="1">
        <v>151</v>
      </c>
      <c r="F1036" s="1">
        <v>1564.4</v>
      </c>
      <c r="G1036" s="33">
        <v>25577.72</v>
      </c>
      <c r="H1036" s="33">
        <v>23585.27</v>
      </c>
      <c r="I1036" s="42">
        <v>38114</v>
      </c>
      <c r="J1036" s="42">
        <v>38898</v>
      </c>
      <c r="K1036" s="42">
        <v>38898</v>
      </c>
      <c r="L1036" s="28">
        <v>688</v>
      </c>
      <c r="M1036" s="28" t="s">
        <v>1668</v>
      </c>
      <c r="N1036" s="2">
        <v>784</v>
      </c>
    </row>
    <row r="1037" spans="2:14" s="2" customFormat="1" ht="9.75" customHeight="1">
      <c r="B1037" s="60" t="s">
        <v>1230</v>
      </c>
      <c r="C1037" s="59" t="s">
        <v>1536</v>
      </c>
      <c r="D1037" s="2" t="s">
        <v>1231</v>
      </c>
      <c r="E1037" s="1">
        <v>18</v>
      </c>
      <c r="F1037" s="1">
        <v>582</v>
      </c>
      <c r="G1037" s="33">
        <v>19837.59</v>
      </c>
      <c r="H1037" s="33">
        <v>1983.76</v>
      </c>
      <c r="I1037" s="42">
        <v>37973</v>
      </c>
      <c r="J1037" s="42">
        <v>38898</v>
      </c>
      <c r="K1037" s="42">
        <v>38898</v>
      </c>
      <c r="L1037" s="28">
        <v>688</v>
      </c>
      <c r="M1037" s="28" t="s">
        <v>1593</v>
      </c>
      <c r="N1037" s="2">
        <v>925</v>
      </c>
    </row>
    <row r="1038" spans="2:14" s="2" customFormat="1" ht="9.75" customHeight="1">
      <c r="B1038" s="60" t="s">
        <v>1232</v>
      </c>
      <c r="C1038" s="59" t="s">
        <v>1536</v>
      </c>
      <c r="D1038" s="2" t="s">
        <v>1233</v>
      </c>
      <c r="E1038" s="1">
        <v>60</v>
      </c>
      <c r="F1038" s="1">
        <v>447</v>
      </c>
      <c r="G1038" s="33">
        <v>32871.01</v>
      </c>
      <c r="H1038" s="33">
        <v>3287.1</v>
      </c>
      <c r="I1038" s="42">
        <v>38083</v>
      </c>
      <c r="J1038" s="42">
        <v>38898</v>
      </c>
      <c r="K1038" s="42">
        <v>38898</v>
      </c>
      <c r="L1038" s="28">
        <v>688</v>
      </c>
      <c r="M1038" s="28" t="s">
        <v>2128</v>
      </c>
      <c r="N1038" s="2">
        <v>815</v>
      </c>
    </row>
    <row r="1039" spans="2:14" s="2" customFormat="1" ht="9.75" customHeight="1">
      <c r="B1039" s="60" t="s">
        <v>1234</v>
      </c>
      <c r="C1039" s="59" t="s">
        <v>1536</v>
      </c>
      <c r="D1039" s="2" t="s">
        <v>1235</v>
      </c>
      <c r="E1039" s="1">
        <v>187</v>
      </c>
      <c r="F1039" s="1">
        <v>2105.4</v>
      </c>
      <c r="G1039" s="33">
        <v>152560.44</v>
      </c>
      <c r="H1039" s="33">
        <v>152560.4</v>
      </c>
      <c r="I1039" s="42">
        <v>37930</v>
      </c>
      <c r="J1039" s="42">
        <v>38898</v>
      </c>
      <c r="K1039" s="42">
        <v>38898</v>
      </c>
      <c r="L1039" s="28">
        <v>688</v>
      </c>
      <c r="M1039" s="28" t="s">
        <v>2561</v>
      </c>
      <c r="N1039" s="2">
        <v>968</v>
      </c>
    </row>
    <row r="1040" spans="2:14" s="2" customFormat="1" ht="9.75" customHeight="1">
      <c r="B1040" s="60" t="s">
        <v>1236</v>
      </c>
      <c r="C1040" s="59" t="s">
        <v>1536</v>
      </c>
      <c r="D1040" s="2" t="s">
        <v>1237</v>
      </c>
      <c r="E1040" s="1">
        <v>55</v>
      </c>
      <c r="F1040" s="1">
        <v>1227.6</v>
      </c>
      <c r="G1040" s="33">
        <v>134250.46</v>
      </c>
      <c r="H1040" s="33">
        <v>13425.05</v>
      </c>
      <c r="I1040" s="42">
        <v>38096</v>
      </c>
      <c r="J1040" s="42">
        <v>38898</v>
      </c>
      <c r="K1040" s="42">
        <v>38898</v>
      </c>
      <c r="L1040" s="28">
        <v>688</v>
      </c>
      <c r="M1040" s="28" t="s">
        <v>2018</v>
      </c>
      <c r="N1040" s="2">
        <v>802</v>
      </c>
    </row>
    <row r="1041" spans="2:14" s="2" customFormat="1" ht="9.75" customHeight="1">
      <c r="B1041" s="60" t="s">
        <v>1238</v>
      </c>
      <c r="C1041" s="59" t="s">
        <v>1536</v>
      </c>
      <c r="D1041" s="2" t="s">
        <v>1239</v>
      </c>
      <c r="E1041" s="1">
        <v>152</v>
      </c>
      <c r="F1041" s="1">
        <v>2300.2</v>
      </c>
      <c r="G1041" s="33">
        <v>156666.62</v>
      </c>
      <c r="H1041" s="33">
        <v>15666.66</v>
      </c>
      <c r="I1041" s="42">
        <v>38128</v>
      </c>
      <c r="J1041" s="42">
        <v>38898</v>
      </c>
      <c r="K1041" s="42">
        <v>38898</v>
      </c>
      <c r="L1041" s="28">
        <v>688</v>
      </c>
      <c r="M1041" s="28" t="s">
        <v>1641</v>
      </c>
      <c r="N1041" s="2">
        <v>770</v>
      </c>
    </row>
    <row r="1042" spans="2:14" s="2" customFormat="1" ht="9.75" customHeight="1">
      <c r="B1042" s="60" t="s">
        <v>1240</v>
      </c>
      <c r="C1042" s="59" t="s">
        <v>1536</v>
      </c>
      <c r="D1042" s="2" t="s">
        <v>1241</v>
      </c>
      <c r="E1042" s="1">
        <v>253</v>
      </c>
      <c r="F1042" s="1">
        <v>3721.4</v>
      </c>
      <c r="G1042" s="33">
        <v>241462.95</v>
      </c>
      <c r="H1042" s="33">
        <v>77268.11</v>
      </c>
      <c r="I1042" s="42">
        <v>37930</v>
      </c>
      <c r="J1042" s="42">
        <v>38898</v>
      </c>
      <c r="K1042" s="42">
        <v>38898</v>
      </c>
      <c r="L1042" s="28">
        <v>688</v>
      </c>
      <c r="M1042" s="28" t="s">
        <v>2561</v>
      </c>
      <c r="N1042" s="2">
        <v>968</v>
      </c>
    </row>
    <row r="1043" spans="2:14" s="2" customFormat="1" ht="9.75" customHeight="1">
      <c r="B1043" s="60" t="s">
        <v>1242</v>
      </c>
      <c r="C1043" s="59" t="s">
        <v>1536</v>
      </c>
      <c r="D1043" s="2" t="s">
        <v>1243</v>
      </c>
      <c r="E1043" s="1">
        <v>101</v>
      </c>
      <c r="F1043" s="1">
        <v>1294.4</v>
      </c>
      <c r="G1043" s="33">
        <v>44027.4</v>
      </c>
      <c r="H1043" s="33">
        <v>4402.74</v>
      </c>
      <c r="I1043" s="42">
        <v>37931</v>
      </c>
      <c r="J1043" s="42">
        <v>38898</v>
      </c>
      <c r="K1043" s="42">
        <v>38898</v>
      </c>
      <c r="L1043" s="28">
        <v>688</v>
      </c>
      <c r="M1043" s="28" t="s">
        <v>1760</v>
      </c>
      <c r="N1043" s="2">
        <v>967</v>
      </c>
    </row>
    <row r="1044" spans="2:14" s="2" customFormat="1" ht="9.75" customHeight="1">
      <c r="B1044" s="60" t="s">
        <v>1244</v>
      </c>
      <c r="C1044" s="59" t="s">
        <v>1536</v>
      </c>
      <c r="D1044" s="2" t="s">
        <v>1245</v>
      </c>
      <c r="E1044" s="1">
        <v>17</v>
      </c>
      <c r="F1044" s="1">
        <v>170</v>
      </c>
      <c r="G1044" s="33">
        <v>6777.75</v>
      </c>
      <c r="H1044" s="33">
        <v>6777.75</v>
      </c>
      <c r="I1044" s="42">
        <v>38092</v>
      </c>
      <c r="J1044" s="42">
        <v>38898</v>
      </c>
      <c r="K1044" s="42">
        <v>38898</v>
      </c>
      <c r="L1044" s="28">
        <v>688</v>
      </c>
      <c r="M1044" s="28" t="s">
        <v>1886</v>
      </c>
      <c r="N1044" s="2">
        <v>806</v>
      </c>
    </row>
    <row r="1045" spans="2:14" s="2" customFormat="1" ht="9.75" customHeight="1">
      <c r="B1045" s="60" t="s">
        <v>1246</v>
      </c>
      <c r="C1045" s="59" t="s">
        <v>1536</v>
      </c>
      <c r="D1045" s="2" t="s">
        <v>1247</v>
      </c>
      <c r="E1045" s="1">
        <v>135</v>
      </c>
      <c r="F1045" s="1">
        <v>1258.8</v>
      </c>
      <c r="G1045" s="33">
        <v>89016.81</v>
      </c>
      <c r="H1045" s="33">
        <v>47178.91</v>
      </c>
      <c r="I1045" s="42">
        <v>37970</v>
      </c>
      <c r="J1045" s="42">
        <v>38898</v>
      </c>
      <c r="K1045" s="42">
        <v>38898</v>
      </c>
      <c r="L1045" s="28">
        <v>688</v>
      </c>
      <c r="M1045" s="28" t="s">
        <v>1604</v>
      </c>
      <c r="N1045" s="2">
        <v>928</v>
      </c>
    </row>
    <row r="1046" spans="2:14" s="2" customFormat="1" ht="9.75" customHeight="1">
      <c r="B1046" s="60" t="s">
        <v>1248</v>
      </c>
      <c r="C1046" s="59" t="s">
        <v>1536</v>
      </c>
      <c r="D1046" s="2" t="s">
        <v>1249</v>
      </c>
      <c r="E1046" s="1">
        <v>250</v>
      </c>
      <c r="F1046" s="1">
        <v>3585.4</v>
      </c>
      <c r="G1046" s="33">
        <v>78741.6</v>
      </c>
      <c r="H1046" s="33">
        <v>23228.77</v>
      </c>
      <c r="I1046" s="42">
        <v>37756</v>
      </c>
      <c r="J1046" s="42">
        <v>38898</v>
      </c>
      <c r="K1046" s="42">
        <v>38898</v>
      </c>
      <c r="L1046" s="28">
        <v>688</v>
      </c>
      <c r="M1046" s="28" t="s">
        <v>1877</v>
      </c>
      <c r="N1046" s="2">
        <v>1142</v>
      </c>
    </row>
    <row r="1047" spans="2:14" s="2" customFormat="1" ht="9.75" customHeight="1">
      <c r="B1047" s="60" t="s">
        <v>1250</v>
      </c>
      <c r="C1047" s="59" t="s">
        <v>1536</v>
      </c>
      <c r="D1047" s="2" t="s">
        <v>1251</v>
      </c>
      <c r="E1047" s="1">
        <v>28</v>
      </c>
      <c r="F1047" s="1">
        <v>462.2</v>
      </c>
      <c r="G1047" s="33">
        <v>27389.93</v>
      </c>
      <c r="H1047" s="33">
        <v>2738.99</v>
      </c>
      <c r="I1047" s="42">
        <v>38096</v>
      </c>
      <c r="J1047" s="42">
        <v>38898</v>
      </c>
      <c r="K1047" s="42">
        <v>38898</v>
      </c>
      <c r="L1047" s="28">
        <v>688</v>
      </c>
      <c r="M1047" s="28" t="s">
        <v>2018</v>
      </c>
      <c r="N1047" s="2">
        <v>802</v>
      </c>
    </row>
    <row r="1048" spans="2:14" s="2" customFormat="1" ht="9.75" customHeight="1">
      <c r="B1048" s="60" t="s">
        <v>1252</v>
      </c>
      <c r="C1048" s="59" t="s">
        <v>1536</v>
      </c>
      <c r="D1048" s="2" t="s">
        <v>1253</v>
      </c>
      <c r="E1048" s="1">
        <v>50</v>
      </c>
      <c r="F1048" s="1">
        <v>738.4</v>
      </c>
      <c r="G1048" s="33">
        <v>65266.65</v>
      </c>
      <c r="H1048" s="33">
        <v>6526.67</v>
      </c>
      <c r="I1048" s="42">
        <v>38105</v>
      </c>
      <c r="J1048" s="42">
        <v>38898</v>
      </c>
      <c r="K1048" s="42">
        <v>38898</v>
      </c>
      <c r="L1048" s="28">
        <v>688</v>
      </c>
      <c r="M1048" s="28" t="s">
        <v>2018</v>
      </c>
      <c r="N1048" s="2">
        <v>793</v>
      </c>
    </row>
    <row r="1049" spans="2:14" s="2" customFormat="1" ht="9.75" customHeight="1">
      <c r="B1049" s="60" t="s">
        <v>1254</v>
      </c>
      <c r="C1049" s="59" t="s">
        <v>1536</v>
      </c>
      <c r="D1049" s="2" t="s">
        <v>1255</v>
      </c>
      <c r="E1049" s="1">
        <v>24</v>
      </c>
      <c r="F1049" s="1">
        <v>980</v>
      </c>
      <c r="G1049" s="33">
        <v>36740.15</v>
      </c>
      <c r="H1049" s="33">
        <v>3674.02</v>
      </c>
      <c r="I1049" s="42">
        <v>38091</v>
      </c>
      <c r="J1049" s="42">
        <v>38898</v>
      </c>
      <c r="K1049" s="42">
        <v>38898</v>
      </c>
      <c r="L1049" s="28">
        <v>688</v>
      </c>
      <c r="M1049" s="28" t="s">
        <v>1889</v>
      </c>
      <c r="N1049" s="2">
        <v>807</v>
      </c>
    </row>
    <row r="1050" spans="2:14" s="2" customFormat="1" ht="9.75" customHeight="1">
      <c r="B1050" s="60" t="s">
        <v>1256</v>
      </c>
      <c r="C1050" s="59" t="s">
        <v>1536</v>
      </c>
      <c r="D1050" s="2" t="s">
        <v>1257</v>
      </c>
      <c r="E1050" s="1">
        <v>42</v>
      </c>
      <c r="F1050" s="1">
        <v>754.3</v>
      </c>
      <c r="G1050" s="33">
        <v>18926.7</v>
      </c>
      <c r="H1050" s="33">
        <v>1892.67</v>
      </c>
      <c r="I1050" s="42">
        <v>38204</v>
      </c>
      <c r="J1050" s="42">
        <v>38898</v>
      </c>
      <c r="K1050" s="42">
        <v>38898</v>
      </c>
      <c r="L1050" s="28">
        <v>688</v>
      </c>
      <c r="M1050" s="28" t="s">
        <v>2423</v>
      </c>
      <c r="N1050" s="2">
        <v>694</v>
      </c>
    </row>
    <row r="1051" spans="2:14" s="2" customFormat="1" ht="9.75" customHeight="1">
      <c r="B1051" s="60" t="s">
        <v>1258</v>
      </c>
      <c r="C1051" s="59" t="s">
        <v>1536</v>
      </c>
      <c r="D1051" s="2" t="s">
        <v>1259</v>
      </c>
      <c r="E1051" s="1">
        <v>38</v>
      </c>
      <c r="F1051" s="1">
        <v>754.2</v>
      </c>
      <c r="G1051" s="33">
        <v>24148.1</v>
      </c>
      <c r="H1051" s="33">
        <v>2414.81</v>
      </c>
      <c r="I1051" s="42">
        <v>37931</v>
      </c>
      <c r="J1051" s="42">
        <v>38898</v>
      </c>
      <c r="K1051" s="42">
        <v>38898</v>
      </c>
      <c r="L1051" s="28">
        <v>688</v>
      </c>
      <c r="M1051" s="28" t="s">
        <v>1760</v>
      </c>
      <c r="N1051" s="2">
        <v>967</v>
      </c>
    </row>
    <row r="1052" spans="2:14" s="2" customFormat="1" ht="9.75" customHeight="1">
      <c r="B1052" s="60" t="s">
        <v>1260</v>
      </c>
      <c r="C1052" s="59" t="s">
        <v>1536</v>
      </c>
      <c r="D1052" s="2" t="s">
        <v>1261</v>
      </c>
      <c r="E1052" s="1">
        <v>44</v>
      </c>
      <c r="F1052" s="1">
        <v>522</v>
      </c>
      <c r="G1052" s="33">
        <v>41780.5</v>
      </c>
      <c r="H1052" s="33">
        <v>4178.05</v>
      </c>
      <c r="I1052" s="42">
        <v>38118</v>
      </c>
      <c r="J1052" s="42">
        <v>38898</v>
      </c>
      <c r="K1052" s="42">
        <v>38898</v>
      </c>
      <c r="L1052" s="28">
        <v>688</v>
      </c>
      <c r="M1052" s="28" t="s">
        <v>2018</v>
      </c>
      <c r="N1052" s="2">
        <v>780</v>
      </c>
    </row>
    <row r="1053" spans="2:14" s="2" customFormat="1" ht="9.75" customHeight="1">
      <c r="B1053" s="60" t="s">
        <v>1262</v>
      </c>
      <c r="C1053" s="59" t="s">
        <v>1536</v>
      </c>
      <c r="D1053" s="2" t="s">
        <v>1263</v>
      </c>
      <c r="E1053" s="1">
        <v>188</v>
      </c>
      <c r="F1053" s="1">
        <v>1018.2</v>
      </c>
      <c r="G1053" s="33">
        <v>64542.06</v>
      </c>
      <c r="H1053" s="33">
        <v>26169.6</v>
      </c>
      <c r="I1053" s="42">
        <v>37937</v>
      </c>
      <c r="J1053" s="42">
        <v>38898</v>
      </c>
      <c r="K1053" s="42">
        <v>38898</v>
      </c>
      <c r="L1053" s="28">
        <v>688</v>
      </c>
      <c r="M1053" s="28" t="s">
        <v>353</v>
      </c>
      <c r="N1053" s="2">
        <v>961</v>
      </c>
    </row>
    <row r="1054" spans="2:14" s="2" customFormat="1" ht="9.75" customHeight="1">
      <c r="B1054" s="60" t="s">
        <v>1264</v>
      </c>
      <c r="C1054" s="59" t="s">
        <v>1536</v>
      </c>
      <c r="D1054" s="2" t="s">
        <v>1265</v>
      </c>
      <c r="E1054" s="1">
        <v>246</v>
      </c>
      <c r="F1054" s="1">
        <v>3927.4</v>
      </c>
      <c r="G1054" s="33">
        <v>136764.74</v>
      </c>
      <c r="H1054" s="33">
        <v>23250</v>
      </c>
      <c r="I1054" s="42">
        <v>37939</v>
      </c>
      <c r="J1054" s="42">
        <v>38898</v>
      </c>
      <c r="K1054" s="42">
        <v>38898</v>
      </c>
      <c r="L1054" s="28">
        <v>688</v>
      </c>
      <c r="M1054" s="28" t="s">
        <v>1266</v>
      </c>
      <c r="N1054" s="2">
        <v>959</v>
      </c>
    </row>
    <row r="1055" spans="2:14" s="2" customFormat="1" ht="9.75" customHeight="1">
      <c r="B1055" s="60" t="s">
        <v>1267</v>
      </c>
      <c r="C1055" s="59" t="s">
        <v>1536</v>
      </c>
      <c r="D1055" s="2" t="s">
        <v>1268</v>
      </c>
      <c r="E1055" s="1">
        <v>23.4</v>
      </c>
      <c r="F1055" s="1">
        <v>657.6</v>
      </c>
      <c r="G1055" s="33">
        <v>22036.28</v>
      </c>
      <c r="H1055" s="33">
        <v>22036.28</v>
      </c>
      <c r="I1055" s="42">
        <v>37796</v>
      </c>
      <c r="J1055" s="42">
        <v>38898</v>
      </c>
      <c r="K1055" s="42">
        <v>38898</v>
      </c>
      <c r="L1055" s="28">
        <v>688</v>
      </c>
      <c r="M1055" s="28" t="s">
        <v>1733</v>
      </c>
      <c r="N1055" s="2">
        <v>1102</v>
      </c>
    </row>
    <row r="1056" spans="2:14" s="2" customFormat="1" ht="9.75" customHeight="1">
      <c r="B1056" s="60" t="s">
        <v>1269</v>
      </c>
      <c r="C1056" s="59" t="s">
        <v>1536</v>
      </c>
      <c r="D1056" s="2" t="s">
        <v>1270</v>
      </c>
      <c r="E1056" s="1">
        <v>148</v>
      </c>
      <c r="F1056" s="1">
        <v>1621.4</v>
      </c>
      <c r="G1056" s="33">
        <v>60147.15</v>
      </c>
      <c r="H1056" s="33">
        <v>6014.72</v>
      </c>
      <c r="I1056" s="42">
        <v>38107</v>
      </c>
      <c r="J1056" s="42">
        <v>38898</v>
      </c>
      <c r="K1056" s="42">
        <v>38898</v>
      </c>
      <c r="L1056" s="28">
        <v>688</v>
      </c>
      <c r="M1056" s="28" t="s">
        <v>1760</v>
      </c>
      <c r="N1056" s="2">
        <v>791</v>
      </c>
    </row>
    <row r="1057" spans="2:14" s="2" customFormat="1" ht="9.75" customHeight="1">
      <c r="B1057" s="60" t="s">
        <v>1271</v>
      </c>
      <c r="C1057" s="59" t="s">
        <v>1536</v>
      </c>
      <c r="D1057" s="2" t="s">
        <v>1272</v>
      </c>
      <c r="E1057" s="1">
        <v>404</v>
      </c>
      <c r="F1057" s="1">
        <v>3912.4</v>
      </c>
      <c r="G1057" s="33">
        <v>137388.92</v>
      </c>
      <c r="H1057" s="33">
        <v>103041.69</v>
      </c>
      <c r="I1057" s="42">
        <v>38063</v>
      </c>
      <c r="J1057" s="42">
        <v>38898</v>
      </c>
      <c r="K1057" s="42">
        <v>38898</v>
      </c>
      <c r="L1057" s="28">
        <v>688</v>
      </c>
      <c r="M1057" s="28" t="s">
        <v>1273</v>
      </c>
      <c r="N1057" s="2">
        <v>835</v>
      </c>
    </row>
    <row r="1058" spans="2:14" s="2" customFormat="1" ht="9.75" customHeight="1">
      <c r="B1058" s="60" t="s">
        <v>1274</v>
      </c>
      <c r="C1058" s="59" t="s">
        <v>1536</v>
      </c>
      <c r="D1058" s="2" t="s">
        <v>1275</v>
      </c>
      <c r="E1058" s="1">
        <v>35</v>
      </c>
      <c r="F1058" s="1">
        <v>584</v>
      </c>
      <c r="G1058" s="33">
        <v>20746.33</v>
      </c>
      <c r="H1058" s="33">
        <v>16681.29</v>
      </c>
      <c r="I1058" s="42">
        <v>38001</v>
      </c>
      <c r="J1058" s="42">
        <v>38898</v>
      </c>
      <c r="K1058" s="42">
        <v>38898</v>
      </c>
      <c r="L1058" s="28">
        <v>688</v>
      </c>
      <c r="M1058" s="28" t="s">
        <v>1820</v>
      </c>
      <c r="N1058" s="2">
        <v>897</v>
      </c>
    </row>
    <row r="1059" spans="2:14" s="2" customFormat="1" ht="9.75" customHeight="1">
      <c r="B1059" s="60" t="s">
        <v>1276</v>
      </c>
      <c r="C1059" s="59" t="s">
        <v>1536</v>
      </c>
      <c r="D1059" s="2" t="s">
        <v>1277</v>
      </c>
      <c r="E1059" s="1">
        <v>70</v>
      </c>
      <c r="F1059" s="1">
        <v>2664</v>
      </c>
      <c r="G1059" s="33">
        <v>126389.08</v>
      </c>
      <c r="H1059" s="33">
        <v>75833.45</v>
      </c>
      <c r="I1059" s="42">
        <v>38153</v>
      </c>
      <c r="J1059" s="42">
        <v>38898</v>
      </c>
      <c r="K1059" s="42">
        <v>38898</v>
      </c>
      <c r="L1059" s="28">
        <v>688</v>
      </c>
      <c r="M1059" s="28" t="s">
        <v>2294</v>
      </c>
      <c r="N1059" s="2">
        <v>745</v>
      </c>
    </row>
    <row r="1060" spans="2:14" s="2" customFormat="1" ht="9.75" customHeight="1">
      <c r="B1060" s="60" t="s">
        <v>1278</v>
      </c>
      <c r="C1060" s="59" t="s">
        <v>1536</v>
      </c>
      <c r="D1060" s="2" t="s">
        <v>1279</v>
      </c>
      <c r="E1060" s="1">
        <v>333</v>
      </c>
      <c r="F1060" s="1">
        <v>4772.4</v>
      </c>
      <c r="G1060" s="33">
        <v>171184.05</v>
      </c>
      <c r="H1060" s="33">
        <v>17118.41</v>
      </c>
      <c r="I1060" s="42">
        <v>38096</v>
      </c>
      <c r="J1060" s="42">
        <v>38898</v>
      </c>
      <c r="K1060" s="42">
        <v>38898</v>
      </c>
      <c r="L1060" s="28">
        <v>688</v>
      </c>
      <c r="M1060" s="28" t="s">
        <v>1760</v>
      </c>
      <c r="N1060" s="2">
        <v>802</v>
      </c>
    </row>
    <row r="1061" spans="2:14" s="2" customFormat="1" ht="9.75" customHeight="1">
      <c r="B1061" s="60" t="s">
        <v>1280</v>
      </c>
      <c r="C1061" s="59" t="s">
        <v>1536</v>
      </c>
      <c r="D1061" s="2" t="s">
        <v>1281</v>
      </c>
      <c r="E1061" s="1">
        <v>93</v>
      </c>
      <c r="F1061" s="1">
        <v>1929</v>
      </c>
      <c r="G1061" s="33">
        <v>90321.1</v>
      </c>
      <c r="H1061" s="33">
        <v>9032.11</v>
      </c>
      <c r="I1061" s="42">
        <v>38121</v>
      </c>
      <c r="J1061" s="42">
        <v>38898</v>
      </c>
      <c r="K1061" s="42">
        <v>38898</v>
      </c>
      <c r="L1061" s="28">
        <v>688</v>
      </c>
      <c r="M1061" s="28" t="s">
        <v>1587</v>
      </c>
      <c r="N1061" s="2">
        <v>777</v>
      </c>
    </row>
    <row r="1062" spans="2:14" s="2" customFormat="1" ht="9.75" customHeight="1">
      <c r="B1062" s="60" t="s">
        <v>1282</v>
      </c>
      <c r="C1062" s="59" t="s">
        <v>1536</v>
      </c>
      <c r="D1062" s="2" t="s">
        <v>1283</v>
      </c>
      <c r="E1062" s="1">
        <v>135.9</v>
      </c>
      <c r="F1062" s="1">
        <v>2662.2</v>
      </c>
      <c r="G1062" s="33">
        <v>84724.9</v>
      </c>
      <c r="H1062" s="33">
        <v>20576.57</v>
      </c>
      <c r="I1062" s="42">
        <v>37910</v>
      </c>
      <c r="J1062" s="42">
        <v>38990</v>
      </c>
      <c r="K1062" s="42">
        <v>38990</v>
      </c>
      <c r="L1062" s="28">
        <v>780</v>
      </c>
      <c r="M1062" s="28" t="s">
        <v>1284</v>
      </c>
      <c r="N1062" s="2">
        <v>1080</v>
      </c>
    </row>
    <row r="1063" spans="2:14" s="2" customFormat="1" ht="9.75" customHeight="1">
      <c r="B1063" s="60" t="s">
        <v>1285</v>
      </c>
      <c r="C1063" s="59" t="s">
        <v>1536</v>
      </c>
      <c r="D1063" s="2" t="s">
        <v>1286</v>
      </c>
      <c r="E1063" s="1">
        <v>50</v>
      </c>
      <c r="F1063" s="1">
        <v>768</v>
      </c>
      <c r="G1063" s="33">
        <v>21780.77</v>
      </c>
      <c r="H1063" s="33">
        <v>2178.08</v>
      </c>
      <c r="I1063" s="42">
        <v>38128</v>
      </c>
      <c r="J1063" s="42">
        <v>38990</v>
      </c>
      <c r="K1063" s="42">
        <v>38990</v>
      </c>
      <c r="L1063" s="28">
        <v>780</v>
      </c>
      <c r="M1063" s="28" t="s">
        <v>1941</v>
      </c>
      <c r="N1063" s="2">
        <v>862</v>
      </c>
    </row>
    <row r="1064" spans="2:14" s="2" customFormat="1" ht="9.75" customHeight="1">
      <c r="B1064" s="60" t="s">
        <v>1287</v>
      </c>
      <c r="C1064" s="59" t="s">
        <v>1536</v>
      </c>
      <c r="D1064" s="2" t="s">
        <v>1288</v>
      </c>
      <c r="E1064" s="1">
        <v>99</v>
      </c>
      <c r="F1064" s="1">
        <v>937</v>
      </c>
      <c r="G1064" s="33">
        <v>54244.75</v>
      </c>
      <c r="H1064" s="33">
        <v>5424.48</v>
      </c>
      <c r="I1064" s="42">
        <v>38047</v>
      </c>
      <c r="J1064" s="42">
        <v>38990</v>
      </c>
      <c r="K1064" s="42">
        <v>38990</v>
      </c>
      <c r="L1064" s="28">
        <v>780</v>
      </c>
      <c r="M1064" s="28" t="s">
        <v>2128</v>
      </c>
      <c r="N1064" s="2">
        <v>943</v>
      </c>
    </row>
    <row r="1065" spans="2:14" s="2" customFormat="1" ht="9.75" customHeight="1">
      <c r="B1065" s="60" t="s">
        <v>1289</v>
      </c>
      <c r="C1065" s="59" t="s">
        <v>1536</v>
      </c>
      <c r="D1065" s="2" t="s">
        <v>1290</v>
      </c>
      <c r="E1065" s="1">
        <v>80</v>
      </c>
      <c r="F1065" s="1">
        <v>1023.4</v>
      </c>
      <c r="G1065" s="33">
        <v>38150.5</v>
      </c>
      <c r="H1065" s="33">
        <v>38150.5</v>
      </c>
      <c r="I1065" s="42">
        <v>38190</v>
      </c>
      <c r="J1065" s="42">
        <v>38990</v>
      </c>
      <c r="K1065" s="42">
        <v>38990</v>
      </c>
      <c r="L1065" s="28">
        <v>780</v>
      </c>
      <c r="M1065" s="28" t="s">
        <v>1760</v>
      </c>
      <c r="N1065" s="2">
        <v>800</v>
      </c>
    </row>
    <row r="1066" spans="2:14" s="2" customFormat="1" ht="9.75" customHeight="1">
      <c r="B1066" s="60" t="s">
        <v>1291</v>
      </c>
      <c r="C1066" s="59" t="s">
        <v>1536</v>
      </c>
      <c r="D1066" s="2" t="s">
        <v>1292</v>
      </c>
      <c r="E1066" s="1">
        <v>17</v>
      </c>
      <c r="F1066" s="1">
        <v>272.2</v>
      </c>
      <c r="G1066" s="33">
        <v>3255.34</v>
      </c>
      <c r="H1066" s="33">
        <v>325.53</v>
      </c>
      <c r="I1066" s="42">
        <v>38203</v>
      </c>
      <c r="J1066" s="42">
        <v>38990</v>
      </c>
      <c r="K1066" s="42">
        <v>38990</v>
      </c>
      <c r="L1066" s="28">
        <v>780</v>
      </c>
      <c r="M1066" s="28" t="s">
        <v>2423</v>
      </c>
      <c r="N1066" s="2">
        <v>787</v>
      </c>
    </row>
    <row r="1067" spans="2:14" s="2" customFormat="1" ht="9.75" customHeight="1">
      <c r="B1067" s="60" t="s">
        <v>1293</v>
      </c>
      <c r="C1067" s="59" t="s">
        <v>1536</v>
      </c>
      <c r="D1067" s="2" t="s">
        <v>1294</v>
      </c>
      <c r="E1067" s="1">
        <v>82.9</v>
      </c>
      <c r="F1067" s="1">
        <v>1022</v>
      </c>
      <c r="G1067" s="33">
        <v>30903.4</v>
      </c>
      <c r="H1067" s="33">
        <v>19456.2</v>
      </c>
      <c r="I1067" s="42">
        <v>38006</v>
      </c>
      <c r="J1067" s="42">
        <v>38990</v>
      </c>
      <c r="K1067" s="42">
        <v>38990</v>
      </c>
      <c r="L1067" s="28">
        <v>780</v>
      </c>
      <c r="M1067" s="28" t="s">
        <v>1295</v>
      </c>
      <c r="N1067" s="2">
        <v>984</v>
      </c>
    </row>
    <row r="1068" spans="2:14" s="2" customFormat="1" ht="9.75" customHeight="1">
      <c r="B1068" s="60" t="s">
        <v>1296</v>
      </c>
      <c r="C1068" s="59" t="s">
        <v>1546</v>
      </c>
      <c r="D1068" s="2" t="s">
        <v>1297</v>
      </c>
      <c r="E1068" s="1">
        <v>186</v>
      </c>
      <c r="F1068" s="1">
        <v>3575.4</v>
      </c>
      <c r="G1068" s="33">
        <v>101606</v>
      </c>
      <c r="H1068" s="33">
        <v>10160.6</v>
      </c>
      <c r="I1068" s="42">
        <v>37950</v>
      </c>
      <c r="J1068" s="42">
        <v>38990</v>
      </c>
      <c r="K1068" s="42">
        <v>38990</v>
      </c>
      <c r="L1068" s="28">
        <v>780</v>
      </c>
      <c r="M1068" s="28" t="s">
        <v>1298</v>
      </c>
      <c r="N1068" s="2">
        <v>1040</v>
      </c>
    </row>
    <row r="1069" spans="2:14" s="2" customFormat="1" ht="9.75" customHeight="1">
      <c r="B1069" s="60" t="s">
        <v>1299</v>
      </c>
      <c r="C1069" s="59" t="s">
        <v>1536</v>
      </c>
      <c r="D1069" s="2" t="s">
        <v>1300</v>
      </c>
      <c r="E1069" s="1">
        <v>4</v>
      </c>
      <c r="F1069" s="1">
        <v>27</v>
      </c>
      <c r="G1069" s="33">
        <v>147.15</v>
      </c>
      <c r="H1069" s="33">
        <v>147.15</v>
      </c>
      <c r="I1069" s="42">
        <v>38198</v>
      </c>
      <c r="J1069" s="42">
        <v>38990</v>
      </c>
      <c r="K1069" s="42">
        <v>38990</v>
      </c>
      <c r="L1069" s="28">
        <v>780</v>
      </c>
      <c r="M1069" s="28" t="s">
        <v>1301</v>
      </c>
      <c r="N1069" s="2">
        <v>792</v>
      </c>
    </row>
    <row r="1070" spans="2:14" s="2" customFormat="1" ht="9.75" customHeight="1">
      <c r="B1070" s="60" t="s">
        <v>1302</v>
      </c>
      <c r="C1070" s="59" t="s">
        <v>1536</v>
      </c>
      <c r="D1070" s="2" t="s">
        <v>1303</v>
      </c>
      <c r="E1070" s="1">
        <v>25</v>
      </c>
      <c r="F1070" s="1">
        <v>525.3</v>
      </c>
      <c r="G1070" s="33">
        <v>5056.65</v>
      </c>
      <c r="H1070" s="33">
        <v>505.67</v>
      </c>
      <c r="I1070" s="42">
        <v>38203</v>
      </c>
      <c r="J1070" s="42">
        <v>38990</v>
      </c>
      <c r="K1070" s="42">
        <v>38990</v>
      </c>
      <c r="L1070" s="28">
        <v>780</v>
      </c>
      <c r="M1070" s="28" t="s">
        <v>2423</v>
      </c>
      <c r="N1070" s="2">
        <v>787</v>
      </c>
    </row>
    <row r="1071" spans="2:14" s="2" customFormat="1" ht="9.75" customHeight="1">
      <c r="B1071" s="60" t="s">
        <v>1304</v>
      </c>
      <c r="C1071" s="59" t="s">
        <v>1536</v>
      </c>
      <c r="D1071" s="2" t="s">
        <v>1305</v>
      </c>
      <c r="E1071" s="1">
        <v>79</v>
      </c>
      <c r="F1071" s="1">
        <v>868.2</v>
      </c>
      <c r="G1071" s="33">
        <v>25006.1</v>
      </c>
      <c r="H1071" s="33">
        <v>2500.61</v>
      </c>
      <c r="I1071" s="42">
        <v>37931</v>
      </c>
      <c r="J1071" s="42">
        <v>38990</v>
      </c>
      <c r="K1071" s="42">
        <v>38990</v>
      </c>
      <c r="L1071" s="28">
        <v>780</v>
      </c>
      <c r="M1071" s="28" t="s">
        <v>1760</v>
      </c>
      <c r="N1071" s="2">
        <v>1059</v>
      </c>
    </row>
    <row r="1072" spans="2:14" s="2" customFormat="1" ht="9.75" customHeight="1">
      <c r="B1072" s="60" t="s">
        <v>1306</v>
      </c>
      <c r="C1072" s="59" t="s">
        <v>1536</v>
      </c>
      <c r="D1072" s="2" t="s">
        <v>1307</v>
      </c>
      <c r="E1072" s="1">
        <v>68</v>
      </c>
      <c r="F1072" s="1">
        <v>1618.76</v>
      </c>
      <c r="G1072" s="33">
        <v>68577.27</v>
      </c>
      <c r="H1072" s="33">
        <v>6857.73</v>
      </c>
      <c r="I1072" s="42">
        <v>38202</v>
      </c>
      <c r="J1072" s="42">
        <v>38990</v>
      </c>
      <c r="K1072" s="42">
        <v>38990</v>
      </c>
      <c r="L1072" s="28">
        <v>780</v>
      </c>
      <c r="M1072" s="28" t="s">
        <v>2618</v>
      </c>
      <c r="N1072" s="2">
        <v>788</v>
      </c>
    </row>
    <row r="1073" spans="2:14" s="2" customFormat="1" ht="9.75" customHeight="1">
      <c r="B1073" s="60" t="s">
        <v>1308</v>
      </c>
      <c r="C1073" s="59" t="s">
        <v>1536</v>
      </c>
      <c r="D1073" s="2" t="s">
        <v>1309</v>
      </c>
      <c r="E1073" s="1">
        <v>155.7</v>
      </c>
      <c r="F1073" s="1">
        <v>2740.6</v>
      </c>
      <c r="G1073" s="33">
        <v>75607.7</v>
      </c>
      <c r="H1073" s="33">
        <v>7560.77</v>
      </c>
      <c r="I1073" s="42">
        <v>37923</v>
      </c>
      <c r="J1073" s="42">
        <v>38990</v>
      </c>
      <c r="K1073" s="42">
        <v>38990</v>
      </c>
      <c r="L1073" s="28">
        <v>780</v>
      </c>
      <c r="M1073" s="28" t="s">
        <v>1863</v>
      </c>
      <c r="N1073" s="2">
        <v>1067</v>
      </c>
    </row>
    <row r="1074" spans="2:14" s="2" customFormat="1" ht="9.75" customHeight="1">
      <c r="B1074" s="60" t="s">
        <v>1310</v>
      </c>
      <c r="C1074" s="59" t="s">
        <v>1536</v>
      </c>
      <c r="D1074" s="2" t="s">
        <v>1311</v>
      </c>
      <c r="E1074" s="1">
        <v>210</v>
      </c>
      <c r="F1074" s="1">
        <v>2125</v>
      </c>
      <c r="G1074" s="33">
        <v>60063.1</v>
      </c>
      <c r="H1074" s="33">
        <v>14415.15</v>
      </c>
      <c r="I1074" s="42">
        <v>38028</v>
      </c>
      <c r="J1074" s="42">
        <v>38990</v>
      </c>
      <c r="K1074" s="42">
        <v>38990</v>
      </c>
      <c r="L1074" s="28">
        <v>780</v>
      </c>
      <c r="M1074" s="28" t="s">
        <v>2250</v>
      </c>
      <c r="N1074" s="2">
        <v>962</v>
      </c>
    </row>
    <row r="1075" spans="2:14" s="2" customFormat="1" ht="9.75" customHeight="1">
      <c r="B1075" s="60" t="s">
        <v>1312</v>
      </c>
      <c r="C1075" s="59" t="s">
        <v>1536</v>
      </c>
      <c r="D1075" s="2" t="s">
        <v>1313</v>
      </c>
      <c r="E1075" s="1">
        <v>172</v>
      </c>
      <c r="F1075" s="1">
        <v>1565</v>
      </c>
      <c r="G1075" s="33">
        <v>34499.5</v>
      </c>
      <c r="H1075" s="33">
        <v>3449.95</v>
      </c>
      <c r="I1075" s="42">
        <v>37984</v>
      </c>
      <c r="J1075" s="42">
        <v>38990</v>
      </c>
      <c r="K1075" s="42">
        <v>38990</v>
      </c>
      <c r="L1075" s="28">
        <v>780</v>
      </c>
      <c r="M1075" s="28" t="s">
        <v>1941</v>
      </c>
      <c r="N1075" s="2">
        <v>1006</v>
      </c>
    </row>
    <row r="1076" spans="2:14" s="2" customFormat="1" ht="9.75" customHeight="1">
      <c r="B1076" s="60" t="s">
        <v>1314</v>
      </c>
      <c r="C1076" s="59" t="s">
        <v>1536</v>
      </c>
      <c r="D1076" s="2" t="s">
        <v>1315</v>
      </c>
      <c r="E1076" s="1">
        <v>33</v>
      </c>
      <c r="F1076" s="1">
        <v>460.6</v>
      </c>
      <c r="G1076" s="33">
        <v>15609.2</v>
      </c>
      <c r="H1076" s="33">
        <v>1560.92</v>
      </c>
      <c r="I1076" s="42">
        <v>37867</v>
      </c>
      <c r="J1076" s="42">
        <v>38990</v>
      </c>
      <c r="K1076" s="42">
        <v>38990</v>
      </c>
      <c r="L1076" s="28">
        <v>780</v>
      </c>
      <c r="M1076" s="28" t="s">
        <v>2269</v>
      </c>
      <c r="N1076" s="2">
        <v>1123</v>
      </c>
    </row>
    <row r="1077" spans="2:14" s="2" customFormat="1" ht="9.75" customHeight="1">
      <c r="B1077" s="60" t="s">
        <v>1316</v>
      </c>
      <c r="C1077" s="59" t="s">
        <v>1536</v>
      </c>
      <c r="D1077" s="2" t="s">
        <v>1317</v>
      </c>
      <c r="E1077" s="1">
        <v>70.3</v>
      </c>
      <c r="F1077" s="1">
        <v>865.6</v>
      </c>
      <c r="G1077" s="33">
        <v>26842.1</v>
      </c>
      <c r="H1077" s="33">
        <v>2684.21</v>
      </c>
      <c r="I1077" s="42">
        <v>37972</v>
      </c>
      <c r="J1077" s="42">
        <v>38990</v>
      </c>
      <c r="K1077" s="42">
        <v>38990</v>
      </c>
      <c r="L1077" s="28">
        <v>780</v>
      </c>
      <c r="M1077" s="28" t="s">
        <v>505</v>
      </c>
      <c r="N1077" s="2">
        <v>1018</v>
      </c>
    </row>
    <row r="1078" spans="2:14" s="2" customFormat="1" ht="9.75" customHeight="1">
      <c r="B1078" s="60" t="s">
        <v>1318</v>
      </c>
      <c r="C1078" s="59" t="s">
        <v>1536</v>
      </c>
      <c r="D1078" s="2" t="s">
        <v>1319</v>
      </c>
      <c r="E1078" s="1">
        <v>145</v>
      </c>
      <c r="F1078" s="1">
        <v>3311</v>
      </c>
      <c r="G1078" s="33">
        <v>201245</v>
      </c>
      <c r="H1078" s="33">
        <v>20124.5</v>
      </c>
      <c r="I1078" s="42">
        <v>37826</v>
      </c>
      <c r="J1078" s="42">
        <v>38990</v>
      </c>
      <c r="K1078" s="42">
        <v>38990</v>
      </c>
      <c r="L1078" s="28">
        <v>780</v>
      </c>
      <c r="M1078" s="28" t="s">
        <v>2638</v>
      </c>
      <c r="N1078" s="2">
        <v>1164</v>
      </c>
    </row>
    <row r="1079" spans="2:14" s="2" customFormat="1" ht="9.75" customHeight="1">
      <c r="B1079" s="60" t="s">
        <v>1320</v>
      </c>
      <c r="C1079" s="59" t="s">
        <v>1536</v>
      </c>
      <c r="D1079" s="2" t="s">
        <v>1321</v>
      </c>
      <c r="E1079" s="1">
        <v>124</v>
      </c>
      <c r="F1079" s="1">
        <v>2265</v>
      </c>
      <c r="G1079" s="33">
        <v>70658.98</v>
      </c>
      <c r="H1079" s="33">
        <v>7055.89</v>
      </c>
      <c r="I1079" s="42">
        <v>38209</v>
      </c>
      <c r="J1079" s="42">
        <v>38990</v>
      </c>
      <c r="K1079" s="42">
        <v>38990</v>
      </c>
      <c r="L1079" s="28">
        <v>780</v>
      </c>
      <c r="M1079" s="28" t="s">
        <v>1796</v>
      </c>
      <c r="N1079" s="2">
        <v>781</v>
      </c>
    </row>
    <row r="1080" spans="2:14" s="2" customFormat="1" ht="9.75" customHeight="1">
      <c r="B1080" s="60" t="s">
        <v>1322</v>
      </c>
      <c r="C1080" s="59" t="s">
        <v>1536</v>
      </c>
      <c r="D1080" s="2" t="s">
        <v>1323</v>
      </c>
      <c r="E1080" s="1">
        <v>80</v>
      </c>
      <c r="F1080" s="1">
        <v>415.3</v>
      </c>
      <c r="G1080" s="33">
        <v>75861.92</v>
      </c>
      <c r="H1080" s="33">
        <v>7586.19</v>
      </c>
      <c r="I1080" s="42">
        <v>38194</v>
      </c>
      <c r="J1080" s="42">
        <v>38990</v>
      </c>
      <c r="K1080" s="42">
        <v>38990</v>
      </c>
      <c r="L1080" s="28">
        <v>780</v>
      </c>
      <c r="M1080" s="28" t="s">
        <v>1607</v>
      </c>
      <c r="N1080" s="2">
        <v>796</v>
      </c>
    </row>
    <row r="1081" spans="2:14" s="2" customFormat="1" ht="9.75" customHeight="1">
      <c r="B1081" s="60" t="s">
        <v>1324</v>
      </c>
      <c r="C1081" s="59" t="s">
        <v>1536</v>
      </c>
      <c r="D1081" s="2" t="s">
        <v>1325</v>
      </c>
      <c r="E1081" s="1">
        <v>106</v>
      </c>
      <c r="F1081" s="1">
        <v>1029.2</v>
      </c>
      <c r="G1081" s="33">
        <v>33909.73</v>
      </c>
      <c r="H1081" s="33">
        <v>25093.2</v>
      </c>
      <c r="I1081" s="42">
        <v>38015</v>
      </c>
      <c r="J1081" s="42">
        <v>38990</v>
      </c>
      <c r="K1081" s="42">
        <v>38990</v>
      </c>
      <c r="L1081" s="28">
        <v>780</v>
      </c>
      <c r="M1081" s="28" t="s">
        <v>439</v>
      </c>
      <c r="N1081" s="2">
        <v>975</v>
      </c>
    </row>
    <row r="1082" spans="2:14" s="2" customFormat="1" ht="9.75" customHeight="1">
      <c r="B1082" s="60" t="s">
        <v>1326</v>
      </c>
      <c r="C1082" s="59" t="s">
        <v>1536</v>
      </c>
      <c r="D1082" s="2" t="s">
        <v>1327</v>
      </c>
      <c r="E1082" s="1">
        <v>46</v>
      </c>
      <c r="F1082" s="1">
        <v>925.3</v>
      </c>
      <c r="G1082" s="33">
        <v>58550.67</v>
      </c>
      <c r="H1082" s="33">
        <v>5855.06</v>
      </c>
      <c r="I1082" s="42">
        <v>38193</v>
      </c>
      <c r="J1082" s="42">
        <v>38990</v>
      </c>
      <c r="K1082" s="42">
        <v>38990</v>
      </c>
      <c r="L1082" s="28">
        <v>780</v>
      </c>
      <c r="M1082" s="28" t="s">
        <v>1668</v>
      </c>
      <c r="N1082" s="2">
        <v>797</v>
      </c>
    </row>
    <row r="1083" spans="2:14" s="2" customFormat="1" ht="9.75" customHeight="1">
      <c r="B1083" s="60" t="s">
        <v>1328</v>
      </c>
      <c r="C1083" s="59" t="s">
        <v>1536</v>
      </c>
      <c r="D1083" s="2" t="s">
        <v>1329</v>
      </c>
      <c r="E1083" s="1">
        <v>76</v>
      </c>
      <c r="F1083" s="1">
        <v>1336.16</v>
      </c>
      <c r="G1083" s="33">
        <v>48617.66</v>
      </c>
      <c r="H1083" s="33">
        <v>4861.77</v>
      </c>
      <c r="I1083" s="42">
        <v>38209</v>
      </c>
      <c r="J1083" s="42">
        <v>38990</v>
      </c>
      <c r="K1083" s="42">
        <v>38990</v>
      </c>
      <c r="L1083" s="28">
        <v>780</v>
      </c>
      <c r="M1083" s="28" t="s">
        <v>1601</v>
      </c>
      <c r="N1083" s="2">
        <v>781</v>
      </c>
    </row>
    <row r="1084" spans="2:14" s="2" customFormat="1" ht="9.75" customHeight="1">
      <c r="B1084" s="60" t="s">
        <v>1330</v>
      </c>
      <c r="C1084" s="59" t="s">
        <v>1536</v>
      </c>
      <c r="D1084" s="2" t="s">
        <v>1331</v>
      </c>
      <c r="E1084" s="1">
        <v>93</v>
      </c>
      <c r="F1084" s="1">
        <v>638</v>
      </c>
      <c r="G1084" s="33">
        <v>23625</v>
      </c>
      <c r="H1084" s="33">
        <v>2362.5</v>
      </c>
      <c r="I1084" s="42">
        <v>38210</v>
      </c>
      <c r="J1084" s="42">
        <v>38990</v>
      </c>
      <c r="K1084" s="42">
        <v>38990</v>
      </c>
      <c r="L1084" s="28">
        <v>780</v>
      </c>
      <c r="M1084" s="28" t="s">
        <v>1904</v>
      </c>
      <c r="N1084" s="2">
        <v>780</v>
      </c>
    </row>
    <row r="1085" spans="2:14" s="2" customFormat="1" ht="9.75" customHeight="1">
      <c r="B1085" s="60" t="s">
        <v>1332</v>
      </c>
      <c r="C1085" s="59" t="s">
        <v>1536</v>
      </c>
      <c r="D1085" s="2" t="s">
        <v>1333</v>
      </c>
      <c r="E1085" s="1">
        <v>173</v>
      </c>
      <c r="F1085" s="1">
        <v>3201.6</v>
      </c>
      <c r="G1085" s="33">
        <v>122769.75</v>
      </c>
      <c r="H1085" s="33">
        <v>12276.98</v>
      </c>
      <c r="I1085" s="42">
        <v>37945</v>
      </c>
      <c r="J1085" s="42">
        <v>38990</v>
      </c>
      <c r="K1085" s="42">
        <v>38990</v>
      </c>
      <c r="L1085" s="28">
        <v>780</v>
      </c>
      <c r="M1085" s="28" t="s">
        <v>1760</v>
      </c>
      <c r="N1085" s="2">
        <v>1045</v>
      </c>
    </row>
    <row r="1086" spans="2:14" s="2" customFormat="1" ht="9.75" customHeight="1">
      <c r="B1086" s="60" t="s">
        <v>1334</v>
      </c>
      <c r="C1086" s="59" t="s">
        <v>1536</v>
      </c>
      <c r="D1086" s="2" t="s">
        <v>1335</v>
      </c>
      <c r="E1086" s="1">
        <v>42</v>
      </c>
      <c r="F1086" s="1">
        <v>503</v>
      </c>
      <c r="G1086" s="33">
        <v>29578.7</v>
      </c>
      <c r="H1086" s="33">
        <v>2957.87</v>
      </c>
      <c r="I1086" s="42">
        <v>38124</v>
      </c>
      <c r="J1086" s="42">
        <v>38990</v>
      </c>
      <c r="K1086" s="42">
        <v>38990</v>
      </c>
      <c r="L1086" s="28">
        <v>780</v>
      </c>
      <c r="M1086" s="28" t="s">
        <v>2128</v>
      </c>
      <c r="N1086" s="2">
        <v>866</v>
      </c>
    </row>
    <row r="1087" spans="2:14" s="2" customFormat="1" ht="9.75" customHeight="1">
      <c r="B1087" s="60" t="s">
        <v>1336</v>
      </c>
      <c r="C1087" s="59" t="s">
        <v>1536</v>
      </c>
      <c r="D1087" s="2" t="s">
        <v>1337</v>
      </c>
      <c r="E1087" s="1">
        <v>102.3</v>
      </c>
      <c r="F1087" s="1">
        <v>2111.2</v>
      </c>
      <c r="G1087" s="33">
        <v>67452.8</v>
      </c>
      <c r="H1087" s="33">
        <v>6745.28</v>
      </c>
      <c r="I1087" s="42">
        <v>37867</v>
      </c>
      <c r="J1087" s="42">
        <v>38990</v>
      </c>
      <c r="K1087" s="42">
        <v>38990</v>
      </c>
      <c r="L1087" s="28">
        <v>780</v>
      </c>
      <c r="M1087" s="28" t="s">
        <v>2269</v>
      </c>
      <c r="N1087" s="2">
        <v>1123</v>
      </c>
    </row>
    <row r="1088" spans="2:14" s="2" customFormat="1" ht="9.75" customHeight="1">
      <c r="B1088" s="60" t="s">
        <v>1338</v>
      </c>
      <c r="C1088" s="59" t="s">
        <v>1536</v>
      </c>
      <c r="D1088" s="2" t="s">
        <v>1339</v>
      </c>
      <c r="E1088" s="1">
        <v>61</v>
      </c>
      <c r="F1088" s="1">
        <v>844</v>
      </c>
      <c r="G1088" s="33">
        <v>78593.02</v>
      </c>
      <c r="H1088" s="33">
        <v>7859.3</v>
      </c>
      <c r="I1088" s="42">
        <v>38120</v>
      </c>
      <c r="J1088" s="42">
        <v>38990</v>
      </c>
      <c r="K1088" s="42">
        <v>38990</v>
      </c>
      <c r="L1088" s="28">
        <v>780</v>
      </c>
      <c r="M1088" s="28" t="s">
        <v>2018</v>
      </c>
      <c r="N1088" s="2">
        <v>870</v>
      </c>
    </row>
    <row r="1089" spans="2:14" s="2" customFormat="1" ht="9.75" customHeight="1">
      <c r="B1089" s="60" t="s">
        <v>1340</v>
      </c>
      <c r="C1089" s="59" t="s">
        <v>1536</v>
      </c>
      <c r="D1089" s="2" t="s">
        <v>1341</v>
      </c>
      <c r="E1089" s="1">
        <v>140</v>
      </c>
      <c r="F1089" s="1">
        <v>1176.1</v>
      </c>
      <c r="G1089" s="33">
        <v>181076.67</v>
      </c>
      <c r="H1089" s="33">
        <v>18107.67</v>
      </c>
      <c r="I1089" s="42">
        <v>38023</v>
      </c>
      <c r="J1089" s="42">
        <v>38990</v>
      </c>
      <c r="K1089" s="42">
        <v>38990</v>
      </c>
      <c r="L1089" s="28">
        <v>780</v>
      </c>
      <c r="M1089" s="28" t="s">
        <v>1342</v>
      </c>
      <c r="N1089" s="2">
        <v>967</v>
      </c>
    </row>
    <row r="1090" spans="2:14" s="2" customFormat="1" ht="9.75" customHeight="1">
      <c r="B1090" s="60" t="s">
        <v>1343</v>
      </c>
      <c r="C1090" s="59" t="s">
        <v>1536</v>
      </c>
      <c r="D1090" s="2" t="s">
        <v>1344</v>
      </c>
      <c r="E1090" s="1">
        <v>24.6</v>
      </c>
      <c r="F1090" s="1">
        <v>428</v>
      </c>
      <c r="G1090" s="33">
        <v>8761.5</v>
      </c>
      <c r="H1090" s="33">
        <v>876.15</v>
      </c>
      <c r="I1090" s="42">
        <v>37930</v>
      </c>
      <c r="J1090" s="42">
        <v>38990</v>
      </c>
      <c r="K1090" s="42">
        <v>38990</v>
      </c>
      <c r="L1090" s="28">
        <v>780</v>
      </c>
      <c r="M1090" s="28" t="s">
        <v>1284</v>
      </c>
      <c r="N1090" s="2">
        <v>1060</v>
      </c>
    </row>
    <row r="1091" spans="2:14" s="2" customFormat="1" ht="9.75" customHeight="1">
      <c r="B1091" s="60" t="s">
        <v>1345</v>
      </c>
      <c r="C1091" s="59" t="s">
        <v>1536</v>
      </c>
      <c r="D1091" s="2" t="s">
        <v>1346</v>
      </c>
      <c r="E1091" s="1">
        <v>51.3</v>
      </c>
      <c r="F1091" s="1">
        <v>633.6</v>
      </c>
      <c r="G1091" s="33">
        <v>20485.55</v>
      </c>
      <c r="H1091" s="33">
        <v>2048.56</v>
      </c>
      <c r="I1091" s="42">
        <v>37925</v>
      </c>
      <c r="J1091" s="42">
        <v>38990</v>
      </c>
      <c r="K1091" s="42">
        <v>38990</v>
      </c>
      <c r="L1091" s="28">
        <v>780</v>
      </c>
      <c r="M1091" s="28" t="s">
        <v>1993</v>
      </c>
      <c r="N1091" s="2">
        <v>1065</v>
      </c>
    </row>
    <row r="1092" spans="2:14" s="2" customFormat="1" ht="9.75" customHeight="1">
      <c r="B1092" s="60" t="s">
        <v>1347</v>
      </c>
      <c r="C1092" s="59" t="s">
        <v>1536</v>
      </c>
      <c r="D1092" s="2" t="s">
        <v>1348</v>
      </c>
      <c r="E1092" s="1">
        <v>9</v>
      </c>
      <c r="F1092" s="1">
        <v>157.91</v>
      </c>
      <c r="G1092" s="33">
        <v>1904.88</v>
      </c>
      <c r="H1092" s="33">
        <v>190.49</v>
      </c>
      <c r="I1092" s="42">
        <v>38204</v>
      </c>
      <c r="J1092" s="42">
        <v>38990</v>
      </c>
      <c r="K1092" s="42">
        <v>38990</v>
      </c>
      <c r="L1092" s="28">
        <v>780</v>
      </c>
      <c r="M1092" s="28" t="s">
        <v>2128</v>
      </c>
      <c r="N1092" s="2">
        <v>786</v>
      </c>
    </row>
    <row r="1093" spans="2:14" s="2" customFormat="1" ht="9.75" customHeight="1">
      <c r="B1093" s="60" t="s">
        <v>1349</v>
      </c>
      <c r="C1093" s="59" t="s">
        <v>1536</v>
      </c>
      <c r="D1093" s="2" t="s">
        <v>1350</v>
      </c>
      <c r="E1093" s="1">
        <v>64</v>
      </c>
      <c r="F1093" s="1">
        <v>1677.8</v>
      </c>
      <c r="G1093" s="33">
        <v>57024</v>
      </c>
      <c r="H1093" s="33">
        <v>5702.4</v>
      </c>
      <c r="I1093" s="42">
        <v>37959</v>
      </c>
      <c r="J1093" s="42">
        <v>38990</v>
      </c>
      <c r="K1093" s="42">
        <v>38990</v>
      </c>
      <c r="L1093" s="28">
        <v>780</v>
      </c>
      <c r="M1093" s="28" t="s">
        <v>1760</v>
      </c>
      <c r="N1093" s="2">
        <v>1031</v>
      </c>
    </row>
    <row r="1094" spans="2:14" s="2" customFormat="1" ht="9.75" customHeight="1">
      <c r="B1094" s="60" t="s">
        <v>1351</v>
      </c>
      <c r="C1094" s="59" t="s">
        <v>1536</v>
      </c>
      <c r="D1094" s="2" t="s">
        <v>1352</v>
      </c>
      <c r="E1094" s="1">
        <v>86</v>
      </c>
      <c r="F1094" s="1">
        <v>1147.4</v>
      </c>
      <c r="G1094" s="33">
        <v>38137.33</v>
      </c>
      <c r="H1094" s="33">
        <v>3813.73</v>
      </c>
      <c r="I1094" s="42">
        <v>37959</v>
      </c>
      <c r="J1094" s="42">
        <v>38990</v>
      </c>
      <c r="K1094" s="42">
        <v>38990</v>
      </c>
      <c r="L1094" s="28">
        <v>780</v>
      </c>
      <c r="M1094" s="28" t="s">
        <v>1760</v>
      </c>
      <c r="N1094" s="2">
        <v>1031</v>
      </c>
    </row>
    <row r="1095" spans="2:14" s="2" customFormat="1" ht="9.75" customHeight="1">
      <c r="B1095" s="60" t="s">
        <v>1353</v>
      </c>
      <c r="C1095" s="59" t="s">
        <v>1536</v>
      </c>
      <c r="D1095" s="2" t="s">
        <v>1354</v>
      </c>
      <c r="E1095" s="1">
        <v>13</v>
      </c>
      <c r="F1095" s="1">
        <v>53</v>
      </c>
      <c r="G1095" s="33">
        <v>288.85</v>
      </c>
      <c r="H1095" s="33">
        <v>288.85</v>
      </c>
      <c r="I1095" s="42">
        <v>38177</v>
      </c>
      <c r="J1095" s="42">
        <v>38990</v>
      </c>
      <c r="K1095" s="42">
        <v>38990</v>
      </c>
      <c r="L1095" s="28">
        <v>780</v>
      </c>
      <c r="M1095" s="28" t="s">
        <v>1355</v>
      </c>
      <c r="N1095" s="2">
        <v>813</v>
      </c>
    </row>
    <row r="1096" spans="2:14" s="2" customFormat="1" ht="9.75" customHeight="1">
      <c r="B1096" s="60" t="s">
        <v>1356</v>
      </c>
      <c r="C1096" s="59" t="s">
        <v>1536</v>
      </c>
      <c r="D1096" s="2" t="s">
        <v>1357</v>
      </c>
      <c r="E1096" s="1">
        <v>33.9</v>
      </c>
      <c r="F1096" s="1">
        <v>520.2</v>
      </c>
      <c r="G1096" s="33">
        <v>16490.3</v>
      </c>
      <c r="H1096" s="33">
        <v>16490.3</v>
      </c>
      <c r="I1096" s="42">
        <v>37811</v>
      </c>
      <c r="J1096" s="42">
        <v>38990</v>
      </c>
      <c r="K1096" s="42">
        <v>38990</v>
      </c>
      <c r="L1096" s="28">
        <v>780</v>
      </c>
      <c r="M1096" s="28" t="s">
        <v>1993</v>
      </c>
      <c r="N1096" s="2">
        <v>1179</v>
      </c>
    </row>
    <row r="1097" spans="2:14" s="2" customFormat="1" ht="9.75" customHeight="1">
      <c r="B1097" s="60" t="s">
        <v>1358</v>
      </c>
      <c r="C1097" s="59" t="s">
        <v>1536</v>
      </c>
      <c r="D1097" s="2" t="s">
        <v>1359</v>
      </c>
      <c r="E1097" s="1">
        <v>55</v>
      </c>
      <c r="F1097" s="1">
        <v>1199.5</v>
      </c>
      <c r="G1097" s="33">
        <v>29393.34</v>
      </c>
      <c r="H1097" s="33">
        <v>2939.33</v>
      </c>
      <c r="I1097" s="42">
        <v>38183</v>
      </c>
      <c r="J1097" s="42">
        <v>38990</v>
      </c>
      <c r="K1097" s="42">
        <v>38990</v>
      </c>
      <c r="L1097" s="28">
        <v>780</v>
      </c>
      <c r="M1097" s="28" t="s">
        <v>1360</v>
      </c>
      <c r="N1097" s="2">
        <v>807</v>
      </c>
    </row>
    <row r="1098" spans="2:14" s="2" customFormat="1" ht="9.75" customHeight="1">
      <c r="B1098" s="60" t="s">
        <v>1361</v>
      </c>
      <c r="C1098" s="59" t="s">
        <v>1536</v>
      </c>
      <c r="D1098" s="2" t="s">
        <v>1362</v>
      </c>
      <c r="E1098" s="1">
        <v>44</v>
      </c>
      <c r="F1098" s="1">
        <v>830.4</v>
      </c>
      <c r="G1098" s="33">
        <v>31006.4</v>
      </c>
      <c r="H1098" s="33">
        <v>3100.64</v>
      </c>
      <c r="I1098" s="42">
        <v>37972</v>
      </c>
      <c r="J1098" s="42">
        <v>39051</v>
      </c>
      <c r="K1098" s="42">
        <v>39051</v>
      </c>
      <c r="L1098" s="28">
        <v>841</v>
      </c>
      <c r="M1098" s="28" t="s">
        <v>505</v>
      </c>
      <c r="N1098" s="2">
        <v>1079</v>
      </c>
    </row>
    <row r="1099" spans="2:14" s="2" customFormat="1" ht="9.75" customHeight="1">
      <c r="B1099" s="60" t="s">
        <v>1363</v>
      </c>
      <c r="C1099" s="59" t="s">
        <v>1536</v>
      </c>
      <c r="D1099" s="2" t="s">
        <v>1364</v>
      </c>
      <c r="E1099" s="1">
        <v>69.7</v>
      </c>
      <c r="F1099" s="1">
        <v>1665</v>
      </c>
      <c r="G1099" s="33">
        <v>35806.24</v>
      </c>
      <c r="H1099" s="33">
        <v>35806.24</v>
      </c>
      <c r="I1099" s="42">
        <v>37825</v>
      </c>
      <c r="J1099" s="42">
        <v>39051</v>
      </c>
      <c r="K1099" s="42">
        <v>39051</v>
      </c>
      <c r="L1099" s="28">
        <v>841</v>
      </c>
      <c r="M1099" s="28" t="s">
        <v>1733</v>
      </c>
      <c r="N1099" s="2">
        <v>1226</v>
      </c>
    </row>
    <row r="1100" spans="2:14" s="2" customFormat="1" ht="9.75" customHeight="1">
      <c r="B1100" s="60" t="s">
        <v>1365</v>
      </c>
      <c r="C1100" s="59" t="s">
        <v>1536</v>
      </c>
      <c r="D1100" s="2" t="s">
        <v>1366</v>
      </c>
      <c r="E1100" s="1">
        <v>21.3</v>
      </c>
      <c r="F1100" s="1">
        <v>336.6</v>
      </c>
      <c r="G1100" s="33">
        <v>6785.38</v>
      </c>
      <c r="H1100" s="33">
        <v>678.54</v>
      </c>
      <c r="I1100" s="42">
        <v>37902</v>
      </c>
      <c r="J1100" s="42">
        <v>39051</v>
      </c>
      <c r="K1100" s="42">
        <v>39051</v>
      </c>
      <c r="L1100" s="28">
        <v>841</v>
      </c>
      <c r="M1100" s="28" t="s">
        <v>1813</v>
      </c>
      <c r="N1100" s="2">
        <v>1149</v>
      </c>
    </row>
    <row r="1101" spans="2:14" s="2" customFormat="1" ht="9.75" customHeight="1">
      <c r="B1101" s="60" t="s">
        <v>1367</v>
      </c>
      <c r="C1101" s="59" t="s">
        <v>1536</v>
      </c>
      <c r="D1101" s="2" t="s">
        <v>1368</v>
      </c>
      <c r="E1101" s="1">
        <v>75.7</v>
      </c>
      <c r="F1101" s="1">
        <v>1076.6</v>
      </c>
      <c r="G1101" s="33">
        <v>28327.87</v>
      </c>
      <c r="H1101" s="33">
        <v>2832.79</v>
      </c>
      <c r="I1101" s="42">
        <v>38047</v>
      </c>
      <c r="J1101" s="42">
        <v>39051</v>
      </c>
      <c r="K1101" s="42">
        <v>39051</v>
      </c>
      <c r="L1101" s="28">
        <v>841</v>
      </c>
      <c r="M1101" s="28" t="s">
        <v>1369</v>
      </c>
      <c r="N1101" s="2">
        <v>1004</v>
      </c>
    </row>
    <row r="1102" spans="2:14" s="2" customFormat="1" ht="9.75" customHeight="1">
      <c r="B1102" s="60" t="s">
        <v>1370</v>
      </c>
      <c r="C1102" s="59" t="s">
        <v>1536</v>
      </c>
      <c r="D1102" s="2" t="s">
        <v>1371</v>
      </c>
      <c r="E1102" s="1">
        <v>37.7</v>
      </c>
      <c r="F1102" s="1">
        <v>519.7</v>
      </c>
      <c r="G1102" s="33">
        <v>12738.74</v>
      </c>
      <c r="H1102" s="33">
        <v>1273.87</v>
      </c>
      <c r="I1102" s="42">
        <v>38105</v>
      </c>
      <c r="J1102" s="42">
        <v>39051</v>
      </c>
      <c r="K1102" s="42">
        <v>39051</v>
      </c>
      <c r="L1102" s="28">
        <v>841</v>
      </c>
      <c r="M1102" s="28" t="s">
        <v>505</v>
      </c>
      <c r="N1102" s="2">
        <v>946</v>
      </c>
    </row>
    <row r="1103" spans="2:14" s="2" customFormat="1" ht="9.75" customHeight="1">
      <c r="B1103" s="60" t="s">
        <v>1372</v>
      </c>
      <c r="C1103" s="59" t="s">
        <v>1536</v>
      </c>
      <c r="D1103" s="2" t="s">
        <v>1373</v>
      </c>
      <c r="E1103" s="1">
        <v>54.5</v>
      </c>
      <c r="F1103" s="1">
        <v>1071</v>
      </c>
      <c r="G1103" s="33">
        <v>22472.09</v>
      </c>
      <c r="H1103" s="33">
        <v>22472.09</v>
      </c>
      <c r="I1103" s="42">
        <v>37825</v>
      </c>
      <c r="J1103" s="42">
        <v>39051</v>
      </c>
      <c r="K1103" s="42">
        <v>39051</v>
      </c>
      <c r="L1103" s="28">
        <v>841</v>
      </c>
      <c r="M1103" s="28" t="s">
        <v>1733</v>
      </c>
      <c r="N1103" s="2">
        <v>1226</v>
      </c>
    </row>
    <row r="1104" spans="2:14" s="2" customFormat="1" ht="9.75" customHeight="1">
      <c r="B1104" s="60" t="s">
        <v>1374</v>
      </c>
      <c r="C1104" s="59" t="s">
        <v>1536</v>
      </c>
      <c r="D1104" s="2" t="s">
        <v>1375</v>
      </c>
      <c r="E1104" s="1">
        <v>78.6</v>
      </c>
      <c r="F1104" s="1">
        <v>1236</v>
      </c>
      <c r="G1104" s="33">
        <v>39388.39</v>
      </c>
      <c r="H1104" s="33">
        <v>17805.73</v>
      </c>
      <c r="I1104" s="42">
        <v>38047</v>
      </c>
      <c r="J1104" s="42">
        <v>39051</v>
      </c>
      <c r="K1104" s="42">
        <v>39051</v>
      </c>
      <c r="L1104" s="28">
        <v>841</v>
      </c>
      <c r="M1104" s="28" t="s">
        <v>1826</v>
      </c>
      <c r="N1104" s="2">
        <v>1004</v>
      </c>
    </row>
    <row r="1105" spans="2:14" s="2" customFormat="1" ht="9.75" customHeight="1">
      <c r="B1105" s="60" t="s">
        <v>1376</v>
      </c>
      <c r="C1105" s="59" t="s">
        <v>1536</v>
      </c>
      <c r="D1105" s="2" t="s">
        <v>1377</v>
      </c>
      <c r="E1105" s="1">
        <v>54</v>
      </c>
      <c r="F1105" s="1">
        <v>367.7</v>
      </c>
      <c r="G1105" s="33">
        <v>10191.41</v>
      </c>
      <c r="H1105" s="33">
        <v>1019.14</v>
      </c>
      <c r="I1105" s="42">
        <v>38082</v>
      </c>
      <c r="J1105" s="42">
        <v>39051</v>
      </c>
      <c r="K1105" s="42">
        <v>39051</v>
      </c>
      <c r="L1105" s="28">
        <v>841</v>
      </c>
      <c r="M1105" s="28" t="s">
        <v>1634</v>
      </c>
      <c r="N1105" s="2">
        <v>969</v>
      </c>
    </row>
    <row r="1106" spans="2:14" s="2" customFormat="1" ht="9.75" customHeight="1">
      <c r="B1106" s="60" t="s">
        <v>1378</v>
      </c>
      <c r="C1106" s="59" t="s">
        <v>1536</v>
      </c>
      <c r="D1106" s="2" t="s">
        <v>1379</v>
      </c>
      <c r="E1106" s="1">
        <v>116</v>
      </c>
      <c r="F1106" s="1">
        <v>1313.8</v>
      </c>
      <c r="G1106" s="33">
        <v>55079.5</v>
      </c>
      <c r="H1106" s="33">
        <v>5507.95</v>
      </c>
      <c r="I1106" s="42">
        <v>37895</v>
      </c>
      <c r="J1106" s="42">
        <v>39051</v>
      </c>
      <c r="K1106" s="42">
        <v>39051</v>
      </c>
      <c r="L1106" s="28">
        <v>841</v>
      </c>
      <c r="M1106" s="28" t="s">
        <v>519</v>
      </c>
      <c r="N1106" s="2">
        <v>1156</v>
      </c>
    </row>
    <row r="1107" spans="2:14" s="2" customFormat="1" ht="9.75" customHeight="1">
      <c r="B1107" s="60" t="s">
        <v>1380</v>
      </c>
      <c r="C1107" s="59" t="s">
        <v>1536</v>
      </c>
      <c r="D1107" s="2" t="s">
        <v>1381</v>
      </c>
      <c r="E1107" s="1">
        <v>38</v>
      </c>
      <c r="F1107" s="1">
        <v>926.6</v>
      </c>
      <c r="G1107" s="33">
        <v>36228.9</v>
      </c>
      <c r="H1107" s="33">
        <v>16303.02</v>
      </c>
      <c r="I1107" s="42">
        <v>38117</v>
      </c>
      <c r="J1107" s="42">
        <v>39051</v>
      </c>
      <c r="K1107" s="42">
        <v>39051</v>
      </c>
      <c r="L1107" s="28">
        <v>841</v>
      </c>
      <c r="M1107" s="28" t="s">
        <v>1826</v>
      </c>
      <c r="N1107" s="2">
        <v>934</v>
      </c>
    </row>
    <row r="1108" spans="2:14" s="2" customFormat="1" ht="9.75" customHeight="1">
      <c r="B1108" s="60" t="s">
        <v>1382</v>
      </c>
      <c r="C1108" s="59" t="s">
        <v>1536</v>
      </c>
      <c r="D1108" s="2" t="s">
        <v>1383</v>
      </c>
      <c r="E1108" s="1">
        <v>95</v>
      </c>
      <c r="F1108" s="1">
        <v>2016.6</v>
      </c>
      <c r="G1108" s="33">
        <v>72781.55</v>
      </c>
      <c r="H1108" s="33">
        <v>7278.16</v>
      </c>
      <c r="I1108" s="42">
        <v>38112</v>
      </c>
      <c r="J1108" s="42">
        <v>39051</v>
      </c>
      <c r="K1108" s="42">
        <v>39051</v>
      </c>
      <c r="L1108" s="28">
        <v>841</v>
      </c>
      <c r="M1108" s="28" t="s">
        <v>1733</v>
      </c>
      <c r="N1108" s="2">
        <v>939</v>
      </c>
    </row>
    <row r="1109" spans="2:14" s="2" customFormat="1" ht="9.75" customHeight="1">
      <c r="B1109" s="60" t="s">
        <v>1384</v>
      </c>
      <c r="C1109" s="59" t="s">
        <v>1536</v>
      </c>
      <c r="D1109" s="2" t="s">
        <v>1385</v>
      </c>
      <c r="E1109" s="1">
        <v>31.5</v>
      </c>
      <c r="F1109" s="1">
        <v>506</v>
      </c>
      <c r="G1109" s="33">
        <v>24103</v>
      </c>
      <c r="H1109" s="33">
        <v>16631.07</v>
      </c>
      <c r="I1109" s="42">
        <v>38154</v>
      </c>
      <c r="J1109" s="42">
        <v>39051</v>
      </c>
      <c r="K1109" s="42">
        <v>39051</v>
      </c>
      <c r="L1109" s="28">
        <v>841</v>
      </c>
      <c r="M1109" s="28" t="s">
        <v>1550</v>
      </c>
      <c r="N1109" s="2">
        <v>897</v>
      </c>
    </row>
    <row r="1110" spans="2:14" s="2" customFormat="1" ht="9.75" customHeight="1">
      <c r="B1110" s="60" t="s">
        <v>1386</v>
      </c>
      <c r="C1110" s="59" t="s">
        <v>1536</v>
      </c>
      <c r="D1110" s="2" t="s">
        <v>1387</v>
      </c>
      <c r="E1110" s="1">
        <v>20.2</v>
      </c>
      <c r="F1110" s="1">
        <v>463.85</v>
      </c>
      <c r="G1110" s="33">
        <v>17826.32</v>
      </c>
      <c r="H1110" s="33">
        <v>1782.63</v>
      </c>
      <c r="I1110" s="42">
        <v>38174</v>
      </c>
      <c r="J1110" s="42">
        <v>39051</v>
      </c>
      <c r="K1110" s="42">
        <v>39051</v>
      </c>
      <c r="L1110" s="28">
        <v>841</v>
      </c>
      <c r="M1110" s="28" t="s">
        <v>1550</v>
      </c>
      <c r="N1110" s="2">
        <v>877</v>
      </c>
    </row>
    <row r="1111" spans="2:14" s="2" customFormat="1" ht="9.75" customHeight="1">
      <c r="B1111" s="60" t="s">
        <v>1388</v>
      </c>
      <c r="C1111" s="59" t="s">
        <v>1546</v>
      </c>
      <c r="D1111" s="2" t="s">
        <v>1389</v>
      </c>
      <c r="E1111" s="1">
        <v>81.4</v>
      </c>
      <c r="F1111" s="1">
        <v>353.9</v>
      </c>
      <c r="G1111" s="33">
        <v>16424.06</v>
      </c>
      <c r="H1111" s="33">
        <v>1642.41</v>
      </c>
      <c r="I1111" s="42">
        <v>37951</v>
      </c>
      <c r="J1111" s="42">
        <v>39051</v>
      </c>
      <c r="K1111" s="42">
        <v>39051</v>
      </c>
      <c r="L1111" s="28">
        <v>841</v>
      </c>
      <c r="M1111" s="28" t="s">
        <v>1668</v>
      </c>
      <c r="N1111" s="2">
        <v>1100</v>
      </c>
    </row>
    <row r="1112" spans="2:14" s="2" customFormat="1" ht="9.75" customHeight="1">
      <c r="B1112" s="60" t="s">
        <v>1390</v>
      </c>
      <c r="C1112" s="59" t="s">
        <v>1536</v>
      </c>
      <c r="D1112" s="2" t="s">
        <v>1391</v>
      </c>
      <c r="E1112" s="1">
        <v>12</v>
      </c>
      <c r="F1112" s="1">
        <v>263.7</v>
      </c>
      <c r="G1112" s="33">
        <v>6980.33</v>
      </c>
      <c r="H1112" s="33">
        <v>698.03</v>
      </c>
      <c r="I1112" s="42">
        <v>37903</v>
      </c>
      <c r="J1112" s="42">
        <v>39051</v>
      </c>
      <c r="K1112" s="42">
        <v>39051</v>
      </c>
      <c r="L1112" s="28">
        <v>841</v>
      </c>
      <c r="M1112" s="28" t="s">
        <v>505</v>
      </c>
      <c r="N1112" s="2">
        <v>1148</v>
      </c>
    </row>
    <row r="1113" spans="2:14" s="2" customFormat="1" ht="9.75" customHeight="1">
      <c r="B1113" s="60" t="s">
        <v>1392</v>
      </c>
      <c r="C1113" s="59" t="s">
        <v>1536</v>
      </c>
      <c r="D1113" s="2" t="s">
        <v>1393</v>
      </c>
      <c r="E1113" s="1">
        <v>18.4</v>
      </c>
      <c r="F1113" s="1">
        <v>155.5</v>
      </c>
      <c r="G1113" s="33">
        <v>5925.19</v>
      </c>
      <c r="H1113" s="33">
        <v>592.52</v>
      </c>
      <c r="I1113" s="42">
        <v>38210</v>
      </c>
      <c r="J1113" s="42">
        <v>39051</v>
      </c>
      <c r="K1113" s="42">
        <v>39051</v>
      </c>
      <c r="L1113" s="28">
        <v>841</v>
      </c>
      <c r="M1113" s="28" t="s">
        <v>1052</v>
      </c>
      <c r="N1113" s="2">
        <v>841</v>
      </c>
    </row>
    <row r="1114" spans="2:14" s="2" customFormat="1" ht="9.75" customHeight="1">
      <c r="B1114" s="60" t="s">
        <v>1394</v>
      </c>
      <c r="C1114" s="59" t="s">
        <v>1536</v>
      </c>
      <c r="D1114" s="2" t="s">
        <v>1395</v>
      </c>
      <c r="E1114" s="1">
        <v>45.1</v>
      </c>
      <c r="F1114" s="1">
        <v>764</v>
      </c>
      <c r="G1114" s="33">
        <v>20224.55</v>
      </c>
      <c r="H1114" s="33">
        <v>20224.55</v>
      </c>
      <c r="I1114" s="42">
        <v>38118</v>
      </c>
      <c r="J1114" s="42">
        <v>39051</v>
      </c>
      <c r="K1114" s="42">
        <v>39051</v>
      </c>
      <c r="L1114" s="28">
        <v>841</v>
      </c>
      <c r="M1114" s="28" t="s">
        <v>1052</v>
      </c>
      <c r="N1114" s="2">
        <v>933</v>
      </c>
    </row>
    <row r="1115" spans="2:14" s="2" customFormat="1" ht="9.75" customHeight="1">
      <c r="B1115" s="60" t="s">
        <v>1396</v>
      </c>
      <c r="C1115" s="59" t="s">
        <v>1536</v>
      </c>
      <c r="D1115" s="2" t="s">
        <v>1397</v>
      </c>
      <c r="E1115" s="1">
        <v>78.6</v>
      </c>
      <c r="F1115" s="1">
        <v>1086</v>
      </c>
      <c r="G1115" s="33">
        <v>34998.15</v>
      </c>
      <c r="H1115" s="33">
        <v>3499.82</v>
      </c>
      <c r="I1115" s="42">
        <v>38029</v>
      </c>
      <c r="J1115" s="42">
        <v>39051</v>
      </c>
      <c r="K1115" s="42">
        <v>39051</v>
      </c>
      <c r="L1115" s="28">
        <v>841</v>
      </c>
      <c r="M1115" s="28" t="s">
        <v>1863</v>
      </c>
      <c r="N1115" s="2">
        <v>1022</v>
      </c>
    </row>
    <row r="1116" spans="2:14" s="2" customFormat="1" ht="9.75" customHeight="1">
      <c r="B1116" s="60" t="s">
        <v>1398</v>
      </c>
      <c r="C1116" s="59" t="s">
        <v>1536</v>
      </c>
      <c r="D1116" s="2" t="s">
        <v>1399</v>
      </c>
      <c r="E1116" s="1">
        <v>84.4</v>
      </c>
      <c r="F1116" s="1">
        <v>972.9</v>
      </c>
      <c r="G1116" s="33">
        <v>25151.49</v>
      </c>
      <c r="H1116" s="33">
        <v>2515.15</v>
      </c>
      <c r="I1116" s="42">
        <v>38047</v>
      </c>
      <c r="J1116" s="42">
        <v>39051</v>
      </c>
      <c r="K1116" s="42">
        <v>39051</v>
      </c>
      <c r="L1116" s="28">
        <v>841</v>
      </c>
      <c r="M1116" s="28" t="s">
        <v>1668</v>
      </c>
      <c r="N1116" s="2">
        <v>1004</v>
      </c>
    </row>
    <row r="1117" spans="2:14" s="2" customFormat="1" ht="9.75" customHeight="1">
      <c r="B1117" s="60" t="s">
        <v>1400</v>
      </c>
      <c r="C1117" s="59" t="s">
        <v>1536</v>
      </c>
      <c r="D1117" s="2" t="s">
        <v>1401</v>
      </c>
      <c r="E1117" s="1">
        <v>145.9</v>
      </c>
      <c r="F1117" s="1">
        <v>1413.2</v>
      </c>
      <c r="G1117" s="33">
        <v>40590.71</v>
      </c>
      <c r="H1117" s="33">
        <v>4059.07</v>
      </c>
      <c r="I1117" s="42">
        <v>38103</v>
      </c>
      <c r="J1117" s="42">
        <v>39051</v>
      </c>
      <c r="K1117" s="42">
        <v>39051</v>
      </c>
      <c r="L1117" s="28">
        <v>841</v>
      </c>
      <c r="M1117" s="28" t="s">
        <v>1402</v>
      </c>
      <c r="N1117" s="2">
        <v>948</v>
      </c>
    </row>
    <row r="1118" spans="2:14" s="2" customFormat="1" ht="9.75" customHeight="1">
      <c r="B1118" s="60" t="s">
        <v>1403</v>
      </c>
      <c r="C1118" s="59" t="s">
        <v>1536</v>
      </c>
      <c r="D1118" s="2" t="s">
        <v>1404</v>
      </c>
      <c r="E1118" s="1">
        <v>28.8</v>
      </c>
      <c r="F1118" s="1">
        <v>393.83</v>
      </c>
      <c r="G1118" s="33">
        <v>12286.3</v>
      </c>
      <c r="H1118" s="33">
        <v>2478.76</v>
      </c>
      <c r="I1118" s="42">
        <v>38208</v>
      </c>
      <c r="J1118" s="42">
        <v>39051</v>
      </c>
      <c r="K1118" s="42">
        <v>39051</v>
      </c>
      <c r="L1118" s="28">
        <v>841</v>
      </c>
      <c r="M1118" s="28" t="s">
        <v>1402</v>
      </c>
      <c r="N1118" s="2">
        <v>843</v>
      </c>
    </row>
    <row r="1119" spans="2:14" s="2" customFormat="1" ht="9.75" customHeight="1">
      <c r="B1119" s="60" t="s">
        <v>1405</v>
      </c>
      <c r="C1119" s="59" t="s">
        <v>1536</v>
      </c>
      <c r="D1119" s="2" t="s">
        <v>1406</v>
      </c>
      <c r="E1119" s="1">
        <v>36.8</v>
      </c>
      <c r="F1119" s="1">
        <v>915.5</v>
      </c>
      <c r="G1119" s="33">
        <v>39699.07</v>
      </c>
      <c r="H1119" s="33">
        <v>3969.91</v>
      </c>
      <c r="I1119" s="42">
        <v>38105</v>
      </c>
      <c r="J1119" s="42">
        <v>39051</v>
      </c>
      <c r="K1119" s="42">
        <v>39051</v>
      </c>
      <c r="L1119" s="28">
        <v>841</v>
      </c>
      <c r="M1119" s="28" t="s">
        <v>505</v>
      </c>
      <c r="N1119" s="2">
        <v>946</v>
      </c>
    </row>
    <row r="1120" spans="2:14" s="2" customFormat="1" ht="9.75" customHeight="1">
      <c r="B1120" s="60" t="s">
        <v>1407</v>
      </c>
      <c r="C1120" s="59" t="s">
        <v>1536</v>
      </c>
      <c r="D1120" s="2" t="s">
        <v>1408</v>
      </c>
      <c r="E1120" s="1">
        <v>187</v>
      </c>
      <c r="F1120" s="1">
        <v>1886.22</v>
      </c>
      <c r="G1120" s="33">
        <v>51846.57</v>
      </c>
      <c r="H1120" s="33">
        <v>5184.66</v>
      </c>
      <c r="I1120" s="42">
        <v>38112</v>
      </c>
      <c r="J1120" s="42">
        <v>39052</v>
      </c>
      <c r="K1120" s="42">
        <v>39052</v>
      </c>
      <c r="L1120" s="28">
        <v>842</v>
      </c>
      <c r="M1120" s="28" t="s">
        <v>1941</v>
      </c>
      <c r="N1120" s="2">
        <v>940</v>
      </c>
    </row>
    <row r="1121" spans="2:14" s="2" customFormat="1" ht="9.75" customHeight="1">
      <c r="B1121" s="60" t="s">
        <v>1409</v>
      </c>
      <c r="C1121" s="59" t="s">
        <v>1536</v>
      </c>
      <c r="D1121" s="2" t="s">
        <v>1410</v>
      </c>
      <c r="E1121" s="1">
        <v>115</v>
      </c>
      <c r="F1121" s="1">
        <v>1447.6</v>
      </c>
      <c r="G1121" s="33">
        <v>40211.04</v>
      </c>
      <c r="H1121" s="33">
        <v>4021.1</v>
      </c>
      <c r="I1121" s="42">
        <v>37967</v>
      </c>
      <c r="J1121" s="42">
        <v>39082</v>
      </c>
      <c r="K1121" s="42">
        <v>39082</v>
      </c>
      <c r="L1121" s="28">
        <v>872</v>
      </c>
      <c r="M1121" s="28" t="s">
        <v>2447</v>
      </c>
      <c r="N1121" s="2">
        <v>1115</v>
      </c>
    </row>
    <row r="1122" spans="2:14" s="2" customFormat="1" ht="9.75" customHeight="1">
      <c r="B1122" s="60" t="s">
        <v>1411</v>
      </c>
      <c r="C1122" s="59" t="s">
        <v>1536</v>
      </c>
      <c r="D1122" s="2" t="s">
        <v>1412</v>
      </c>
      <c r="E1122" s="1">
        <v>187</v>
      </c>
      <c r="F1122" s="1">
        <v>2470.8</v>
      </c>
      <c r="G1122" s="33">
        <v>267265.5</v>
      </c>
      <c r="H1122" s="33">
        <v>26726.55</v>
      </c>
      <c r="I1122" s="42">
        <v>38112</v>
      </c>
      <c r="J1122" s="42">
        <v>39082</v>
      </c>
      <c r="K1122" s="42">
        <v>39082</v>
      </c>
      <c r="L1122" s="28">
        <v>872</v>
      </c>
      <c r="M1122" s="28" t="s">
        <v>2356</v>
      </c>
      <c r="N1122" s="2">
        <v>970</v>
      </c>
    </row>
    <row r="1123" spans="2:14" s="2" customFormat="1" ht="9.75" customHeight="1">
      <c r="B1123" s="60" t="s">
        <v>1413</v>
      </c>
      <c r="C1123" s="59" t="s">
        <v>1536</v>
      </c>
      <c r="D1123" s="2" t="s">
        <v>1414</v>
      </c>
      <c r="E1123" s="1">
        <v>39</v>
      </c>
      <c r="F1123" s="1">
        <v>399.6</v>
      </c>
      <c r="G1123" s="33">
        <v>28911.4</v>
      </c>
      <c r="H1123" s="33">
        <v>2891.14</v>
      </c>
      <c r="I1123" s="42">
        <v>37917</v>
      </c>
      <c r="J1123" s="42">
        <v>39082</v>
      </c>
      <c r="K1123" s="42">
        <v>39082</v>
      </c>
      <c r="L1123" s="28">
        <v>872</v>
      </c>
      <c r="M1123" s="28" t="s">
        <v>1898</v>
      </c>
      <c r="N1123" s="2">
        <v>1165</v>
      </c>
    </row>
    <row r="1124" spans="2:14" s="2" customFormat="1" ht="9.75" customHeight="1">
      <c r="B1124" s="60" t="s">
        <v>1415</v>
      </c>
      <c r="C1124" s="59" t="s">
        <v>1536</v>
      </c>
      <c r="D1124" s="2" t="s">
        <v>1416</v>
      </c>
      <c r="E1124" s="1">
        <v>4</v>
      </c>
      <c r="F1124" s="1">
        <v>74.2</v>
      </c>
      <c r="G1124" s="33">
        <v>4184.2</v>
      </c>
      <c r="H1124" s="33">
        <v>4184.2</v>
      </c>
      <c r="I1124" s="42">
        <v>37893</v>
      </c>
      <c r="J1124" s="42">
        <v>39082</v>
      </c>
      <c r="K1124" s="42">
        <v>39082</v>
      </c>
      <c r="L1124" s="28">
        <v>872</v>
      </c>
      <c r="M1124" s="28" t="s">
        <v>1559</v>
      </c>
      <c r="N1124" s="2">
        <v>1189</v>
      </c>
    </row>
    <row r="1125" spans="2:14" s="2" customFormat="1" ht="9.75" customHeight="1">
      <c r="B1125" s="60" t="s">
        <v>1417</v>
      </c>
      <c r="C1125" s="59" t="s">
        <v>1536</v>
      </c>
      <c r="D1125" s="2" t="s">
        <v>1418</v>
      </c>
      <c r="E1125" s="1">
        <v>89</v>
      </c>
      <c r="F1125" s="1">
        <v>894.2</v>
      </c>
      <c r="G1125" s="33">
        <v>117561.2</v>
      </c>
      <c r="H1125" s="33">
        <v>11756.12</v>
      </c>
      <c r="I1125" s="42">
        <v>38117</v>
      </c>
      <c r="J1125" s="42">
        <v>39082</v>
      </c>
      <c r="K1125" s="42">
        <v>39082</v>
      </c>
      <c r="L1125" s="28">
        <v>872</v>
      </c>
      <c r="M1125" s="28" t="s">
        <v>1604</v>
      </c>
      <c r="N1125" s="2">
        <v>965</v>
      </c>
    </row>
    <row r="1126" spans="2:14" s="2" customFormat="1" ht="9.75" customHeight="1">
      <c r="B1126" s="60" t="s">
        <v>1419</v>
      </c>
      <c r="C1126" s="59" t="s">
        <v>1536</v>
      </c>
      <c r="D1126" s="2" t="s">
        <v>1420</v>
      </c>
      <c r="E1126" s="1">
        <v>145</v>
      </c>
      <c r="F1126" s="1">
        <v>3465</v>
      </c>
      <c r="G1126" s="33">
        <v>112196.4</v>
      </c>
      <c r="H1126" s="33">
        <v>11219.64</v>
      </c>
      <c r="I1126" s="42">
        <v>37972</v>
      </c>
      <c r="J1126" s="42">
        <v>39082</v>
      </c>
      <c r="K1126" s="42">
        <v>39082</v>
      </c>
      <c r="L1126" s="28">
        <v>872</v>
      </c>
      <c r="M1126" s="28" t="s">
        <v>1710</v>
      </c>
      <c r="N1126" s="2">
        <v>1110</v>
      </c>
    </row>
    <row r="1127" spans="2:14" s="2" customFormat="1" ht="9.75" customHeight="1">
      <c r="B1127" s="60" t="s">
        <v>1421</v>
      </c>
      <c r="C1127" s="59" t="s">
        <v>1536</v>
      </c>
      <c r="D1127" s="2" t="s">
        <v>1422</v>
      </c>
      <c r="E1127" s="1">
        <v>97</v>
      </c>
      <c r="F1127" s="1">
        <v>2787.2</v>
      </c>
      <c r="G1127" s="33">
        <v>168110.9</v>
      </c>
      <c r="H1127" s="33">
        <v>168110.9</v>
      </c>
      <c r="I1127" s="42">
        <v>38145</v>
      </c>
      <c r="J1127" s="42">
        <v>39082</v>
      </c>
      <c r="K1127" s="42">
        <v>39082</v>
      </c>
      <c r="L1127" s="28">
        <v>872</v>
      </c>
      <c r="M1127" s="28" t="s">
        <v>1663</v>
      </c>
      <c r="N1127" s="2">
        <v>937</v>
      </c>
    </row>
    <row r="1128" spans="2:14" s="2" customFormat="1" ht="9.75" customHeight="1">
      <c r="B1128" s="60" t="s">
        <v>1423</v>
      </c>
      <c r="C1128" s="59" t="s">
        <v>1536</v>
      </c>
      <c r="D1128" s="2" t="s">
        <v>1424</v>
      </c>
      <c r="E1128" s="1">
        <v>258</v>
      </c>
      <c r="F1128" s="1">
        <v>2311.8</v>
      </c>
      <c r="G1128" s="33">
        <v>373528.75</v>
      </c>
      <c r="H1128" s="33">
        <v>85911.61</v>
      </c>
      <c r="I1128" s="42">
        <v>38112</v>
      </c>
      <c r="J1128" s="42">
        <v>39082</v>
      </c>
      <c r="K1128" s="42">
        <v>39082</v>
      </c>
      <c r="L1128" s="28">
        <v>872</v>
      </c>
      <c r="M1128" s="28" t="s">
        <v>2356</v>
      </c>
      <c r="N1128" s="2">
        <v>970</v>
      </c>
    </row>
    <row r="1129" spans="2:14" s="2" customFormat="1" ht="9.75">
      <c r="B1129" s="60" t="s">
        <v>1425</v>
      </c>
      <c r="C1129" s="59" t="s">
        <v>1536</v>
      </c>
      <c r="D1129" s="2" t="s">
        <v>1426</v>
      </c>
      <c r="E1129" s="1">
        <v>62</v>
      </c>
      <c r="F1129" s="1">
        <v>593.4</v>
      </c>
      <c r="G1129" s="33">
        <v>16259.8</v>
      </c>
      <c r="H1129" s="33">
        <v>1625.98</v>
      </c>
      <c r="I1129" s="42">
        <v>37747</v>
      </c>
      <c r="J1129" s="42">
        <v>39082</v>
      </c>
      <c r="K1129" s="42">
        <v>39082</v>
      </c>
      <c r="L1129" s="28">
        <v>872</v>
      </c>
      <c r="M1129" s="28" t="s">
        <v>1562</v>
      </c>
      <c r="N1129" s="2">
        <v>1335</v>
      </c>
    </row>
    <row r="1130" spans="2:14" s="2" customFormat="1" ht="9.75">
      <c r="B1130" s="60" t="s">
        <v>1427</v>
      </c>
      <c r="C1130" s="59" t="s">
        <v>1536</v>
      </c>
      <c r="D1130" s="2" t="s">
        <v>1428</v>
      </c>
      <c r="E1130" s="1">
        <v>81</v>
      </c>
      <c r="F1130" s="1">
        <v>1178.6</v>
      </c>
      <c r="G1130" s="33">
        <v>32881.74</v>
      </c>
      <c r="H1130" s="33">
        <v>32464.56</v>
      </c>
      <c r="I1130" s="42">
        <v>37854</v>
      </c>
      <c r="J1130" s="42">
        <v>39082</v>
      </c>
      <c r="K1130" s="42">
        <v>39082</v>
      </c>
      <c r="L1130" s="28">
        <v>872</v>
      </c>
      <c r="M1130" s="28" t="s">
        <v>1562</v>
      </c>
      <c r="N1130" s="2">
        <v>1228</v>
      </c>
    </row>
    <row r="1131" spans="2:14" s="2" customFormat="1" ht="9.75">
      <c r="B1131" s="60" t="s">
        <v>1429</v>
      </c>
      <c r="C1131" s="59" t="s">
        <v>1536</v>
      </c>
      <c r="D1131" s="2" t="s">
        <v>1430</v>
      </c>
      <c r="E1131" s="1">
        <v>103</v>
      </c>
      <c r="F1131" s="1">
        <v>2062.6</v>
      </c>
      <c r="G1131" s="33">
        <v>127298.56</v>
      </c>
      <c r="H1131" s="33">
        <v>43281.51</v>
      </c>
      <c r="I1131" s="42">
        <v>38091</v>
      </c>
      <c r="J1131" s="42">
        <v>39082</v>
      </c>
      <c r="K1131" s="42">
        <v>39082</v>
      </c>
      <c r="L1131" s="28">
        <v>872</v>
      </c>
      <c r="M1131" s="28" t="s">
        <v>223</v>
      </c>
      <c r="N1131" s="2">
        <v>991</v>
      </c>
    </row>
    <row r="1132" spans="2:14" s="2" customFormat="1" ht="9.75">
      <c r="B1132" s="60" t="s">
        <v>1431</v>
      </c>
      <c r="C1132" s="59" t="s">
        <v>1536</v>
      </c>
      <c r="D1132" s="2" t="s">
        <v>1432</v>
      </c>
      <c r="E1132" s="1">
        <v>153</v>
      </c>
      <c r="F1132" s="1">
        <v>1617.2</v>
      </c>
      <c r="G1132" s="33">
        <v>112325.28</v>
      </c>
      <c r="H1132" s="33">
        <v>12775.36</v>
      </c>
      <c r="I1132" s="42">
        <v>37971</v>
      </c>
      <c r="J1132" s="42">
        <v>39082</v>
      </c>
      <c r="K1132" s="42">
        <v>39082</v>
      </c>
      <c r="L1132" s="28">
        <v>872</v>
      </c>
      <c r="M1132" s="28" t="s">
        <v>505</v>
      </c>
      <c r="N1132" s="2">
        <v>1111</v>
      </c>
    </row>
    <row r="1133" spans="2:14" s="2" customFormat="1" ht="9.75">
      <c r="B1133" s="60" t="s">
        <v>1433</v>
      </c>
      <c r="C1133" s="59" t="s">
        <v>1536</v>
      </c>
      <c r="D1133" s="2" t="s">
        <v>1434</v>
      </c>
      <c r="E1133" s="1">
        <v>80</v>
      </c>
      <c r="F1133" s="1">
        <v>679</v>
      </c>
      <c r="G1133" s="33">
        <v>19778.85</v>
      </c>
      <c r="H1133" s="33">
        <v>1977.89</v>
      </c>
      <c r="I1133" s="42">
        <v>37747</v>
      </c>
      <c r="J1133" s="42">
        <v>39082</v>
      </c>
      <c r="K1133" s="42">
        <v>39082</v>
      </c>
      <c r="L1133" s="28">
        <v>872</v>
      </c>
      <c r="M1133" s="28" t="s">
        <v>1901</v>
      </c>
      <c r="N1133" s="2">
        <v>1335</v>
      </c>
    </row>
    <row r="1134" spans="2:14" s="2" customFormat="1" ht="9.75">
      <c r="B1134" s="60" t="s">
        <v>1435</v>
      </c>
      <c r="C1134" s="59" t="s">
        <v>1536</v>
      </c>
      <c r="D1134" s="2" t="s">
        <v>1436</v>
      </c>
      <c r="E1134" s="1">
        <v>203</v>
      </c>
      <c r="F1134" s="1">
        <v>3109.4</v>
      </c>
      <c r="G1134" s="33">
        <v>85220.44</v>
      </c>
      <c r="H1134" s="33">
        <v>8522.04</v>
      </c>
      <c r="I1134" s="42">
        <v>37973</v>
      </c>
      <c r="J1134" s="42">
        <v>39082</v>
      </c>
      <c r="K1134" s="42">
        <v>39082</v>
      </c>
      <c r="L1134" s="28">
        <v>872</v>
      </c>
      <c r="M1134" s="28" t="s">
        <v>1898</v>
      </c>
      <c r="N1134" s="2">
        <v>1109</v>
      </c>
    </row>
    <row r="1135" spans="2:14" s="2" customFormat="1" ht="9.75">
      <c r="B1135" s="60" t="s">
        <v>1437</v>
      </c>
      <c r="C1135" s="59" t="s">
        <v>1536</v>
      </c>
      <c r="D1135" s="2" t="s">
        <v>1438</v>
      </c>
      <c r="E1135" s="1">
        <v>64</v>
      </c>
      <c r="F1135" s="1">
        <v>1255.1</v>
      </c>
      <c r="G1135" s="33">
        <v>70871.55</v>
      </c>
      <c r="H1135" s="33">
        <v>21970.18</v>
      </c>
      <c r="I1135" s="42">
        <v>37826</v>
      </c>
      <c r="J1135" s="42">
        <v>39082</v>
      </c>
      <c r="K1135" s="42">
        <v>39082</v>
      </c>
      <c r="L1135" s="28">
        <v>872</v>
      </c>
      <c r="M1135" s="28" t="s">
        <v>1439</v>
      </c>
      <c r="N1135" s="2">
        <v>1256</v>
      </c>
    </row>
    <row r="1136" spans="2:14" s="2" customFormat="1" ht="9.75">
      <c r="B1136" s="60" t="s">
        <v>1440</v>
      </c>
      <c r="C1136" s="59" t="s">
        <v>1536</v>
      </c>
      <c r="D1136" s="2" t="s">
        <v>1441</v>
      </c>
      <c r="E1136" s="1">
        <v>240</v>
      </c>
      <c r="F1136" s="1">
        <v>3814.6</v>
      </c>
      <c r="G1136" s="33">
        <v>225032.44</v>
      </c>
      <c r="H1136" s="33">
        <v>22503.24</v>
      </c>
      <c r="I1136" s="42">
        <v>37917</v>
      </c>
      <c r="J1136" s="42">
        <v>39082</v>
      </c>
      <c r="K1136" s="42">
        <v>39082</v>
      </c>
      <c r="L1136" s="28">
        <v>872</v>
      </c>
      <c r="M1136" s="28" t="s">
        <v>1898</v>
      </c>
      <c r="N1136" s="2">
        <v>1165</v>
      </c>
    </row>
    <row r="1137" spans="2:14" s="2" customFormat="1" ht="9.75">
      <c r="B1137" s="60" t="s">
        <v>1442</v>
      </c>
      <c r="C1137" s="59" t="s">
        <v>1536</v>
      </c>
      <c r="D1137" s="2" t="s">
        <v>1443</v>
      </c>
      <c r="E1137" s="1">
        <v>185</v>
      </c>
      <c r="F1137" s="1">
        <v>2508</v>
      </c>
      <c r="G1137" s="33">
        <v>107718.6</v>
      </c>
      <c r="H1137" s="33">
        <v>49550.56</v>
      </c>
      <c r="I1137" s="42">
        <v>37782</v>
      </c>
      <c r="J1137" s="42">
        <v>39082</v>
      </c>
      <c r="K1137" s="42">
        <v>39082</v>
      </c>
      <c r="L1137" s="28">
        <v>872</v>
      </c>
      <c r="M1137" s="28" t="s">
        <v>1439</v>
      </c>
      <c r="N1137" s="2">
        <v>1300</v>
      </c>
    </row>
    <row r="1138" spans="2:14" s="2" customFormat="1" ht="9.75">
      <c r="B1138" s="60" t="s">
        <v>1444</v>
      </c>
      <c r="C1138" s="59" t="s">
        <v>1536</v>
      </c>
      <c r="D1138" s="2" t="s">
        <v>1445</v>
      </c>
      <c r="E1138" s="1">
        <v>37</v>
      </c>
      <c r="F1138" s="1">
        <v>522.2</v>
      </c>
      <c r="G1138" s="33">
        <v>36371</v>
      </c>
      <c r="H1138" s="33">
        <v>3637.1</v>
      </c>
      <c r="I1138" s="42">
        <v>38128</v>
      </c>
      <c r="J1138" s="42">
        <v>39082</v>
      </c>
      <c r="K1138" s="42">
        <v>39082</v>
      </c>
      <c r="L1138" s="28">
        <v>872</v>
      </c>
      <c r="M1138" s="28" t="s">
        <v>1641</v>
      </c>
      <c r="N1138" s="2">
        <v>954</v>
      </c>
    </row>
    <row r="1139" spans="2:14" s="2" customFormat="1" ht="9.75">
      <c r="B1139" s="60" t="s">
        <v>1446</v>
      </c>
      <c r="C1139" s="59" t="s">
        <v>1536</v>
      </c>
      <c r="D1139" s="2" t="s">
        <v>1447</v>
      </c>
      <c r="E1139" s="1">
        <v>126</v>
      </c>
      <c r="F1139" s="1">
        <v>2876</v>
      </c>
      <c r="G1139" s="33">
        <v>168533.6</v>
      </c>
      <c r="H1139" s="33">
        <v>16853.36</v>
      </c>
      <c r="I1139" s="42">
        <v>38114</v>
      </c>
      <c r="J1139" s="42">
        <v>39082</v>
      </c>
      <c r="K1139" s="42">
        <v>39082</v>
      </c>
      <c r="L1139" s="28">
        <v>872</v>
      </c>
      <c r="M1139" s="28" t="s">
        <v>2532</v>
      </c>
      <c r="N1139" s="2">
        <v>968</v>
      </c>
    </row>
    <row r="1140" spans="2:14" s="2" customFormat="1" ht="9.75">
      <c r="B1140" s="60" t="s">
        <v>1448</v>
      </c>
      <c r="C1140" s="59" t="s">
        <v>1536</v>
      </c>
      <c r="D1140" s="2" t="s">
        <v>1449</v>
      </c>
      <c r="E1140" s="1">
        <v>72</v>
      </c>
      <c r="F1140" s="1">
        <v>1723</v>
      </c>
      <c r="G1140" s="33">
        <v>100967.8</v>
      </c>
      <c r="H1140" s="33">
        <v>10096.78</v>
      </c>
      <c r="I1140" s="42">
        <v>38114</v>
      </c>
      <c r="J1140" s="42">
        <v>39082</v>
      </c>
      <c r="K1140" s="42">
        <v>39082</v>
      </c>
      <c r="L1140" s="28">
        <v>872</v>
      </c>
      <c r="M1140" s="28" t="s">
        <v>2532</v>
      </c>
      <c r="N1140" s="2">
        <v>968</v>
      </c>
    </row>
    <row r="1141" spans="2:14" s="2" customFormat="1" ht="9.75">
      <c r="B1141" s="60" t="s">
        <v>1450</v>
      </c>
      <c r="C1141" s="59" t="s">
        <v>1536</v>
      </c>
      <c r="D1141" s="2" t="s">
        <v>1451</v>
      </c>
      <c r="E1141" s="1">
        <v>148</v>
      </c>
      <c r="F1141" s="1">
        <v>3615</v>
      </c>
      <c r="G1141" s="33">
        <v>210001.3</v>
      </c>
      <c r="H1141" s="33">
        <v>21000.13</v>
      </c>
      <c r="I1141" s="42">
        <v>38114</v>
      </c>
      <c r="J1141" s="42">
        <v>39082</v>
      </c>
      <c r="K1141" s="42">
        <v>39082</v>
      </c>
      <c r="L1141" s="28">
        <v>872</v>
      </c>
      <c r="M1141" s="28" t="s">
        <v>2532</v>
      </c>
      <c r="N1141" s="2">
        <v>968</v>
      </c>
    </row>
    <row r="1142" spans="2:14" s="2" customFormat="1" ht="9.75">
      <c r="B1142" s="60" t="s">
        <v>1452</v>
      </c>
      <c r="C1142" s="59" t="s">
        <v>1536</v>
      </c>
      <c r="D1142" s="2" t="s">
        <v>1453</v>
      </c>
      <c r="E1142" s="1">
        <v>118</v>
      </c>
      <c r="F1142" s="1">
        <v>992.8</v>
      </c>
      <c r="G1142" s="33">
        <v>13622.5</v>
      </c>
      <c r="H1142" s="33">
        <v>2029.35</v>
      </c>
      <c r="I1142" s="42">
        <v>38028</v>
      </c>
      <c r="J1142" s="42">
        <v>39082</v>
      </c>
      <c r="K1142" s="42">
        <v>39082</v>
      </c>
      <c r="L1142" s="28">
        <v>872</v>
      </c>
      <c r="M1142" s="28" t="s">
        <v>2681</v>
      </c>
      <c r="N1142" s="2">
        <v>1054</v>
      </c>
    </row>
    <row r="1143" spans="2:14" s="2" customFormat="1" ht="9.75">
      <c r="B1143" s="60" t="s">
        <v>1454</v>
      </c>
      <c r="C1143" s="59" t="s">
        <v>1536</v>
      </c>
      <c r="D1143" s="2" t="s">
        <v>1455</v>
      </c>
      <c r="E1143" s="1">
        <v>36</v>
      </c>
      <c r="F1143" s="1">
        <v>354.2</v>
      </c>
      <c r="G1143" s="33">
        <v>11853.25</v>
      </c>
      <c r="H1143" s="33">
        <v>1185.33</v>
      </c>
      <c r="I1143" s="42">
        <v>38124</v>
      </c>
      <c r="J1143" s="42">
        <v>39082</v>
      </c>
      <c r="K1143" s="42">
        <v>39082</v>
      </c>
      <c r="L1143" s="28">
        <v>872</v>
      </c>
      <c r="M1143" s="28" t="s">
        <v>1901</v>
      </c>
      <c r="N1143" s="2">
        <v>958</v>
      </c>
    </row>
    <row r="1144" spans="2:14" s="2" customFormat="1" ht="9.75">
      <c r="B1144" s="60" t="s">
        <v>1456</v>
      </c>
      <c r="C1144" s="59" t="s">
        <v>1536</v>
      </c>
      <c r="D1144" s="2" t="s">
        <v>1457</v>
      </c>
      <c r="E1144" s="1">
        <v>164</v>
      </c>
      <c r="F1144" s="1">
        <v>2818.8</v>
      </c>
      <c r="G1144" s="33">
        <v>95302.22</v>
      </c>
      <c r="H1144" s="33">
        <v>95302.22</v>
      </c>
      <c r="I1144" s="42">
        <v>37944</v>
      </c>
      <c r="J1144" s="42">
        <v>39082</v>
      </c>
      <c r="K1144" s="42">
        <v>39082</v>
      </c>
      <c r="L1144" s="28">
        <v>872</v>
      </c>
      <c r="M1144" s="28" t="s">
        <v>1663</v>
      </c>
      <c r="N1144" s="2">
        <v>1138</v>
      </c>
    </row>
    <row r="1145" spans="2:14" s="2" customFormat="1" ht="9.75">
      <c r="B1145" s="60" t="s">
        <v>1458</v>
      </c>
      <c r="C1145" s="59" t="s">
        <v>1536</v>
      </c>
      <c r="D1145" s="2" t="s">
        <v>1459</v>
      </c>
      <c r="E1145" s="1">
        <v>46</v>
      </c>
      <c r="F1145" s="1">
        <v>392.8</v>
      </c>
      <c r="G1145" s="33">
        <v>9956.3</v>
      </c>
      <c r="H1145" s="33">
        <v>995.63</v>
      </c>
      <c r="I1145" s="42">
        <v>37868</v>
      </c>
      <c r="J1145" s="42">
        <v>37986</v>
      </c>
      <c r="K1145" s="42">
        <v>39082</v>
      </c>
      <c r="L1145" s="28">
        <v>872</v>
      </c>
      <c r="M1145" s="28" t="s">
        <v>2309</v>
      </c>
      <c r="N1145" s="2">
        <v>1214</v>
      </c>
    </row>
    <row r="1146" spans="2:14" s="2" customFormat="1" ht="9.75">
      <c r="B1146" s="60" t="s">
        <v>1460</v>
      </c>
      <c r="C1146" s="59" t="s">
        <v>1536</v>
      </c>
      <c r="D1146" s="2" t="s">
        <v>1461</v>
      </c>
      <c r="E1146" s="1">
        <v>281</v>
      </c>
      <c r="F1146" s="1">
        <v>5276.6</v>
      </c>
      <c r="G1146" s="33">
        <v>296936.94</v>
      </c>
      <c r="H1146" s="33">
        <v>29693.69</v>
      </c>
      <c r="I1146" s="42">
        <v>37985</v>
      </c>
      <c r="J1146" s="42">
        <v>39082</v>
      </c>
      <c r="K1146" s="42">
        <v>39082</v>
      </c>
      <c r="L1146" s="28">
        <v>872</v>
      </c>
      <c r="M1146" s="28" t="s">
        <v>2561</v>
      </c>
      <c r="N1146" s="2">
        <v>1097</v>
      </c>
    </row>
    <row r="1147" spans="2:14" s="2" customFormat="1" ht="9.75">
      <c r="B1147" s="60" t="s">
        <v>1462</v>
      </c>
      <c r="C1147" s="59" t="s">
        <v>1536</v>
      </c>
      <c r="D1147" s="2" t="s">
        <v>1463</v>
      </c>
      <c r="E1147" s="1">
        <v>245</v>
      </c>
      <c r="F1147" s="1">
        <v>3854.7</v>
      </c>
      <c r="G1147" s="33">
        <v>135387.39</v>
      </c>
      <c r="H1147" s="33">
        <v>13538.74</v>
      </c>
      <c r="I1147" s="42">
        <v>37992</v>
      </c>
      <c r="J1147" s="42">
        <v>39082</v>
      </c>
      <c r="K1147" s="42">
        <v>39082</v>
      </c>
      <c r="L1147" s="28">
        <v>872</v>
      </c>
      <c r="M1147" s="28" t="s">
        <v>1593</v>
      </c>
      <c r="N1147" s="2">
        <v>1090</v>
      </c>
    </row>
    <row r="1148" spans="2:14" s="2" customFormat="1" ht="9.75">
      <c r="B1148" s="60" t="s">
        <v>1464</v>
      </c>
      <c r="C1148" s="59" t="s">
        <v>1536</v>
      </c>
      <c r="D1148" s="2" t="s">
        <v>1465</v>
      </c>
      <c r="E1148" s="1">
        <v>28</v>
      </c>
      <c r="F1148" s="1">
        <v>631.5</v>
      </c>
      <c r="G1148" s="33">
        <v>33442.3</v>
      </c>
      <c r="H1148" s="33">
        <v>3344.23</v>
      </c>
      <c r="I1148" s="42">
        <v>38114</v>
      </c>
      <c r="J1148" s="42">
        <v>39082</v>
      </c>
      <c r="K1148" s="42">
        <v>39082</v>
      </c>
      <c r="L1148" s="28">
        <v>872</v>
      </c>
      <c r="M1148" s="28" t="s">
        <v>2532</v>
      </c>
      <c r="N1148" s="2">
        <v>968</v>
      </c>
    </row>
    <row r="1149" spans="2:14" s="2" customFormat="1" ht="9.75">
      <c r="B1149" s="60" t="s">
        <v>1466</v>
      </c>
      <c r="C1149" s="59" t="s">
        <v>1536</v>
      </c>
      <c r="D1149" s="2" t="s">
        <v>1467</v>
      </c>
      <c r="E1149" s="1">
        <v>141</v>
      </c>
      <c r="F1149" s="1">
        <v>1782</v>
      </c>
      <c r="G1149" s="33">
        <v>63998.3</v>
      </c>
      <c r="H1149" s="33">
        <v>6399.83</v>
      </c>
      <c r="I1149" s="42">
        <v>38152</v>
      </c>
      <c r="J1149" s="42">
        <v>39082</v>
      </c>
      <c r="K1149" s="42">
        <v>39082</v>
      </c>
      <c r="L1149" s="28">
        <v>872</v>
      </c>
      <c r="M1149" s="28" t="s">
        <v>1565</v>
      </c>
      <c r="N1149" s="2">
        <v>930</v>
      </c>
    </row>
    <row r="1150" spans="2:14" s="2" customFormat="1" ht="9.75">
      <c r="B1150" s="60" t="s">
        <v>1468</v>
      </c>
      <c r="C1150" s="59" t="s">
        <v>1536</v>
      </c>
      <c r="D1150" s="2" t="s">
        <v>1469</v>
      </c>
      <c r="E1150" s="1">
        <v>44</v>
      </c>
      <c r="F1150" s="1">
        <v>578.8</v>
      </c>
      <c r="G1150" s="33">
        <v>23144.65</v>
      </c>
      <c r="H1150" s="33">
        <v>2314.47</v>
      </c>
      <c r="I1150" s="42">
        <v>38103</v>
      </c>
      <c r="J1150" s="42">
        <v>39082</v>
      </c>
      <c r="K1150" s="42">
        <v>39082</v>
      </c>
      <c r="L1150" s="28">
        <v>872</v>
      </c>
      <c r="M1150" s="28" t="s">
        <v>1863</v>
      </c>
      <c r="N1150" s="2">
        <v>979</v>
      </c>
    </row>
    <row r="1151" spans="2:14" s="2" customFormat="1" ht="9.75">
      <c r="B1151" s="60" t="s">
        <v>1470</v>
      </c>
      <c r="C1151" s="59" t="s">
        <v>1536</v>
      </c>
      <c r="D1151" s="2" t="s">
        <v>1471</v>
      </c>
      <c r="E1151" s="1">
        <v>90</v>
      </c>
      <c r="F1151" s="1">
        <v>1847.9</v>
      </c>
      <c r="G1151" s="33">
        <v>109463.12</v>
      </c>
      <c r="H1151" s="33">
        <v>48163.77</v>
      </c>
      <c r="I1151" s="42">
        <v>38084</v>
      </c>
      <c r="J1151" s="42">
        <v>39082</v>
      </c>
      <c r="K1151" s="42">
        <v>39082</v>
      </c>
      <c r="L1151" s="28">
        <v>872</v>
      </c>
      <c r="M1151" s="28" t="s">
        <v>1796</v>
      </c>
      <c r="N1151" s="2">
        <v>998</v>
      </c>
    </row>
    <row r="1152" spans="2:14" s="2" customFormat="1" ht="9.75">
      <c r="B1152" s="60" t="s">
        <v>1472</v>
      </c>
      <c r="C1152" s="59" t="s">
        <v>1536</v>
      </c>
      <c r="D1152" s="2" t="s">
        <v>1473</v>
      </c>
      <c r="E1152" s="1">
        <v>77</v>
      </c>
      <c r="F1152" s="1">
        <v>674</v>
      </c>
      <c r="G1152" s="33">
        <v>16965.2</v>
      </c>
      <c r="H1152" s="33">
        <v>1696.52</v>
      </c>
      <c r="I1152" s="42">
        <v>37971</v>
      </c>
      <c r="J1152" s="42">
        <v>39082</v>
      </c>
      <c r="K1152" s="42">
        <v>39082</v>
      </c>
      <c r="L1152" s="28">
        <v>872</v>
      </c>
      <c r="M1152" s="28" t="s">
        <v>1863</v>
      </c>
      <c r="N1152" s="2">
        <v>1111</v>
      </c>
    </row>
    <row r="1153" spans="2:14" s="2" customFormat="1" ht="9.75">
      <c r="B1153" s="60" t="s">
        <v>1474</v>
      </c>
      <c r="C1153" s="59" t="s">
        <v>1536</v>
      </c>
      <c r="D1153" s="2" t="s">
        <v>1475</v>
      </c>
      <c r="E1153" s="1">
        <v>245</v>
      </c>
      <c r="F1153" s="1">
        <v>3614.1</v>
      </c>
      <c r="G1153" s="33">
        <v>131299.6</v>
      </c>
      <c r="H1153" s="33">
        <v>13129.96</v>
      </c>
      <c r="I1153" s="42">
        <v>38174</v>
      </c>
      <c r="J1153" s="42">
        <v>39082</v>
      </c>
      <c r="K1153" s="42">
        <v>39082</v>
      </c>
      <c r="L1153" s="28">
        <v>872</v>
      </c>
      <c r="M1153" s="28" t="s">
        <v>1760</v>
      </c>
      <c r="N1153" s="2">
        <v>908</v>
      </c>
    </row>
    <row r="1154" spans="2:14" s="2" customFormat="1" ht="9.75">
      <c r="B1154" s="60" t="s">
        <v>1476</v>
      </c>
      <c r="C1154" s="59" t="s">
        <v>1536</v>
      </c>
      <c r="D1154" s="2" t="s">
        <v>1477</v>
      </c>
      <c r="E1154" s="1">
        <v>29</v>
      </c>
      <c r="F1154" s="1">
        <v>385.39</v>
      </c>
      <c r="G1154" s="33">
        <v>11936.83</v>
      </c>
      <c r="H1154" s="33">
        <v>1193.68</v>
      </c>
      <c r="I1154" s="42">
        <v>38117</v>
      </c>
      <c r="J1154" s="42">
        <v>39082</v>
      </c>
      <c r="K1154" s="42">
        <v>39082</v>
      </c>
      <c r="L1154" s="28">
        <v>872</v>
      </c>
      <c r="M1154" s="28" t="s">
        <v>1593</v>
      </c>
      <c r="N1154" s="2">
        <v>965</v>
      </c>
    </row>
    <row r="1155" spans="2:14" s="2" customFormat="1" ht="9.75">
      <c r="B1155" s="60" t="s">
        <v>1478</v>
      </c>
      <c r="C1155" s="59" t="s">
        <v>1536</v>
      </c>
      <c r="D1155" s="2" t="s">
        <v>1479</v>
      </c>
      <c r="E1155" s="1">
        <v>92</v>
      </c>
      <c r="F1155" s="1">
        <v>1872</v>
      </c>
      <c r="G1155" s="33">
        <v>107462.4</v>
      </c>
      <c r="H1155" s="33">
        <v>24179.04</v>
      </c>
      <c r="I1155" s="42">
        <v>37826</v>
      </c>
      <c r="J1155" s="42">
        <v>39082</v>
      </c>
      <c r="K1155" s="42">
        <v>39082</v>
      </c>
      <c r="L1155" s="28">
        <v>872</v>
      </c>
      <c r="M1155" s="28" t="s">
        <v>1439</v>
      </c>
      <c r="N1155" s="2">
        <v>1256</v>
      </c>
    </row>
    <row r="1156" spans="2:14" s="2" customFormat="1" ht="9.75">
      <c r="B1156" s="60" t="s">
        <v>1480</v>
      </c>
      <c r="C1156" s="59" t="s">
        <v>1536</v>
      </c>
      <c r="D1156" s="2" t="s">
        <v>1481</v>
      </c>
      <c r="E1156" s="1">
        <v>107</v>
      </c>
      <c r="F1156" s="1">
        <v>1480</v>
      </c>
      <c r="G1156" s="33">
        <v>75207.1</v>
      </c>
      <c r="H1156" s="33">
        <v>7520.71</v>
      </c>
      <c r="I1156" s="42">
        <v>37768</v>
      </c>
      <c r="J1156" s="42">
        <v>39082</v>
      </c>
      <c r="K1156" s="42">
        <v>39082</v>
      </c>
      <c r="L1156" s="28">
        <v>872</v>
      </c>
      <c r="M1156" s="28" t="s">
        <v>2561</v>
      </c>
      <c r="N1156" s="2">
        <v>1314</v>
      </c>
    </row>
    <row r="1157" spans="2:14" s="2" customFormat="1" ht="9.75">
      <c r="B1157" s="60" t="s">
        <v>1482</v>
      </c>
      <c r="C1157" s="59" t="s">
        <v>1536</v>
      </c>
      <c r="D1157" s="2" t="s">
        <v>1483</v>
      </c>
      <c r="E1157" s="1">
        <v>22</v>
      </c>
      <c r="F1157" s="1">
        <v>314</v>
      </c>
      <c r="G1157" s="33">
        <v>15294.05</v>
      </c>
      <c r="H1157" s="33">
        <v>1529.4</v>
      </c>
      <c r="I1157" s="42">
        <v>38085</v>
      </c>
      <c r="J1157" s="42">
        <v>39082</v>
      </c>
      <c r="K1157" s="42">
        <v>39082</v>
      </c>
      <c r="L1157" s="28">
        <v>872</v>
      </c>
      <c r="M1157" s="28" t="s">
        <v>1593</v>
      </c>
      <c r="N1157" s="2">
        <v>997</v>
      </c>
    </row>
    <row r="1158" spans="2:14" s="2" customFormat="1" ht="9.75">
      <c r="B1158" s="60" t="s">
        <v>1484</v>
      </c>
      <c r="C1158" s="59" t="s">
        <v>1536</v>
      </c>
      <c r="D1158" s="2" t="s">
        <v>0</v>
      </c>
      <c r="E1158" s="1">
        <v>43</v>
      </c>
      <c r="F1158" s="1">
        <v>486</v>
      </c>
      <c r="G1158" s="33">
        <v>19743.91</v>
      </c>
      <c r="H1158" s="33">
        <v>1974.39</v>
      </c>
      <c r="I1158" s="42">
        <v>37984</v>
      </c>
      <c r="J1158" s="42">
        <v>39082</v>
      </c>
      <c r="K1158" s="42">
        <v>39082</v>
      </c>
      <c r="L1158" s="28">
        <v>872</v>
      </c>
      <c r="M1158" s="28" t="s">
        <v>1898</v>
      </c>
      <c r="N1158" s="2">
        <v>1098</v>
      </c>
    </row>
    <row r="1159" spans="2:14" s="2" customFormat="1" ht="9.75">
      <c r="B1159" s="60" t="s">
        <v>1</v>
      </c>
      <c r="C1159" s="59" t="s">
        <v>1536</v>
      </c>
      <c r="D1159" s="2" t="s">
        <v>2</v>
      </c>
      <c r="E1159" s="1">
        <v>83</v>
      </c>
      <c r="F1159" s="1">
        <v>1200.4</v>
      </c>
      <c r="G1159" s="33">
        <v>29227.7</v>
      </c>
      <c r="H1159" s="33">
        <v>29227.7</v>
      </c>
      <c r="I1159" s="42">
        <v>37925</v>
      </c>
      <c r="J1159" s="42">
        <v>39082</v>
      </c>
      <c r="K1159" s="42">
        <v>39082</v>
      </c>
      <c r="L1159" s="28">
        <v>872</v>
      </c>
      <c r="M1159" s="28" t="s">
        <v>2337</v>
      </c>
      <c r="N1159" s="2">
        <v>1157</v>
      </c>
    </row>
    <row r="1160" spans="2:14" s="2" customFormat="1" ht="9.75">
      <c r="B1160" s="60" t="s">
        <v>3</v>
      </c>
      <c r="C1160" s="59" t="s">
        <v>1536</v>
      </c>
      <c r="D1160" s="2" t="s">
        <v>4</v>
      </c>
      <c r="E1160" s="1">
        <v>58</v>
      </c>
      <c r="F1160" s="1">
        <v>1706</v>
      </c>
      <c r="G1160" s="33">
        <v>99717.8</v>
      </c>
      <c r="H1160" s="33">
        <v>9971.78</v>
      </c>
      <c r="I1160" s="42">
        <v>38114</v>
      </c>
      <c r="J1160" s="42">
        <v>39082</v>
      </c>
      <c r="K1160" s="42">
        <v>39082</v>
      </c>
      <c r="L1160" s="28">
        <v>872</v>
      </c>
      <c r="M1160" s="28" t="s">
        <v>2532</v>
      </c>
      <c r="N1160" s="2">
        <v>968</v>
      </c>
    </row>
    <row r="1161" spans="2:14" s="2" customFormat="1" ht="9.75">
      <c r="B1161" s="60" t="s">
        <v>5</v>
      </c>
      <c r="C1161" s="59" t="s">
        <v>1536</v>
      </c>
      <c r="D1161" s="2" t="s">
        <v>6</v>
      </c>
      <c r="E1161" s="1">
        <v>141</v>
      </c>
      <c r="F1161" s="1">
        <v>2273</v>
      </c>
      <c r="G1161" s="33">
        <v>59166.97</v>
      </c>
      <c r="H1161" s="33">
        <v>48516.92</v>
      </c>
      <c r="I1161" s="42">
        <v>38114</v>
      </c>
      <c r="J1161" s="42">
        <v>39082</v>
      </c>
      <c r="K1161" s="42">
        <v>39082</v>
      </c>
      <c r="L1161" s="28">
        <v>872</v>
      </c>
      <c r="M1161" s="28" t="s">
        <v>2337</v>
      </c>
      <c r="N1161" s="2">
        <v>968</v>
      </c>
    </row>
    <row r="1162" spans="2:14" s="2" customFormat="1" ht="9.75">
      <c r="B1162" s="60" t="s">
        <v>7</v>
      </c>
      <c r="C1162" s="59" t="s">
        <v>1536</v>
      </c>
      <c r="D1162" s="2" t="s">
        <v>8</v>
      </c>
      <c r="E1162" s="1">
        <v>125</v>
      </c>
      <c r="F1162" s="1">
        <v>841</v>
      </c>
      <c r="G1162" s="33">
        <v>12538.75</v>
      </c>
      <c r="H1162" s="33">
        <v>6269.38</v>
      </c>
      <c r="I1162" s="42">
        <v>38161</v>
      </c>
      <c r="J1162" s="42">
        <v>39082</v>
      </c>
      <c r="K1162" s="42">
        <v>39082</v>
      </c>
      <c r="L1162" s="28">
        <v>872</v>
      </c>
      <c r="M1162" s="28" t="s">
        <v>9</v>
      </c>
      <c r="N1162" s="2">
        <v>921</v>
      </c>
    </row>
    <row r="1163" spans="2:14" s="2" customFormat="1" ht="9.75">
      <c r="B1163" s="60" t="s">
        <v>10</v>
      </c>
      <c r="C1163" s="59" t="s">
        <v>1536</v>
      </c>
      <c r="D1163" s="2" t="s">
        <v>11</v>
      </c>
      <c r="E1163" s="1">
        <v>117.6</v>
      </c>
      <c r="F1163" s="1">
        <v>1606.2</v>
      </c>
      <c r="G1163" s="33">
        <v>64584.65</v>
      </c>
      <c r="H1163" s="33">
        <v>6458.47</v>
      </c>
      <c r="I1163" s="42">
        <v>37972</v>
      </c>
      <c r="J1163" s="42">
        <v>39082</v>
      </c>
      <c r="K1163" s="42">
        <v>39082</v>
      </c>
      <c r="L1163" s="28">
        <v>872</v>
      </c>
      <c r="M1163" s="28" t="s">
        <v>505</v>
      </c>
      <c r="N1163" s="2">
        <v>1110</v>
      </c>
    </row>
    <row r="1164" spans="2:14" s="2" customFormat="1" ht="9.75">
      <c r="B1164" s="60" t="s">
        <v>12</v>
      </c>
      <c r="C1164" s="59" t="s">
        <v>1536</v>
      </c>
      <c r="D1164" s="2" t="s">
        <v>13</v>
      </c>
      <c r="E1164" s="1">
        <v>153</v>
      </c>
      <c r="F1164" s="1">
        <v>1177</v>
      </c>
      <c r="G1164" s="33">
        <v>13223.05</v>
      </c>
      <c r="H1164" s="33">
        <v>1322.31</v>
      </c>
      <c r="I1164" s="42">
        <v>37944</v>
      </c>
      <c r="J1164" s="42">
        <v>39082</v>
      </c>
      <c r="K1164" s="42">
        <v>39082</v>
      </c>
      <c r="L1164" s="28">
        <v>872</v>
      </c>
      <c r="M1164" s="28" t="s">
        <v>2401</v>
      </c>
      <c r="N1164" s="2">
        <v>1138</v>
      </c>
    </row>
    <row r="1165" spans="2:14" s="2" customFormat="1" ht="9.75">
      <c r="B1165" s="60" t="s">
        <v>14</v>
      </c>
      <c r="C1165" s="59" t="s">
        <v>1536</v>
      </c>
      <c r="D1165" s="2" t="s">
        <v>15</v>
      </c>
      <c r="E1165" s="1">
        <v>60</v>
      </c>
      <c r="F1165" s="1">
        <v>1225.3</v>
      </c>
      <c r="G1165" s="33">
        <v>93191.8</v>
      </c>
      <c r="H1165" s="33">
        <v>9319.18</v>
      </c>
      <c r="I1165" s="42">
        <v>37747</v>
      </c>
      <c r="J1165" s="42">
        <v>39082</v>
      </c>
      <c r="K1165" s="42">
        <v>39082</v>
      </c>
      <c r="L1165" s="28">
        <v>872</v>
      </c>
      <c r="M1165" s="28" t="s">
        <v>1628</v>
      </c>
      <c r="N1165" s="2">
        <v>1335</v>
      </c>
    </row>
    <row r="1166" spans="2:14" s="2" customFormat="1" ht="9.75">
      <c r="B1166" s="60" t="s">
        <v>16</v>
      </c>
      <c r="C1166" s="59" t="s">
        <v>1536</v>
      </c>
      <c r="D1166" s="2" t="s">
        <v>17</v>
      </c>
      <c r="E1166" s="1">
        <v>19</v>
      </c>
      <c r="F1166" s="1">
        <v>453.8</v>
      </c>
      <c r="G1166" s="33">
        <v>7999.25</v>
      </c>
      <c r="H1166" s="33">
        <v>799.93</v>
      </c>
      <c r="I1166" s="42">
        <v>37943</v>
      </c>
      <c r="J1166" s="42">
        <v>39082</v>
      </c>
      <c r="K1166" s="42">
        <v>39082</v>
      </c>
      <c r="L1166" s="28">
        <v>872</v>
      </c>
      <c r="M1166" s="28" t="s">
        <v>1901</v>
      </c>
      <c r="N1166" s="2">
        <v>1139</v>
      </c>
    </row>
    <row r="1167" spans="2:14" s="2" customFormat="1" ht="9.75">
      <c r="B1167" s="60" t="s">
        <v>18</v>
      </c>
      <c r="C1167" s="59" t="s">
        <v>1536</v>
      </c>
      <c r="D1167" s="2" t="s">
        <v>19</v>
      </c>
      <c r="E1167" s="1">
        <v>61</v>
      </c>
      <c r="F1167" s="1">
        <v>942</v>
      </c>
      <c r="G1167" s="33">
        <v>35850.55</v>
      </c>
      <c r="H1167" s="33">
        <v>10755.16</v>
      </c>
      <c r="I1167" s="42">
        <v>38098</v>
      </c>
      <c r="J1167" s="42">
        <v>39082</v>
      </c>
      <c r="K1167" s="42">
        <v>39082</v>
      </c>
      <c r="L1167" s="28">
        <v>872</v>
      </c>
      <c r="M1167" s="28" t="s">
        <v>1898</v>
      </c>
      <c r="N1167" s="2">
        <v>984</v>
      </c>
    </row>
    <row r="1168" spans="2:14" s="2" customFormat="1" ht="9.75">
      <c r="B1168" s="60" t="s">
        <v>20</v>
      </c>
      <c r="C1168" s="59" t="s">
        <v>1536</v>
      </c>
      <c r="D1168" s="2" t="s">
        <v>21</v>
      </c>
      <c r="E1168" s="1">
        <v>101</v>
      </c>
      <c r="F1168" s="1">
        <v>1747</v>
      </c>
      <c r="G1168" s="33">
        <v>97846.37</v>
      </c>
      <c r="H1168" s="33">
        <v>9784.63</v>
      </c>
      <c r="I1168" s="42">
        <v>38153</v>
      </c>
      <c r="J1168" s="42">
        <v>39082</v>
      </c>
      <c r="K1168" s="42">
        <v>39082</v>
      </c>
      <c r="L1168" s="28">
        <v>872</v>
      </c>
      <c r="M1168" s="28" t="s">
        <v>22</v>
      </c>
      <c r="N1168" s="2">
        <v>929</v>
      </c>
    </row>
    <row r="1169" spans="2:14" s="2" customFormat="1" ht="9.75">
      <c r="B1169" s="60" t="s">
        <v>23</v>
      </c>
      <c r="C1169" s="59" t="s">
        <v>1536</v>
      </c>
      <c r="D1169" s="2" t="s">
        <v>24</v>
      </c>
      <c r="E1169" s="1">
        <v>124</v>
      </c>
      <c r="F1169" s="1">
        <v>996</v>
      </c>
      <c r="G1169" s="33">
        <v>77435.7</v>
      </c>
      <c r="H1169" s="33">
        <v>7743.57</v>
      </c>
      <c r="I1169" s="42">
        <v>38125</v>
      </c>
      <c r="J1169" s="42">
        <v>39082</v>
      </c>
      <c r="K1169" s="42">
        <v>39082</v>
      </c>
      <c r="L1169" s="28">
        <v>872</v>
      </c>
      <c r="M1169" s="28" t="s">
        <v>2018</v>
      </c>
      <c r="N1169" s="2">
        <v>957</v>
      </c>
    </row>
    <row r="1170" spans="2:14" s="2" customFormat="1" ht="9.75">
      <c r="B1170" s="60" t="s">
        <v>25</v>
      </c>
      <c r="C1170" s="59" t="s">
        <v>1536</v>
      </c>
      <c r="D1170" s="2" t="s">
        <v>26</v>
      </c>
      <c r="E1170" s="1">
        <v>37</v>
      </c>
      <c r="F1170" s="1">
        <v>465</v>
      </c>
      <c r="G1170" s="33">
        <v>21436.5</v>
      </c>
      <c r="H1170" s="33">
        <v>2143.65</v>
      </c>
      <c r="I1170" s="42">
        <v>38148</v>
      </c>
      <c r="J1170" s="42">
        <v>39082</v>
      </c>
      <c r="K1170" s="42">
        <v>39082</v>
      </c>
      <c r="L1170" s="28">
        <v>872</v>
      </c>
      <c r="M1170" s="28" t="s">
        <v>1898</v>
      </c>
      <c r="N1170" s="2">
        <v>934</v>
      </c>
    </row>
    <row r="1171" spans="2:14" s="2" customFormat="1" ht="9.75">
      <c r="B1171" s="60" t="s">
        <v>27</v>
      </c>
      <c r="C1171" s="59" t="s">
        <v>1536</v>
      </c>
      <c r="D1171" s="2" t="s">
        <v>28</v>
      </c>
      <c r="E1171" s="1">
        <v>28</v>
      </c>
      <c r="F1171" s="1">
        <v>266</v>
      </c>
      <c r="G1171" s="33">
        <v>17870.92</v>
      </c>
      <c r="H1171" s="33">
        <v>1787.09</v>
      </c>
      <c r="I1171" s="42">
        <v>38125</v>
      </c>
      <c r="J1171" s="42">
        <v>39082</v>
      </c>
      <c r="K1171" s="42">
        <v>39082</v>
      </c>
      <c r="L1171" s="28">
        <v>872</v>
      </c>
      <c r="M1171" s="28" t="s">
        <v>2018</v>
      </c>
      <c r="N1171" s="2">
        <v>957</v>
      </c>
    </row>
    <row r="1172" spans="2:14" s="2" customFormat="1" ht="9.75">
      <c r="B1172" s="60" t="s">
        <v>29</v>
      </c>
      <c r="C1172" s="59" t="s">
        <v>1536</v>
      </c>
      <c r="D1172" s="2" t="s">
        <v>30</v>
      </c>
      <c r="E1172" s="1">
        <v>81</v>
      </c>
      <c r="F1172" s="1">
        <v>793</v>
      </c>
      <c r="G1172" s="33">
        <v>45423.98</v>
      </c>
      <c r="H1172" s="33">
        <v>4542.4</v>
      </c>
      <c r="I1172" s="42">
        <v>37768</v>
      </c>
      <c r="J1172" s="42">
        <v>39082</v>
      </c>
      <c r="K1172" s="42">
        <v>39082</v>
      </c>
      <c r="L1172" s="28">
        <v>872</v>
      </c>
      <c r="M1172" s="28" t="s">
        <v>2561</v>
      </c>
      <c r="N1172" s="2">
        <v>1314</v>
      </c>
    </row>
    <row r="1173" spans="2:14" s="2" customFormat="1" ht="9.75">
      <c r="B1173" s="60" t="s">
        <v>31</v>
      </c>
      <c r="C1173" s="59" t="s">
        <v>1536</v>
      </c>
      <c r="D1173" s="2" t="s">
        <v>32</v>
      </c>
      <c r="E1173" s="1">
        <v>277</v>
      </c>
      <c r="F1173" s="1">
        <v>4308</v>
      </c>
      <c r="G1173" s="33">
        <v>180683.65</v>
      </c>
      <c r="H1173" s="33">
        <v>70466.62</v>
      </c>
      <c r="I1173" s="42">
        <v>38128</v>
      </c>
      <c r="J1173" s="42">
        <v>39082</v>
      </c>
      <c r="K1173" s="42">
        <v>39082</v>
      </c>
      <c r="L1173" s="28">
        <v>872</v>
      </c>
      <c r="M1173" s="28" t="s">
        <v>1584</v>
      </c>
      <c r="N1173" s="2">
        <v>954</v>
      </c>
    </row>
    <row r="1174" spans="2:14" s="2" customFormat="1" ht="9.75">
      <c r="B1174" s="60" t="s">
        <v>33</v>
      </c>
      <c r="C1174" s="59" t="s">
        <v>1536</v>
      </c>
      <c r="D1174" s="2" t="s">
        <v>34</v>
      </c>
      <c r="E1174" s="1">
        <v>74</v>
      </c>
      <c r="F1174" s="1">
        <v>969</v>
      </c>
      <c r="G1174" s="33">
        <v>54066.84</v>
      </c>
      <c r="H1174" s="33">
        <v>5406.68</v>
      </c>
      <c r="I1174" s="42">
        <v>37985</v>
      </c>
      <c r="J1174" s="42">
        <v>39082</v>
      </c>
      <c r="K1174" s="42">
        <v>39082</v>
      </c>
      <c r="L1174" s="28">
        <v>872</v>
      </c>
      <c r="M1174" s="28" t="s">
        <v>2561</v>
      </c>
      <c r="N1174" s="2">
        <v>1097</v>
      </c>
    </row>
    <row r="1175" spans="2:14" s="2" customFormat="1" ht="9.75">
      <c r="B1175" s="60" t="s">
        <v>35</v>
      </c>
      <c r="C1175" s="59" t="s">
        <v>1536</v>
      </c>
      <c r="D1175" s="2" t="s">
        <v>36</v>
      </c>
      <c r="E1175" s="1">
        <v>48</v>
      </c>
      <c r="F1175" s="1">
        <v>378</v>
      </c>
      <c r="G1175" s="33">
        <v>4923.45</v>
      </c>
      <c r="H1175" s="33">
        <v>492.35</v>
      </c>
      <c r="I1175" s="42">
        <v>37974</v>
      </c>
      <c r="J1175" s="42">
        <v>39082</v>
      </c>
      <c r="K1175" s="42">
        <v>39082</v>
      </c>
      <c r="L1175" s="28">
        <v>872</v>
      </c>
      <c r="M1175" s="28" t="s">
        <v>1593</v>
      </c>
      <c r="N1175" s="2">
        <v>1108</v>
      </c>
    </row>
    <row r="1176" spans="2:14" s="2" customFormat="1" ht="9.75">
      <c r="B1176" s="60" t="s">
        <v>37</v>
      </c>
      <c r="C1176" s="59" t="s">
        <v>1536</v>
      </c>
      <c r="D1176" s="2" t="s">
        <v>38</v>
      </c>
      <c r="E1176" s="1">
        <v>142</v>
      </c>
      <c r="F1176" s="1">
        <v>2136.8</v>
      </c>
      <c r="G1176" s="33">
        <v>133565.6</v>
      </c>
      <c r="H1176" s="33">
        <v>13356.56</v>
      </c>
      <c r="I1176" s="42">
        <v>37771</v>
      </c>
      <c r="J1176" s="42">
        <v>39082</v>
      </c>
      <c r="K1176" s="42">
        <v>39082</v>
      </c>
      <c r="L1176" s="28">
        <v>872</v>
      </c>
      <c r="M1176" s="28" t="s">
        <v>2532</v>
      </c>
      <c r="N1176" s="2">
        <v>1311</v>
      </c>
    </row>
    <row r="1177" spans="2:14" s="2" customFormat="1" ht="9.75">
      <c r="B1177" s="60" t="s">
        <v>39</v>
      </c>
      <c r="C1177" s="59" t="s">
        <v>1536</v>
      </c>
      <c r="D1177" s="2" t="s">
        <v>40</v>
      </c>
      <c r="E1177" s="1">
        <v>124</v>
      </c>
      <c r="F1177" s="1">
        <v>939.6</v>
      </c>
      <c r="G1177" s="33">
        <v>23580.16</v>
      </c>
      <c r="H1177" s="33">
        <v>2358.02</v>
      </c>
      <c r="I1177" s="42">
        <v>37880</v>
      </c>
      <c r="J1177" s="42">
        <v>39082</v>
      </c>
      <c r="K1177" s="42">
        <v>39082</v>
      </c>
      <c r="L1177" s="28">
        <v>872</v>
      </c>
      <c r="M1177" s="28" t="s">
        <v>1898</v>
      </c>
      <c r="N1177" s="2">
        <v>1202</v>
      </c>
    </row>
    <row r="1178" spans="2:14" s="2" customFormat="1" ht="9.75">
      <c r="B1178" s="60" t="s">
        <v>41</v>
      </c>
      <c r="C1178" s="59" t="s">
        <v>1536</v>
      </c>
      <c r="D1178" s="2" t="s">
        <v>42</v>
      </c>
      <c r="E1178" s="1">
        <v>12</v>
      </c>
      <c r="F1178" s="1">
        <v>118</v>
      </c>
      <c r="G1178" s="33">
        <v>5970.8</v>
      </c>
      <c r="H1178" s="33">
        <v>597.08</v>
      </c>
      <c r="I1178" s="42">
        <v>38166</v>
      </c>
      <c r="J1178" s="42">
        <v>39082</v>
      </c>
      <c r="K1178" s="42">
        <v>39082</v>
      </c>
      <c r="L1178" s="28">
        <v>872</v>
      </c>
      <c r="M1178" s="28" t="s">
        <v>43</v>
      </c>
      <c r="N1178" s="2">
        <v>916</v>
      </c>
    </row>
    <row r="1179" spans="2:14" s="2" customFormat="1" ht="9.75">
      <c r="B1179" s="60" t="s">
        <v>44</v>
      </c>
      <c r="C1179" s="59" t="s">
        <v>1536</v>
      </c>
      <c r="D1179" s="2" t="s">
        <v>45</v>
      </c>
      <c r="E1179" s="1">
        <v>73</v>
      </c>
      <c r="F1179" s="1">
        <v>1466</v>
      </c>
      <c r="G1179" s="33">
        <v>91893.52</v>
      </c>
      <c r="H1179" s="33">
        <v>9189.35</v>
      </c>
      <c r="I1179" s="42">
        <v>37771</v>
      </c>
      <c r="J1179" s="42">
        <v>39082</v>
      </c>
      <c r="K1179" s="42">
        <v>39082</v>
      </c>
      <c r="L1179" s="28">
        <v>872</v>
      </c>
      <c r="M1179" s="28" t="s">
        <v>2532</v>
      </c>
      <c r="N1179" s="2">
        <v>1311</v>
      </c>
    </row>
    <row r="1180" spans="2:14" s="2" customFormat="1" ht="9.75">
      <c r="B1180" s="60" t="s">
        <v>46</v>
      </c>
      <c r="C1180" s="59" t="s">
        <v>1536</v>
      </c>
      <c r="D1180" s="2" t="s">
        <v>47</v>
      </c>
      <c r="E1180" s="1">
        <v>64</v>
      </c>
      <c r="F1180" s="1">
        <v>840</v>
      </c>
      <c r="G1180" s="33">
        <v>42308.06</v>
      </c>
      <c r="H1180" s="33">
        <v>4230.81</v>
      </c>
      <c r="I1180" s="42">
        <v>38148</v>
      </c>
      <c r="J1180" s="42">
        <v>39082</v>
      </c>
      <c r="K1180" s="42">
        <v>39082</v>
      </c>
      <c r="L1180" s="28">
        <v>872</v>
      </c>
      <c r="M1180" s="28" t="s">
        <v>1898</v>
      </c>
      <c r="N1180" s="2">
        <v>934</v>
      </c>
    </row>
    <row r="1181" spans="2:14" s="2" customFormat="1" ht="9.75">
      <c r="B1181" s="60" t="s">
        <v>48</v>
      </c>
      <c r="C1181" s="59" t="s">
        <v>1536</v>
      </c>
      <c r="D1181" s="2" t="s">
        <v>49</v>
      </c>
      <c r="E1181" s="1">
        <v>100</v>
      </c>
      <c r="F1181" s="1">
        <v>1343.8</v>
      </c>
      <c r="G1181" s="33">
        <v>61417.67</v>
      </c>
      <c r="H1181" s="33">
        <v>6141.77</v>
      </c>
      <c r="I1181" s="42">
        <v>37973</v>
      </c>
      <c r="J1181" s="42">
        <v>39082</v>
      </c>
      <c r="K1181" s="42">
        <v>39082</v>
      </c>
      <c r="L1181" s="28">
        <v>872</v>
      </c>
      <c r="M1181" s="28" t="s">
        <v>1898</v>
      </c>
      <c r="N1181" s="2">
        <v>1109</v>
      </c>
    </row>
    <row r="1182" spans="2:14" s="2" customFormat="1" ht="9.75">
      <c r="B1182" s="60" t="s">
        <v>50</v>
      </c>
      <c r="C1182" s="59" t="s">
        <v>1536</v>
      </c>
      <c r="D1182" s="2" t="s">
        <v>51</v>
      </c>
      <c r="E1182" s="1">
        <v>206</v>
      </c>
      <c r="F1182" s="1">
        <v>3317</v>
      </c>
      <c r="G1182" s="33">
        <v>98219</v>
      </c>
      <c r="H1182" s="33">
        <v>9821.9</v>
      </c>
      <c r="I1182" s="42">
        <v>37995</v>
      </c>
      <c r="J1182" s="42">
        <v>39082</v>
      </c>
      <c r="K1182" s="42">
        <v>39082</v>
      </c>
      <c r="L1182" s="28">
        <v>872</v>
      </c>
      <c r="M1182" s="28" t="s">
        <v>22</v>
      </c>
      <c r="N1182" s="2">
        <v>1087</v>
      </c>
    </row>
    <row r="1183" spans="2:14" s="2" customFormat="1" ht="9.75">
      <c r="B1183" s="60" t="s">
        <v>52</v>
      </c>
      <c r="C1183" s="59" t="s">
        <v>1536</v>
      </c>
      <c r="D1183" s="2" t="s">
        <v>53</v>
      </c>
      <c r="E1183" s="1">
        <v>131</v>
      </c>
      <c r="F1183" s="1">
        <v>1676.4</v>
      </c>
      <c r="G1183" s="33">
        <v>85592.17</v>
      </c>
      <c r="H1183" s="33">
        <v>85592.17</v>
      </c>
      <c r="I1183" s="42">
        <v>37971</v>
      </c>
      <c r="J1183" s="42">
        <v>39082</v>
      </c>
      <c r="K1183" s="42">
        <v>39082</v>
      </c>
      <c r="L1183" s="28">
        <v>872</v>
      </c>
      <c r="M1183" s="28" t="s">
        <v>2561</v>
      </c>
      <c r="N1183" s="2">
        <v>1111</v>
      </c>
    </row>
    <row r="1184" spans="2:14" s="2" customFormat="1" ht="9.75">
      <c r="B1184" s="60" t="s">
        <v>54</v>
      </c>
      <c r="C1184" s="59" t="s">
        <v>1536</v>
      </c>
      <c r="D1184" s="2" t="s">
        <v>55</v>
      </c>
      <c r="E1184" s="1">
        <v>56</v>
      </c>
      <c r="F1184" s="1">
        <v>613</v>
      </c>
      <c r="G1184" s="33">
        <v>25998.75</v>
      </c>
      <c r="H1184" s="33">
        <v>2599.88</v>
      </c>
      <c r="I1184" s="42">
        <v>37985</v>
      </c>
      <c r="J1184" s="42">
        <v>39082</v>
      </c>
      <c r="K1184" s="42">
        <v>39082</v>
      </c>
      <c r="L1184" s="28">
        <v>872</v>
      </c>
      <c r="M1184" s="28" t="s">
        <v>2561</v>
      </c>
      <c r="N1184" s="2">
        <v>1097</v>
      </c>
    </row>
    <row r="1185" spans="2:14" s="2" customFormat="1" ht="9.75">
      <c r="B1185" s="60" t="s">
        <v>56</v>
      </c>
      <c r="C1185" s="59" t="s">
        <v>1536</v>
      </c>
      <c r="D1185" s="2" t="s">
        <v>57</v>
      </c>
      <c r="E1185" s="1">
        <v>47.8</v>
      </c>
      <c r="F1185" s="1">
        <v>749</v>
      </c>
      <c r="G1185" s="33">
        <v>25357</v>
      </c>
      <c r="H1185" s="33">
        <v>2535.7</v>
      </c>
      <c r="I1185" s="42">
        <v>38182</v>
      </c>
      <c r="J1185" s="42">
        <v>39172</v>
      </c>
      <c r="K1185" s="42">
        <v>39172</v>
      </c>
      <c r="L1185" s="28">
        <v>962</v>
      </c>
      <c r="M1185" s="28" t="s">
        <v>1993</v>
      </c>
      <c r="N1185" s="2">
        <v>990</v>
      </c>
    </row>
    <row r="1186" spans="2:14" s="2" customFormat="1" ht="9.75">
      <c r="B1186" s="60" t="s">
        <v>58</v>
      </c>
      <c r="C1186" s="59" t="s">
        <v>1536</v>
      </c>
      <c r="D1186" s="2" t="s">
        <v>59</v>
      </c>
      <c r="E1186" s="1">
        <v>177</v>
      </c>
      <c r="F1186" s="1">
        <v>1999.4</v>
      </c>
      <c r="G1186" s="33">
        <v>68943.16</v>
      </c>
      <c r="H1186" s="33">
        <v>6894.32</v>
      </c>
      <c r="I1186" s="42">
        <v>38126</v>
      </c>
      <c r="J1186" s="42">
        <v>39172</v>
      </c>
      <c r="K1186" s="42">
        <v>39172</v>
      </c>
      <c r="L1186" s="28">
        <v>962</v>
      </c>
      <c r="M1186" s="28" t="s">
        <v>2294</v>
      </c>
      <c r="N1186" s="2">
        <v>1046</v>
      </c>
    </row>
    <row r="1187" spans="2:14" s="2" customFormat="1" ht="9.75">
      <c r="B1187" s="60" t="s">
        <v>60</v>
      </c>
      <c r="C1187" s="59" t="s">
        <v>1536</v>
      </c>
      <c r="D1187" s="2" t="s">
        <v>61</v>
      </c>
      <c r="E1187" s="1">
        <v>201</v>
      </c>
      <c r="F1187" s="1">
        <v>1880.8</v>
      </c>
      <c r="G1187" s="33">
        <v>56327.2</v>
      </c>
      <c r="H1187" s="33">
        <v>32669.78</v>
      </c>
      <c r="I1187" s="42">
        <v>38021</v>
      </c>
      <c r="J1187" s="42">
        <v>39172</v>
      </c>
      <c r="K1187" s="42">
        <v>39172</v>
      </c>
      <c r="L1187" s="28">
        <v>962</v>
      </c>
      <c r="M1187" s="28" t="s">
        <v>1556</v>
      </c>
      <c r="N1187" s="2">
        <v>1151</v>
      </c>
    </row>
    <row r="1188" spans="2:14" s="2" customFormat="1" ht="9.75">
      <c r="B1188" s="60" t="s">
        <v>62</v>
      </c>
      <c r="C1188" s="59" t="s">
        <v>1536</v>
      </c>
      <c r="D1188" s="2" t="s">
        <v>63</v>
      </c>
      <c r="E1188" s="1">
        <v>318</v>
      </c>
      <c r="F1188" s="1">
        <v>2115</v>
      </c>
      <c r="G1188" s="33">
        <v>45007.5</v>
      </c>
      <c r="H1188" s="33">
        <v>19353.23</v>
      </c>
      <c r="I1188" s="42">
        <v>38012</v>
      </c>
      <c r="J1188" s="42">
        <v>39172</v>
      </c>
      <c r="K1188" s="42">
        <v>39172</v>
      </c>
      <c r="L1188" s="28">
        <v>962</v>
      </c>
      <c r="M1188" s="28" t="s">
        <v>1941</v>
      </c>
      <c r="N1188" s="2">
        <v>1160</v>
      </c>
    </row>
    <row r="1189" spans="2:14" s="2" customFormat="1" ht="9.75">
      <c r="B1189" s="60" t="s">
        <v>64</v>
      </c>
      <c r="C1189" s="59" t="s">
        <v>1536</v>
      </c>
      <c r="D1189" s="2" t="s">
        <v>65</v>
      </c>
      <c r="E1189" s="1">
        <v>108</v>
      </c>
      <c r="F1189" s="1">
        <v>3902.6</v>
      </c>
      <c r="G1189" s="33">
        <v>255903.55</v>
      </c>
      <c r="H1189" s="33">
        <v>255903.55</v>
      </c>
      <c r="I1189" s="42">
        <v>38154</v>
      </c>
      <c r="J1189" s="42">
        <v>39172</v>
      </c>
      <c r="K1189" s="42">
        <v>39172</v>
      </c>
      <c r="L1189" s="28">
        <v>962</v>
      </c>
      <c r="M1189" s="28" t="s">
        <v>1663</v>
      </c>
      <c r="N1189" s="2">
        <v>1018</v>
      </c>
    </row>
    <row r="1190" spans="2:14" s="2" customFormat="1" ht="9.75">
      <c r="B1190" s="60" t="s">
        <v>66</v>
      </c>
      <c r="C1190" s="59" t="s">
        <v>1536</v>
      </c>
      <c r="D1190" s="2" t="s">
        <v>67</v>
      </c>
      <c r="E1190" s="1">
        <v>186</v>
      </c>
      <c r="F1190" s="1">
        <v>3882.6</v>
      </c>
      <c r="G1190" s="33">
        <v>90723.91</v>
      </c>
      <c r="H1190" s="33">
        <v>9072.39</v>
      </c>
      <c r="I1190" s="42">
        <v>37925</v>
      </c>
      <c r="J1190" s="42">
        <v>39187</v>
      </c>
      <c r="K1190" s="42">
        <v>39187</v>
      </c>
      <c r="L1190" s="28">
        <v>977</v>
      </c>
      <c r="M1190" s="28" t="s">
        <v>1562</v>
      </c>
      <c r="N1190" s="2">
        <v>1262</v>
      </c>
    </row>
    <row r="1191" spans="2:14" s="2" customFormat="1" ht="9.75">
      <c r="B1191" s="60" t="s">
        <v>68</v>
      </c>
      <c r="C1191" s="59" t="s">
        <v>1536</v>
      </c>
      <c r="D1191" s="2" t="s">
        <v>69</v>
      </c>
      <c r="E1191" s="1">
        <v>94</v>
      </c>
      <c r="F1191" s="1">
        <v>677.4</v>
      </c>
      <c r="G1191" s="33">
        <v>11581.68</v>
      </c>
      <c r="H1191" s="33">
        <v>1158.12</v>
      </c>
      <c r="I1191" s="42">
        <v>37959</v>
      </c>
      <c r="J1191" s="42">
        <v>39187</v>
      </c>
      <c r="K1191" s="42">
        <v>39187</v>
      </c>
      <c r="L1191" s="28">
        <v>977</v>
      </c>
      <c r="M1191" s="28" t="s">
        <v>1901</v>
      </c>
      <c r="N1191" s="2">
        <v>1228</v>
      </c>
    </row>
    <row r="1192" spans="2:14" s="2" customFormat="1" ht="9.75">
      <c r="B1192" s="60" t="s">
        <v>70</v>
      </c>
      <c r="C1192" s="59" t="s">
        <v>1536</v>
      </c>
      <c r="D1192" s="2" t="s">
        <v>71</v>
      </c>
      <c r="E1192" s="1">
        <v>98</v>
      </c>
      <c r="F1192" s="1">
        <v>2232.2</v>
      </c>
      <c r="G1192" s="33">
        <v>60451.75</v>
      </c>
      <c r="H1192" s="33">
        <v>6045.18</v>
      </c>
      <c r="I1192" s="42">
        <v>37959</v>
      </c>
      <c r="J1192" s="42">
        <v>39187</v>
      </c>
      <c r="K1192" s="42">
        <v>39187</v>
      </c>
      <c r="L1192" s="28">
        <v>977</v>
      </c>
      <c r="M1192" s="28" t="s">
        <v>1901</v>
      </c>
      <c r="N1192" s="2">
        <v>1228</v>
      </c>
    </row>
    <row r="1193" spans="2:14" s="2" customFormat="1" ht="9.75">
      <c r="B1193" s="60" t="s">
        <v>72</v>
      </c>
      <c r="C1193" s="59" t="s">
        <v>1546</v>
      </c>
      <c r="D1193" s="2" t="s">
        <v>73</v>
      </c>
      <c r="E1193" s="1">
        <v>126</v>
      </c>
      <c r="F1193" s="1">
        <v>2424.6</v>
      </c>
      <c r="G1193" s="33">
        <v>57395.65</v>
      </c>
      <c r="H1193" s="33">
        <v>57395.65</v>
      </c>
      <c r="I1193" s="42">
        <v>37943</v>
      </c>
      <c r="J1193" s="42">
        <v>39187</v>
      </c>
      <c r="K1193" s="42">
        <v>39187</v>
      </c>
      <c r="L1193" s="28">
        <v>977</v>
      </c>
      <c r="M1193" s="28" t="s">
        <v>2337</v>
      </c>
      <c r="N1193" s="2">
        <v>1244</v>
      </c>
    </row>
    <row r="1194" spans="2:14" s="2" customFormat="1" ht="9.75">
      <c r="B1194" s="60" t="s">
        <v>74</v>
      </c>
      <c r="C1194" s="59" t="s">
        <v>1536</v>
      </c>
      <c r="D1194" s="2" t="s">
        <v>75</v>
      </c>
      <c r="E1194" s="1">
        <v>318.5</v>
      </c>
      <c r="F1194" s="1">
        <v>5349.2</v>
      </c>
      <c r="G1194" s="33">
        <v>183563.5</v>
      </c>
      <c r="H1194" s="33">
        <v>152357.72</v>
      </c>
      <c r="I1194" s="42">
        <v>37959</v>
      </c>
      <c r="J1194" s="42">
        <v>39187</v>
      </c>
      <c r="K1194" s="42">
        <v>39187</v>
      </c>
      <c r="L1194" s="28">
        <v>977</v>
      </c>
      <c r="M1194" s="28" t="s">
        <v>2447</v>
      </c>
      <c r="N1194" s="2">
        <v>1228</v>
      </c>
    </row>
    <row r="1195" spans="2:14" s="2" customFormat="1" ht="9.75">
      <c r="B1195" s="60" t="s">
        <v>76</v>
      </c>
      <c r="C1195" s="59" t="s">
        <v>1536</v>
      </c>
      <c r="D1195" s="2" t="s">
        <v>77</v>
      </c>
      <c r="E1195" s="1">
        <v>107</v>
      </c>
      <c r="F1195" s="1">
        <v>1616.2</v>
      </c>
      <c r="G1195" s="33">
        <v>39796.95</v>
      </c>
      <c r="H1195" s="33">
        <v>3979.7</v>
      </c>
      <c r="I1195" s="42">
        <v>37959</v>
      </c>
      <c r="J1195" s="42">
        <v>39187</v>
      </c>
      <c r="K1195" s="42">
        <v>39187</v>
      </c>
      <c r="L1195" s="28">
        <v>977</v>
      </c>
      <c r="M1195" s="28" t="s">
        <v>1901</v>
      </c>
      <c r="N1195" s="2">
        <v>1228</v>
      </c>
    </row>
    <row r="1196" spans="2:14" s="2" customFormat="1" ht="9.75">
      <c r="B1196" s="60" t="s">
        <v>78</v>
      </c>
      <c r="C1196" s="59" t="s">
        <v>1536</v>
      </c>
      <c r="D1196" s="2" t="s">
        <v>79</v>
      </c>
      <c r="E1196" s="1">
        <v>40</v>
      </c>
      <c r="F1196" s="1">
        <v>715</v>
      </c>
      <c r="G1196" s="33">
        <v>16209.8</v>
      </c>
      <c r="H1196" s="33">
        <v>11346.86</v>
      </c>
      <c r="I1196" s="42">
        <v>37748</v>
      </c>
      <c r="J1196" s="42">
        <v>39233</v>
      </c>
      <c r="K1196" s="42">
        <v>39233</v>
      </c>
      <c r="L1196" s="28">
        <v>1023</v>
      </c>
      <c r="M1196" s="28" t="s">
        <v>1052</v>
      </c>
      <c r="N1196" s="2">
        <v>1485</v>
      </c>
    </row>
    <row r="1197" spans="2:14" s="2" customFormat="1" ht="9.75">
      <c r="B1197" s="60" t="s">
        <v>80</v>
      </c>
      <c r="C1197" s="59" t="s">
        <v>1536</v>
      </c>
      <c r="D1197" s="2" t="s">
        <v>81</v>
      </c>
      <c r="E1197" s="1">
        <v>161</v>
      </c>
      <c r="F1197" s="1">
        <v>4005</v>
      </c>
      <c r="G1197" s="33">
        <v>109618.99</v>
      </c>
      <c r="H1197" s="33">
        <v>27404.75</v>
      </c>
      <c r="I1197" s="42">
        <v>38132</v>
      </c>
      <c r="J1197" s="42">
        <v>39263</v>
      </c>
      <c r="K1197" s="42">
        <v>39263</v>
      </c>
      <c r="L1197" s="28">
        <v>1053</v>
      </c>
      <c r="M1197" s="28" t="s">
        <v>1886</v>
      </c>
      <c r="N1197" s="2">
        <v>1131</v>
      </c>
    </row>
    <row r="1198" spans="2:14" s="2" customFormat="1" ht="9.75">
      <c r="B1198" s="60" t="s">
        <v>82</v>
      </c>
      <c r="C1198" s="59" t="s">
        <v>1536</v>
      </c>
      <c r="D1198" s="2" t="s">
        <v>83</v>
      </c>
      <c r="E1198" s="1">
        <v>106</v>
      </c>
      <c r="F1198" s="1">
        <v>815</v>
      </c>
      <c r="G1198" s="33">
        <v>43496.55</v>
      </c>
      <c r="H1198" s="33">
        <v>4349.66</v>
      </c>
      <c r="I1198" s="42">
        <v>38153</v>
      </c>
      <c r="J1198" s="42">
        <v>39263</v>
      </c>
      <c r="K1198" s="42">
        <v>39263</v>
      </c>
      <c r="L1198" s="28">
        <v>1053</v>
      </c>
      <c r="M1198" s="28" t="s">
        <v>1901</v>
      </c>
      <c r="N1198" s="2">
        <v>1110</v>
      </c>
    </row>
    <row r="1199" spans="2:14" s="2" customFormat="1" ht="9.75">
      <c r="B1199" s="60" t="s">
        <v>84</v>
      </c>
      <c r="C1199" s="59" t="s">
        <v>1536</v>
      </c>
      <c r="D1199" s="2" t="s">
        <v>85</v>
      </c>
      <c r="E1199" s="1">
        <v>101</v>
      </c>
      <c r="F1199" s="1">
        <v>2379.6</v>
      </c>
      <c r="G1199" s="33">
        <v>84421.85</v>
      </c>
      <c r="H1199" s="33">
        <v>21105.45</v>
      </c>
      <c r="I1199" s="42">
        <v>37964</v>
      </c>
      <c r="J1199" s="42">
        <v>39263</v>
      </c>
      <c r="K1199" s="42">
        <v>39263</v>
      </c>
      <c r="L1199" s="28">
        <v>1053</v>
      </c>
      <c r="M1199" s="28" t="s">
        <v>667</v>
      </c>
      <c r="N1199" s="2">
        <v>1299</v>
      </c>
    </row>
    <row r="1200" spans="2:14" s="2" customFormat="1" ht="9.75">
      <c r="B1200" s="60" t="s">
        <v>86</v>
      </c>
      <c r="C1200" s="59" t="s">
        <v>1536</v>
      </c>
      <c r="D1200" s="2" t="s">
        <v>87</v>
      </c>
      <c r="E1200" s="1">
        <v>261</v>
      </c>
      <c r="F1200" s="1">
        <v>1688.6</v>
      </c>
      <c r="G1200" s="33">
        <v>41026.3</v>
      </c>
      <c r="H1200" s="33">
        <v>4102.63</v>
      </c>
      <c r="I1200" s="42">
        <v>37973</v>
      </c>
      <c r="J1200" s="42">
        <v>39263</v>
      </c>
      <c r="K1200" s="42">
        <v>39263</v>
      </c>
      <c r="L1200" s="28">
        <v>1053</v>
      </c>
      <c r="M1200" s="28" t="s">
        <v>1898</v>
      </c>
      <c r="N1200" s="2">
        <v>1290</v>
      </c>
    </row>
    <row r="1201" spans="2:14" s="2" customFormat="1" ht="9.75">
      <c r="B1201" s="60" t="s">
        <v>88</v>
      </c>
      <c r="C1201" s="59" t="s">
        <v>1536</v>
      </c>
      <c r="D1201" s="2" t="s">
        <v>89</v>
      </c>
      <c r="E1201" s="1">
        <v>233</v>
      </c>
      <c r="F1201" s="1">
        <v>2846</v>
      </c>
      <c r="G1201" s="33">
        <v>80269.71</v>
      </c>
      <c r="H1201" s="33">
        <v>8026.97</v>
      </c>
      <c r="I1201" s="42">
        <v>38155</v>
      </c>
      <c r="J1201" s="42">
        <v>39263</v>
      </c>
      <c r="K1201" s="42">
        <v>39263</v>
      </c>
      <c r="L1201" s="28">
        <v>1053</v>
      </c>
      <c r="M1201" s="28" t="s">
        <v>1562</v>
      </c>
      <c r="N1201" s="2">
        <v>1108</v>
      </c>
    </row>
    <row r="1202" spans="2:14" s="2" customFormat="1" ht="9.75">
      <c r="B1202" s="60" t="s">
        <v>90</v>
      </c>
      <c r="C1202" s="59" t="s">
        <v>1536</v>
      </c>
      <c r="D1202" s="2" t="s">
        <v>91</v>
      </c>
      <c r="E1202" s="1">
        <v>305</v>
      </c>
      <c r="F1202" s="1">
        <v>4579</v>
      </c>
      <c r="G1202" s="33">
        <v>161978.8</v>
      </c>
      <c r="H1202" s="33">
        <v>16197.88</v>
      </c>
      <c r="I1202" s="42">
        <v>38169</v>
      </c>
      <c r="J1202" s="42">
        <v>39263</v>
      </c>
      <c r="K1202" s="42">
        <v>39263</v>
      </c>
      <c r="L1202" s="28">
        <v>1053</v>
      </c>
      <c r="M1202" s="28" t="s">
        <v>2294</v>
      </c>
      <c r="N1202" s="2">
        <v>1094</v>
      </c>
    </row>
    <row r="1203" spans="2:14" s="2" customFormat="1" ht="9.75">
      <c r="B1203" s="60" t="s">
        <v>92</v>
      </c>
      <c r="C1203" s="59" t="s">
        <v>1536</v>
      </c>
      <c r="D1203" s="2" t="s">
        <v>93</v>
      </c>
      <c r="E1203" s="1">
        <v>28</v>
      </c>
      <c r="F1203" s="1">
        <v>275</v>
      </c>
      <c r="G1203" s="33">
        <v>10467.5</v>
      </c>
      <c r="H1203" s="33">
        <v>1046.75</v>
      </c>
      <c r="I1203" s="42">
        <v>38140</v>
      </c>
      <c r="J1203" s="42">
        <v>39263</v>
      </c>
      <c r="K1203" s="42">
        <v>39263</v>
      </c>
      <c r="L1203" s="28">
        <v>1053</v>
      </c>
      <c r="M1203" s="28" t="s">
        <v>2309</v>
      </c>
      <c r="N1203" s="2">
        <v>1123</v>
      </c>
    </row>
    <row r="1204" spans="2:14" s="2" customFormat="1" ht="9.75">
      <c r="B1204" s="60" t="s">
        <v>94</v>
      </c>
      <c r="C1204" s="59" t="s">
        <v>1536</v>
      </c>
      <c r="D1204" s="2" t="s">
        <v>95</v>
      </c>
      <c r="E1204" s="1">
        <v>87</v>
      </c>
      <c r="F1204" s="1">
        <v>1506</v>
      </c>
      <c r="G1204" s="33">
        <v>90860.18</v>
      </c>
      <c r="H1204" s="33">
        <v>9086.02</v>
      </c>
      <c r="I1204" s="42">
        <v>38188</v>
      </c>
      <c r="J1204" s="42">
        <v>39263</v>
      </c>
      <c r="K1204" s="42">
        <v>39263</v>
      </c>
      <c r="L1204" s="28">
        <v>1053</v>
      </c>
      <c r="M1204" s="28" t="s">
        <v>1901</v>
      </c>
      <c r="N1204" s="2">
        <v>1075</v>
      </c>
    </row>
    <row r="1205" spans="2:14" s="2" customFormat="1" ht="9.75">
      <c r="B1205" s="60" t="s">
        <v>96</v>
      </c>
      <c r="C1205" s="59" t="s">
        <v>1536</v>
      </c>
      <c r="D1205" s="2" t="s">
        <v>97</v>
      </c>
      <c r="E1205" s="1">
        <v>130</v>
      </c>
      <c r="F1205" s="1">
        <v>1924.2</v>
      </c>
      <c r="G1205" s="33">
        <v>50548.5</v>
      </c>
      <c r="H1205" s="33">
        <v>5479.53</v>
      </c>
      <c r="I1205" s="42">
        <v>37937</v>
      </c>
      <c r="J1205" s="42">
        <v>39263</v>
      </c>
      <c r="K1205" s="42">
        <v>39263</v>
      </c>
      <c r="L1205" s="28">
        <v>1053</v>
      </c>
      <c r="M1205" s="28" t="s">
        <v>728</v>
      </c>
      <c r="N1205" s="2">
        <v>1326</v>
      </c>
    </row>
    <row r="1206" spans="2:14" s="2" customFormat="1" ht="9.75">
      <c r="B1206" s="60" t="s">
        <v>98</v>
      </c>
      <c r="C1206" s="59" t="s">
        <v>1536</v>
      </c>
      <c r="D1206" s="2" t="s">
        <v>99</v>
      </c>
      <c r="E1206" s="1">
        <v>98</v>
      </c>
      <c r="F1206" s="1">
        <v>2330</v>
      </c>
      <c r="G1206" s="33">
        <v>67573.65</v>
      </c>
      <c r="H1206" s="33">
        <v>22975.04</v>
      </c>
      <c r="I1206" s="42">
        <v>38121</v>
      </c>
      <c r="J1206" s="42">
        <v>39263</v>
      </c>
      <c r="K1206" s="42">
        <v>39263</v>
      </c>
      <c r="L1206" s="28">
        <v>1053</v>
      </c>
      <c r="M1206" s="28" t="s">
        <v>2337</v>
      </c>
      <c r="N1206" s="2">
        <v>1142</v>
      </c>
    </row>
    <row r="1207" spans="2:14" s="2" customFormat="1" ht="9.75">
      <c r="B1207" s="60" t="s">
        <v>100</v>
      </c>
      <c r="C1207" s="59" t="s">
        <v>1536</v>
      </c>
      <c r="D1207" s="2" t="s">
        <v>101</v>
      </c>
      <c r="E1207" s="1">
        <v>47</v>
      </c>
      <c r="F1207" s="1">
        <v>432</v>
      </c>
      <c r="G1207" s="33">
        <v>12656.6</v>
      </c>
      <c r="H1207" s="33">
        <v>1265.66</v>
      </c>
      <c r="I1207" s="42">
        <v>38140</v>
      </c>
      <c r="J1207" s="42">
        <v>39263</v>
      </c>
      <c r="K1207" s="42">
        <v>39263</v>
      </c>
      <c r="L1207" s="28">
        <v>1053</v>
      </c>
      <c r="M1207" s="28" t="s">
        <v>2309</v>
      </c>
      <c r="N1207" s="2">
        <v>1123</v>
      </c>
    </row>
    <row r="1208" spans="2:14" s="2" customFormat="1" ht="9.75">
      <c r="B1208" s="60" t="s">
        <v>102</v>
      </c>
      <c r="C1208" s="59" t="s">
        <v>1536</v>
      </c>
      <c r="D1208" s="2" t="s">
        <v>103</v>
      </c>
      <c r="E1208" s="1">
        <v>168</v>
      </c>
      <c r="F1208" s="1">
        <v>2062</v>
      </c>
      <c r="G1208" s="33">
        <v>70195</v>
      </c>
      <c r="H1208" s="33">
        <v>7019.5</v>
      </c>
      <c r="I1208" s="42">
        <v>38180</v>
      </c>
      <c r="J1208" s="42">
        <v>39263</v>
      </c>
      <c r="K1208" s="42">
        <v>39263</v>
      </c>
      <c r="L1208" s="28">
        <v>1053</v>
      </c>
      <c r="M1208" s="28" t="s">
        <v>1565</v>
      </c>
      <c r="N1208" s="2">
        <v>1083</v>
      </c>
    </row>
    <row r="1209" spans="2:14" s="2" customFormat="1" ht="9.75">
      <c r="B1209" s="60" t="s">
        <v>104</v>
      </c>
      <c r="C1209" s="59" t="s">
        <v>1536</v>
      </c>
      <c r="D1209" s="2" t="s">
        <v>105</v>
      </c>
      <c r="E1209" s="1">
        <v>87</v>
      </c>
      <c r="F1209" s="1">
        <v>1076</v>
      </c>
      <c r="G1209" s="33">
        <v>50964.27</v>
      </c>
      <c r="H1209" s="33">
        <v>5096.43</v>
      </c>
      <c r="I1209" s="42">
        <v>38098</v>
      </c>
      <c r="J1209" s="42">
        <v>39263</v>
      </c>
      <c r="K1209" s="42">
        <v>39263</v>
      </c>
      <c r="L1209" s="28">
        <v>1053</v>
      </c>
      <c r="M1209" s="28" t="s">
        <v>1898</v>
      </c>
      <c r="N1209" s="2">
        <v>1165</v>
      </c>
    </row>
    <row r="1210" spans="2:14" s="2" customFormat="1" ht="9.75">
      <c r="B1210" s="60" t="s">
        <v>106</v>
      </c>
      <c r="C1210" s="59" t="s">
        <v>1536</v>
      </c>
      <c r="D1210" s="2" t="s">
        <v>107</v>
      </c>
      <c r="E1210" s="1">
        <v>41</v>
      </c>
      <c r="F1210" s="1">
        <v>956</v>
      </c>
      <c r="G1210" s="33">
        <v>50200</v>
      </c>
      <c r="H1210" s="33">
        <v>5020</v>
      </c>
      <c r="I1210" s="42">
        <v>38142</v>
      </c>
      <c r="J1210" s="42">
        <v>39263</v>
      </c>
      <c r="K1210" s="42">
        <v>39263</v>
      </c>
      <c r="L1210" s="28">
        <v>1053</v>
      </c>
      <c r="M1210" s="28" t="s">
        <v>1634</v>
      </c>
      <c r="N1210" s="2">
        <v>1121</v>
      </c>
    </row>
    <row r="1211" spans="2:14" s="2" customFormat="1" ht="9.75">
      <c r="B1211" s="60" t="s">
        <v>108</v>
      </c>
      <c r="C1211" s="59" t="s">
        <v>1536</v>
      </c>
      <c r="D1211" s="2" t="s">
        <v>109</v>
      </c>
      <c r="E1211" s="1">
        <v>185</v>
      </c>
      <c r="F1211" s="1">
        <v>1938.2</v>
      </c>
      <c r="G1211" s="33">
        <v>70318.35</v>
      </c>
      <c r="H1211" s="33">
        <v>7031.83</v>
      </c>
      <c r="I1211" s="42">
        <v>38057</v>
      </c>
      <c r="J1211" s="42">
        <v>39263</v>
      </c>
      <c r="K1211" s="42">
        <v>39263</v>
      </c>
      <c r="L1211" s="28">
        <v>1053</v>
      </c>
      <c r="M1211" s="28" t="s">
        <v>1556</v>
      </c>
      <c r="N1211" s="2">
        <v>1206</v>
      </c>
    </row>
    <row r="1212" spans="2:14" s="2" customFormat="1" ht="9.75">
      <c r="B1212" s="60" t="s">
        <v>110</v>
      </c>
      <c r="C1212" s="59" t="s">
        <v>1536</v>
      </c>
      <c r="D1212" s="2" t="s">
        <v>111</v>
      </c>
      <c r="E1212" s="1">
        <v>70</v>
      </c>
      <c r="F1212" s="1">
        <v>924</v>
      </c>
      <c r="G1212" s="33">
        <v>28031.7</v>
      </c>
      <c r="H1212" s="33">
        <v>2803.17</v>
      </c>
      <c r="I1212" s="42">
        <v>38008</v>
      </c>
      <c r="J1212" s="42">
        <v>39263</v>
      </c>
      <c r="K1212" s="42">
        <v>39263</v>
      </c>
      <c r="L1212" s="28">
        <v>1053</v>
      </c>
      <c r="M1212" s="28" t="s">
        <v>1634</v>
      </c>
      <c r="N1212" s="2">
        <v>1255</v>
      </c>
    </row>
    <row r="1213" spans="2:14" s="2" customFormat="1" ht="9.75">
      <c r="B1213" s="60" t="s">
        <v>112</v>
      </c>
      <c r="C1213" s="59" t="s">
        <v>1536</v>
      </c>
      <c r="D1213" s="2" t="s">
        <v>113</v>
      </c>
      <c r="E1213" s="1">
        <v>60</v>
      </c>
      <c r="F1213" s="1">
        <v>717</v>
      </c>
      <c r="G1213" s="33">
        <v>18908</v>
      </c>
      <c r="H1213" s="33">
        <v>1890.8</v>
      </c>
      <c r="I1213" s="42">
        <v>38149</v>
      </c>
      <c r="J1213" s="42">
        <v>39263</v>
      </c>
      <c r="K1213" s="42">
        <v>39263</v>
      </c>
      <c r="L1213" s="28">
        <v>1053</v>
      </c>
      <c r="M1213" s="28" t="s">
        <v>1901</v>
      </c>
      <c r="N1213" s="2">
        <v>1114</v>
      </c>
    </row>
    <row r="1214" spans="2:14" s="2" customFormat="1" ht="9.75">
      <c r="B1214" s="60" t="s">
        <v>114</v>
      </c>
      <c r="C1214" s="59" t="s">
        <v>1536</v>
      </c>
      <c r="D1214" s="2" t="s">
        <v>115</v>
      </c>
      <c r="E1214" s="1">
        <v>76</v>
      </c>
      <c r="F1214" s="1">
        <v>926.6</v>
      </c>
      <c r="G1214" s="33">
        <v>120267.94</v>
      </c>
      <c r="H1214" s="33">
        <v>12026.79</v>
      </c>
      <c r="I1214" s="42">
        <v>38112</v>
      </c>
      <c r="J1214" s="42">
        <v>39263</v>
      </c>
      <c r="K1214" s="42">
        <v>39263</v>
      </c>
      <c r="L1214" s="28">
        <v>1053</v>
      </c>
      <c r="M1214" s="28" t="s">
        <v>1607</v>
      </c>
      <c r="N1214" s="2">
        <v>1151</v>
      </c>
    </row>
    <row r="1215" spans="2:14" s="2" customFormat="1" ht="9.75">
      <c r="B1215" s="60" t="s">
        <v>116</v>
      </c>
      <c r="C1215" s="59" t="s">
        <v>1536</v>
      </c>
      <c r="D1215" s="2" t="s">
        <v>117</v>
      </c>
      <c r="E1215" s="1">
        <v>38</v>
      </c>
      <c r="F1215" s="1">
        <v>334.8</v>
      </c>
      <c r="G1215" s="33">
        <v>15330.55</v>
      </c>
      <c r="H1215" s="33">
        <v>1533.06</v>
      </c>
      <c r="I1215" s="42">
        <v>38112</v>
      </c>
      <c r="J1215" s="42">
        <v>39263</v>
      </c>
      <c r="K1215" s="42">
        <v>39263</v>
      </c>
      <c r="L1215" s="28">
        <v>1053</v>
      </c>
      <c r="M1215" s="28" t="s">
        <v>2447</v>
      </c>
      <c r="N1215" s="2">
        <v>1151</v>
      </c>
    </row>
    <row r="1216" spans="2:14" s="2" customFormat="1" ht="9.75">
      <c r="B1216" s="60" t="s">
        <v>118</v>
      </c>
      <c r="C1216" s="59" t="s">
        <v>1536</v>
      </c>
      <c r="D1216" s="2" t="s">
        <v>119</v>
      </c>
      <c r="E1216" s="1">
        <v>229</v>
      </c>
      <c r="F1216" s="1">
        <v>4917.2</v>
      </c>
      <c r="G1216" s="33">
        <v>165948.42</v>
      </c>
      <c r="H1216" s="33">
        <v>16594.84</v>
      </c>
      <c r="I1216" s="42">
        <v>37959</v>
      </c>
      <c r="J1216" s="42">
        <v>39263</v>
      </c>
      <c r="K1216" s="42">
        <v>39263</v>
      </c>
      <c r="L1216" s="28">
        <v>1053</v>
      </c>
      <c r="M1216" s="28" t="s">
        <v>1760</v>
      </c>
      <c r="N1216" s="2">
        <v>1304</v>
      </c>
    </row>
    <row r="1217" spans="2:14" s="2" customFormat="1" ht="9.75">
      <c r="B1217" s="60" t="s">
        <v>120</v>
      </c>
      <c r="C1217" s="59" t="s">
        <v>1536</v>
      </c>
      <c r="D1217" s="2" t="s">
        <v>121</v>
      </c>
      <c r="E1217" s="1">
        <v>31</v>
      </c>
      <c r="F1217" s="1">
        <v>592</v>
      </c>
      <c r="G1217" s="33">
        <v>30538.8</v>
      </c>
      <c r="H1217" s="33">
        <v>3053.88</v>
      </c>
      <c r="I1217" s="42">
        <v>38182</v>
      </c>
      <c r="J1217" s="42">
        <v>39355</v>
      </c>
      <c r="K1217" s="42">
        <v>39355</v>
      </c>
      <c r="L1217" s="28">
        <v>1145</v>
      </c>
      <c r="M1217" s="28" t="s">
        <v>1993</v>
      </c>
      <c r="N1217" s="2">
        <v>1173</v>
      </c>
    </row>
    <row r="1218" spans="2:14" s="2" customFormat="1" ht="9.75">
      <c r="B1218" s="60" t="s">
        <v>122</v>
      </c>
      <c r="C1218" s="59" t="s">
        <v>1536</v>
      </c>
      <c r="D1218" s="2" t="s">
        <v>123</v>
      </c>
      <c r="E1218" s="1">
        <v>300</v>
      </c>
      <c r="F1218" s="1">
        <v>4879.2</v>
      </c>
      <c r="G1218" s="33">
        <v>223479.04</v>
      </c>
      <c r="H1218" s="33">
        <v>223479.04</v>
      </c>
      <c r="I1218" s="42">
        <v>37810</v>
      </c>
      <c r="J1218" s="42">
        <v>39355</v>
      </c>
      <c r="K1218" s="42">
        <v>39355</v>
      </c>
      <c r="L1218" s="28">
        <v>1145</v>
      </c>
      <c r="M1218" s="28" t="s">
        <v>2018</v>
      </c>
      <c r="N1218" s="2">
        <v>1545</v>
      </c>
    </row>
    <row r="1219" spans="2:14" s="2" customFormat="1" ht="9.75">
      <c r="B1219" s="60" t="s">
        <v>124</v>
      </c>
      <c r="C1219" s="59" t="s">
        <v>1536</v>
      </c>
      <c r="D1219" s="2" t="s">
        <v>125</v>
      </c>
      <c r="E1219" s="1">
        <v>66</v>
      </c>
      <c r="F1219" s="1">
        <v>1870</v>
      </c>
      <c r="G1219" s="33">
        <v>90422</v>
      </c>
      <c r="H1219" s="33"/>
      <c r="I1219" s="42">
        <v>38204</v>
      </c>
      <c r="J1219" s="42">
        <v>39355</v>
      </c>
      <c r="K1219" s="42">
        <v>39355</v>
      </c>
      <c r="L1219" s="28">
        <v>1145</v>
      </c>
      <c r="M1219" s="28" t="s">
        <v>1634</v>
      </c>
      <c r="N1219" s="2">
        <v>1151</v>
      </c>
    </row>
    <row r="1220" spans="2:14" s="2" customFormat="1" ht="9.75">
      <c r="B1220" s="60" t="s">
        <v>126</v>
      </c>
      <c r="C1220" s="59" t="s">
        <v>1536</v>
      </c>
      <c r="D1220" s="2" t="s">
        <v>127</v>
      </c>
      <c r="E1220" s="1">
        <v>49.5</v>
      </c>
      <c r="F1220" s="1">
        <v>1217.6</v>
      </c>
      <c r="G1220" s="33">
        <v>56678.45</v>
      </c>
      <c r="H1220" s="33">
        <v>5667.85</v>
      </c>
      <c r="I1220" s="42">
        <v>38174</v>
      </c>
      <c r="J1220" s="42">
        <v>39416</v>
      </c>
      <c r="K1220" s="42">
        <v>39416</v>
      </c>
      <c r="L1220" s="28">
        <v>1206</v>
      </c>
      <c r="M1220" s="28" t="s">
        <v>1550</v>
      </c>
      <c r="N1220" s="2">
        <v>1242</v>
      </c>
    </row>
    <row r="1221" spans="2:14" s="2" customFormat="1" ht="9.75">
      <c r="B1221" s="60" t="s">
        <v>128</v>
      </c>
      <c r="C1221" s="59" t="s">
        <v>1536</v>
      </c>
      <c r="D1221" s="2" t="s">
        <v>129</v>
      </c>
      <c r="E1221" s="1">
        <v>73.4</v>
      </c>
      <c r="F1221" s="1">
        <v>1888</v>
      </c>
      <c r="G1221" s="33">
        <v>115288.8</v>
      </c>
      <c r="H1221" s="33">
        <v>23057.76</v>
      </c>
      <c r="I1221" s="42">
        <v>38099</v>
      </c>
      <c r="J1221" s="42">
        <v>39416</v>
      </c>
      <c r="K1221" s="42">
        <v>39416</v>
      </c>
      <c r="L1221" s="28">
        <v>1206</v>
      </c>
      <c r="M1221" s="28" t="s">
        <v>43</v>
      </c>
      <c r="N1221" s="2">
        <v>1317</v>
      </c>
    </row>
    <row r="1222" spans="2:14" s="2" customFormat="1" ht="9.75">
      <c r="B1222" s="60" t="s">
        <v>130</v>
      </c>
      <c r="C1222" s="59" t="s">
        <v>1536</v>
      </c>
      <c r="D1222" s="2" t="s">
        <v>131</v>
      </c>
      <c r="E1222" s="1">
        <v>20.5</v>
      </c>
      <c r="F1222" s="1">
        <v>199</v>
      </c>
      <c r="G1222" s="33">
        <v>4434.75</v>
      </c>
      <c r="H1222" s="33">
        <v>443.48</v>
      </c>
      <c r="I1222" s="42">
        <v>38019</v>
      </c>
      <c r="J1222" s="42">
        <v>39416</v>
      </c>
      <c r="K1222" s="42">
        <v>39416</v>
      </c>
      <c r="L1222" s="28">
        <v>1206</v>
      </c>
      <c r="M1222" s="28" t="s">
        <v>132</v>
      </c>
      <c r="N1222" s="2">
        <v>1397</v>
      </c>
    </row>
    <row r="1223" spans="2:14" s="2" customFormat="1" ht="9.75">
      <c r="B1223" s="60" t="s">
        <v>133</v>
      </c>
      <c r="C1223" s="59" t="s">
        <v>1536</v>
      </c>
      <c r="D1223" s="2" t="s">
        <v>134</v>
      </c>
      <c r="E1223" s="1">
        <v>252</v>
      </c>
      <c r="F1223" s="1">
        <v>4825.8</v>
      </c>
      <c r="G1223" s="33">
        <v>158307.08</v>
      </c>
      <c r="H1223" s="33">
        <v>15830.71</v>
      </c>
      <c r="I1223" s="42">
        <v>38114</v>
      </c>
      <c r="J1223" s="42">
        <v>39446</v>
      </c>
      <c r="K1223" s="42">
        <v>39446</v>
      </c>
      <c r="L1223" s="28">
        <v>1236</v>
      </c>
      <c r="M1223" s="28" t="s">
        <v>1901</v>
      </c>
      <c r="N1223" s="2">
        <v>1332</v>
      </c>
    </row>
    <row r="1224" spans="2:14" s="2" customFormat="1" ht="9.75">
      <c r="B1224" s="60" t="s">
        <v>135</v>
      </c>
      <c r="C1224" s="59" t="s">
        <v>1536</v>
      </c>
      <c r="D1224" s="2" t="s">
        <v>136</v>
      </c>
      <c r="E1224" s="1">
        <v>114</v>
      </c>
      <c r="F1224" s="1">
        <v>1450.4</v>
      </c>
      <c r="G1224" s="33">
        <v>111259.4</v>
      </c>
      <c r="H1224" s="33">
        <v>11125.94</v>
      </c>
      <c r="I1224" s="42">
        <v>38155</v>
      </c>
      <c r="J1224" s="42">
        <v>39446</v>
      </c>
      <c r="K1224" s="42">
        <v>39446</v>
      </c>
      <c r="L1224" s="28">
        <v>1236</v>
      </c>
      <c r="M1224" s="28" t="s">
        <v>2447</v>
      </c>
      <c r="N1224" s="2">
        <v>1291</v>
      </c>
    </row>
    <row r="1225" spans="2:14" s="2" customFormat="1" ht="9.75">
      <c r="B1225" s="60" t="s">
        <v>137</v>
      </c>
      <c r="C1225" s="59" t="s">
        <v>1536</v>
      </c>
      <c r="D1225" s="2" t="s">
        <v>138</v>
      </c>
      <c r="E1225" s="1">
        <v>40</v>
      </c>
      <c r="F1225" s="1">
        <v>277</v>
      </c>
      <c r="G1225" s="33">
        <v>7080.77</v>
      </c>
      <c r="H1225" s="33">
        <v>708.08</v>
      </c>
      <c r="I1225" s="42">
        <v>38140</v>
      </c>
      <c r="J1225" s="42">
        <v>39447</v>
      </c>
      <c r="K1225" s="42">
        <v>39447</v>
      </c>
      <c r="L1225" s="28">
        <v>1237</v>
      </c>
      <c r="M1225" s="28" t="s">
        <v>1898</v>
      </c>
      <c r="N1225" s="2">
        <v>1307</v>
      </c>
    </row>
    <row r="1226" spans="2:14" s="2" customFormat="1" ht="9.75">
      <c r="B1226" s="60" t="s">
        <v>139</v>
      </c>
      <c r="C1226" s="59" t="s">
        <v>1536</v>
      </c>
      <c r="D1226" s="2" t="s">
        <v>140</v>
      </c>
      <c r="E1226" s="1">
        <v>206</v>
      </c>
      <c r="F1226" s="1">
        <v>2392.6</v>
      </c>
      <c r="G1226" s="33">
        <v>73057.63</v>
      </c>
      <c r="H1226" s="33">
        <v>7305.76</v>
      </c>
      <c r="I1226" s="42">
        <v>38132</v>
      </c>
      <c r="J1226" s="42">
        <v>39447</v>
      </c>
      <c r="K1226" s="42">
        <v>39447</v>
      </c>
      <c r="L1226" s="28">
        <v>1237</v>
      </c>
      <c r="M1226" s="28" t="s">
        <v>141</v>
      </c>
      <c r="N1226" s="2">
        <v>1315</v>
      </c>
    </row>
    <row r="1227" spans="2:14" s="2" customFormat="1" ht="9.75">
      <c r="B1227" s="60" t="s">
        <v>142</v>
      </c>
      <c r="C1227" s="59" t="s">
        <v>1536</v>
      </c>
      <c r="D1227" s="2" t="s">
        <v>143</v>
      </c>
      <c r="E1227" s="1">
        <v>183</v>
      </c>
      <c r="F1227" s="1">
        <v>2105.4</v>
      </c>
      <c r="G1227" s="33">
        <v>61016.16</v>
      </c>
      <c r="H1227" s="33">
        <v>21355.66</v>
      </c>
      <c r="I1227" s="42">
        <v>38155</v>
      </c>
      <c r="J1227" s="42">
        <v>39447</v>
      </c>
      <c r="K1227" s="42">
        <v>39447</v>
      </c>
      <c r="L1227" s="28">
        <v>1237</v>
      </c>
      <c r="M1227" s="28" t="s">
        <v>1562</v>
      </c>
      <c r="N1227" s="2">
        <v>1292</v>
      </c>
    </row>
    <row r="1228" spans="2:14" s="2" customFormat="1" ht="9.75">
      <c r="B1228" s="60" t="s">
        <v>144</v>
      </c>
      <c r="C1228" s="59" t="s">
        <v>1536</v>
      </c>
      <c r="D1228" s="2" t="s">
        <v>145</v>
      </c>
      <c r="E1228" s="1">
        <v>109</v>
      </c>
      <c r="F1228" s="1">
        <v>1211.4</v>
      </c>
      <c r="G1228" s="33">
        <v>82599.3</v>
      </c>
      <c r="H1228" s="33">
        <v>8259.93</v>
      </c>
      <c r="I1228" s="42">
        <v>38140</v>
      </c>
      <c r="J1228" s="42">
        <v>39447</v>
      </c>
      <c r="K1228" s="42">
        <v>39447</v>
      </c>
      <c r="L1228" s="28">
        <v>1237</v>
      </c>
      <c r="M1228" s="28" t="s">
        <v>2309</v>
      </c>
      <c r="N1228" s="2">
        <v>1307</v>
      </c>
    </row>
    <row r="1229" spans="2:14" s="2" customFormat="1" ht="9.75">
      <c r="B1229" s="60" t="s">
        <v>146</v>
      </c>
      <c r="C1229" s="59" t="s">
        <v>1536</v>
      </c>
      <c r="D1229" s="2" t="s">
        <v>147</v>
      </c>
      <c r="E1229" s="1">
        <v>60</v>
      </c>
      <c r="F1229" s="1">
        <v>120</v>
      </c>
      <c r="G1229" s="33">
        <v>9133.8</v>
      </c>
      <c r="H1229" s="33">
        <v>913.38</v>
      </c>
      <c r="I1229" s="42">
        <v>38121</v>
      </c>
      <c r="J1229" s="42">
        <v>39447</v>
      </c>
      <c r="K1229" s="42">
        <v>39447</v>
      </c>
      <c r="L1229" s="28">
        <v>1237</v>
      </c>
      <c r="M1229" s="28" t="s">
        <v>1901</v>
      </c>
      <c r="N1229" s="2">
        <v>1326</v>
      </c>
    </row>
    <row r="1230" spans="2:14" s="2" customFormat="1" ht="9.75">
      <c r="B1230" s="60" t="s">
        <v>148</v>
      </c>
      <c r="C1230" s="59" t="s">
        <v>1536</v>
      </c>
      <c r="D1230" s="2" t="s">
        <v>149</v>
      </c>
      <c r="E1230" s="1">
        <v>90</v>
      </c>
      <c r="F1230" s="1">
        <v>794.6</v>
      </c>
      <c r="G1230" s="33">
        <v>34677.33</v>
      </c>
      <c r="H1230" s="33">
        <v>4854.83</v>
      </c>
      <c r="I1230" s="42">
        <v>38134</v>
      </c>
      <c r="J1230" s="42">
        <v>39447</v>
      </c>
      <c r="K1230" s="42">
        <v>39447</v>
      </c>
      <c r="L1230" s="28">
        <v>1237</v>
      </c>
      <c r="M1230" s="28" t="s">
        <v>2356</v>
      </c>
      <c r="N1230" s="2">
        <v>1313</v>
      </c>
    </row>
    <row r="1231" spans="2:14" s="2" customFormat="1" ht="9.75">
      <c r="B1231" s="60" t="s">
        <v>150</v>
      </c>
      <c r="C1231" s="59" t="s">
        <v>1536</v>
      </c>
      <c r="D1231" s="2" t="s">
        <v>151</v>
      </c>
      <c r="E1231" s="1">
        <v>511</v>
      </c>
      <c r="F1231" s="1">
        <v>5978.8</v>
      </c>
      <c r="G1231" s="33">
        <v>217665.45</v>
      </c>
      <c r="H1231" s="33">
        <v>84889.52</v>
      </c>
      <c r="I1231" s="42">
        <v>37965</v>
      </c>
      <c r="J1231" s="42">
        <v>39447</v>
      </c>
      <c r="K1231" s="42">
        <v>39447</v>
      </c>
      <c r="L1231" s="28">
        <v>1237</v>
      </c>
      <c r="M1231" s="28" t="s">
        <v>1584</v>
      </c>
      <c r="N1231" s="2">
        <v>1482</v>
      </c>
    </row>
    <row r="1232" spans="2:14" s="2" customFormat="1" ht="9.75">
      <c r="B1232" s="60" t="s">
        <v>152</v>
      </c>
      <c r="C1232" s="59" t="s">
        <v>1536</v>
      </c>
      <c r="D1232" s="2" t="s">
        <v>153</v>
      </c>
      <c r="E1232" s="1">
        <v>76</v>
      </c>
      <c r="F1232" s="1">
        <v>905</v>
      </c>
      <c r="G1232" s="33">
        <v>50861</v>
      </c>
      <c r="H1232" s="33">
        <v>5086.1</v>
      </c>
      <c r="I1232" s="42">
        <v>38141</v>
      </c>
      <c r="J1232" s="42">
        <v>39447</v>
      </c>
      <c r="K1232" s="42">
        <v>39447</v>
      </c>
      <c r="L1232" s="28">
        <v>1237</v>
      </c>
      <c r="M1232" s="28" t="s">
        <v>1439</v>
      </c>
      <c r="N1232" s="2">
        <v>1306</v>
      </c>
    </row>
    <row r="1233" spans="2:14" s="2" customFormat="1" ht="9.75">
      <c r="B1233" s="60" t="s">
        <v>154</v>
      </c>
      <c r="C1233" s="59" t="s">
        <v>1536</v>
      </c>
      <c r="D1233" s="2" t="s">
        <v>155</v>
      </c>
      <c r="E1233" s="1">
        <v>199</v>
      </c>
      <c r="F1233" s="1">
        <v>1386.6</v>
      </c>
      <c r="G1233" s="33">
        <v>86641.35</v>
      </c>
      <c r="H1233" s="33">
        <v>44187.09</v>
      </c>
      <c r="I1233" s="42">
        <v>38112</v>
      </c>
      <c r="J1233" s="42">
        <v>39447</v>
      </c>
      <c r="K1233" s="42">
        <v>39447</v>
      </c>
      <c r="L1233" s="28">
        <v>1237</v>
      </c>
      <c r="M1233" s="28" t="s">
        <v>2561</v>
      </c>
      <c r="N1233" s="2">
        <v>1335</v>
      </c>
    </row>
    <row r="1234" spans="2:14" s="2" customFormat="1" ht="9.75">
      <c r="B1234" s="60" t="s">
        <v>156</v>
      </c>
      <c r="C1234" s="59" t="s">
        <v>1536</v>
      </c>
      <c r="D1234" s="2" t="s">
        <v>157</v>
      </c>
      <c r="E1234" s="1">
        <v>174</v>
      </c>
      <c r="F1234" s="1">
        <v>3380.2</v>
      </c>
      <c r="G1234" s="33">
        <v>67386.71</v>
      </c>
      <c r="H1234" s="33">
        <v>23585.27</v>
      </c>
      <c r="I1234" s="42">
        <v>37964</v>
      </c>
      <c r="J1234" s="42">
        <v>39447</v>
      </c>
      <c r="K1234" s="42">
        <v>39447</v>
      </c>
      <c r="L1234" s="28">
        <v>1237</v>
      </c>
      <c r="M1234" s="28" t="s">
        <v>1668</v>
      </c>
      <c r="N1234" s="2">
        <v>1483</v>
      </c>
    </row>
    <row r="1235" spans="2:14" s="2" customFormat="1" ht="9.75">
      <c r="B1235" s="60" t="s">
        <v>158</v>
      </c>
      <c r="C1235" s="59" t="s">
        <v>1546</v>
      </c>
      <c r="D1235" s="2" t="s">
        <v>159</v>
      </c>
      <c r="E1235" s="1">
        <v>261</v>
      </c>
      <c r="F1235" s="1">
        <v>3383.8</v>
      </c>
      <c r="G1235" s="33">
        <v>115730.07</v>
      </c>
      <c r="H1235" s="33">
        <v>115730.07</v>
      </c>
      <c r="I1235" s="42">
        <v>38056</v>
      </c>
      <c r="J1235" s="42">
        <v>39447</v>
      </c>
      <c r="K1235" s="42">
        <v>39447</v>
      </c>
      <c r="L1235" s="28">
        <v>1237</v>
      </c>
      <c r="M1235" s="28" t="s">
        <v>2337</v>
      </c>
      <c r="N1235" s="2">
        <v>1391</v>
      </c>
    </row>
    <row r="1236" spans="2:14" s="2" customFormat="1" ht="9.75">
      <c r="B1236" s="60" t="s">
        <v>160</v>
      </c>
      <c r="C1236" s="59" t="s">
        <v>1536</v>
      </c>
      <c r="D1236" s="2" t="s">
        <v>161</v>
      </c>
      <c r="E1236" s="1">
        <v>310</v>
      </c>
      <c r="F1236" s="1">
        <v>2045.6</v>
      </c>
      <c r="G1236" s="33">
        <v>104036.1</v>
      </c>
      <c r="H1236" s="33">
        <v>36412.62</v>
      </c>
      <c r="I1236" s="42">
        <v>38121</v>
      </c>
      <c r="J1236" s="42">
        <v>39447</v>
      </c>
      <c r="K1236" s="42">
        <v>39447</v>
      </c>
      <c r="L1236" s="28">
        <v>1237</v>
      </c>
      <c r="M1236" s="28" t="s">
        <v>1439</v>
      </c>
      <c r="N1236" s="2">
        <v>1326</v>
      </c>
    </row>
    <row r="1237" spans="2:14" s="2" customFormat="1" ht="9.75">
      <c r="B1237" s="60" t="s">
        <v>162</v>
      </c>
      <c r="C1237" s="59" t="s">
        <v>1536</v>
      </c>
      <c r="D1237" s="2" t="s">
        <v>163</v>
      </c>
      <c r="E1237" s="1">
        <v>177</v>
      </c>
      <c r="F1237" s="1">
        <v>1746.2</v>
      </c>
      <c r="G1237" s="33">
        <v>95785.58</v>
      </c>
      <c r="H1237" s="33">
        <v>9578.56</v>
      </c>
      <c r="I1237" s="42">
        <v>38155</v>
      </c>
      <c r="J1237" s="42">
        <v>39447</v>
      </c>
      <c r="K1237" s="42">
        <v>39447</v>
      </c>
      <c r="L1237" s="28">
        <v>1237</v>
      </c>
      <c r="M1237" s="28" t="s">
        <v>2447</v>
      </c>
      <c r="N1237" s="2">
        <v>1292</v>
      </c>
    </row>
    <row r="1238" spans="2:14" s="2" customFormat="1" ht="9.75">
      <c r="B1238" s="60" t="s">
        <v>164</v>
      </c>
      <c r="C1238" s="59" t="s">
        <v>1536</v>
      </c>
      <c r="D1238" s="2" t="s">
        <v>165</v>
      </c>
      <c r="E1238" s="1">
        <v>222</v>
      </c>
      <c r="F1238" s="1">
        <v>2075</v>
      </c>
      <c r="G1238" s="33">
        <v>38231.45</v>
      </c>
      <c r="H1238" s="33">
        <v>3823.15</v>
      </c>
      <c r="I1238" s="42">
        <v>38134</v>
      </c>
      <c r="J1238" s="42">
        <v>39447</v>
      </c>
      <c r="K1238" s="42">
        <v>39447</v>
      </c>
      <c r="L1238" s="28">
        <v>1237</v>
      </c>
      <c r="M1238" s="28" t="s">
        <v>1556</v>
      </c>
      <c r="N1238" s="2">
        <v>1313</v>
      </c>
    </row>
    <row r="1239" spans="2:14" s="2" customFormat="1" ht="9.75">
      <c r="B1239" s="60" t="s">
        <v>166</v>
      </c>
      <c r="C1239" s="59" t="s">
        <v>1536</v>
      </c>
      <c r="D1239" s="2" t="s">
        <v>167</v>
      </c>
      <c r="E1239" s="1">
        <v>136</v>
      </c>
      <c r="F1239" s="1">
        <v>1116.6</v>
      </c>
      <c r="G1239" s="33">
        <v>47681.68</v>
      </c>
      <c r="H1239" s="33">
        <v>4768.17</v>
      </c>
      <c r="I1239" s="42">
        <v>38161</v>
      </c>
      <c r="J1239" s="42">
        <v>39447</v>
      </c>
      <c r="K1239" s="42">
        <v>39447</v>
      </c>
      <c r="L1239" s="28">
        <v>1237</v>
      </c>
      <c r="M1239" s="28" t="s">
        <v>1562</v>
      </c>
      <c r="N1239" s="2">
        <v>1286</v>
      </c>
    </row>
    <row r="1240" spans="2:14" s="2" customFormat="1" ht="9.75">
      <c r="B1240" s="60" t="s">
        <v>168</v>
      </c>
      <c r="C1240" s="59" t="s">
        <v>1536</v>
      </c>
      <c r="D1240" s="2" t="s">
        <v>169</v>
      </c>
      <c r="E1240" s="1">
        <v>210</v>
      </c>
      <c r="F1240" s="1">
        <v>1041</v>
      </c>
      <c r="G1240" s="33">
        <v>59897</v>
      </c>
      <c r="H1240" s="33">
        <v>5989.7</v>
      </c>
      <c r="I1240" s="42">
        <v>37970</v>
      </c>
      <c r="J1240" s="42">
        <v>39447</v>
      </c>
      <c r="K1240" s="42">
        <v>39447</v>
      </c>
      <c r="L1240" s="28">
        <v>1237</v>
      </c>
      <c r="M1240" s="28" t="s">
        <v>1663</v>
      </c>
      <c r="N1240" s="2">
        <v>1477</v>
      </c>
    </row>
    <row r="1241" spans="2:14" s="2" customFormat="1" ht="9.75">
      <c r="B1241" s="60" t="s">
        <v>170</v>
      </c>
      <c r="C1241" s="59" t="s">
        <v>1536</v>
      </c>
      <c r="D1241" s="2" t="s">
        <v>171</v>
      </c>
      <c r="E1241" s="1">
        <v>158</v>
      </c>
      <c r="F1241" s="1">
        <v>1756.8</v>
      </c>
      <c r="G1241" s="33">
        <v>94667.5</v>
      </c>
      <c r="H1241" s="33">
        <v>9466.75</v>
      </c>
      <c r="I1241" s="42">
        <v>38121</v>
      </c>
      <c r="J1241" s="42">
        <v>39447</v>
      </c>
      <c r="K1241" s="42">
        <v>39447</v>
      </c>
      <c r="L1241" s="28">
        <v>1237</v>
      </c>
      <c r="M1241" s="28" t="s">
        <v>1901</v>
      </c>
      <c r="N1241" s="2">
        <v>1326</v>
      </c>
    </row>
    <row r="1242" spans="2:14" s="2" customFormat="1" ht="9.75">
      <c r="B1242" s="60" t="s">
        <v>172</v>
      </c>
      <c r="C1242" s="59" t="s">
        <v>1536</v>
      </c>
      <c r="D1242" s="2" t="s">
        <v>173</v>
      </c>
      <c r="E1242" s="1">
        <v>240</v>
      </c>
      <c r="F1242" s="1">
        <v>4703.2</v>
      </c>
      <c r="G1242" s="33">
        <v>376041.09</v>
      </c>
      <c r="H1242" s="33">
        <v>101247.22</v>
      </c>
      <c r="I1242" s="42">
        <v>37964</v>
      </c>
      <c r="J1242" s="42">
        <v>39447</v>
      </c>
      <c r="K1242" s="42">
        <v>39447</v>
      </c>
      <c r="L1242" s="28">
        <v>1237</v>
      </c>
      <c r="M1242" s="28" t="s">
        <v>1195</v>
      </c>
      <c r="N1242" s="2">
        <v>1483</v>
      </c>
    </row>
    <row r="1243" spans="2:14" s="2" customFormat="1" ht="9.75">
      <c r="B1243" s="60" t="s">
        <v>174</v>
      </c>
      <c r="C1243" s="59" t="s">
        <v>1536</v>
      </c>
      <c r="D1243" s="2" t="s">
        <v>175</v>
      </c>
      <c r="E1243" s="1">
        <v>174</v>
      </c>
      <c r="F1243" s="1">
        <v>1489.4</v>
      </c>
      <c r="G1243" s="33">
        <v>72392.97</v>
      </c>
      <c r="H1243" s="33">
        <v>7239.29</v>
      </c>
      <c r="I1243" s="42">
        <v>38056</v>
      </c>
      <c r="J1243" s="42">
        <v>39447</v>
      </c>
      <c r="K1243" s="42">
        <v>39447</v>
      </c>
      <c r="L1243" s="28">
        <v>1237</v>
      </c>
      <c r="M1243" s="28" t="s">
        <v>1607</v>
      </c>
      <c r="N1243" s="2">
        <v>1391</v>
      </c>
    </row>
    <row r="1244" spans="2:14" s="2" customFormat="1" ht="9.75">
      <c r="B1244" s="60" t="s">
        <v>176</v>
      </c>
      <c r="C1244" s="59" t="s">
        <v>1536</v>
      </c>
      <c r="D1244" s="2" t="s">
        <v>177</v>
      </c>
      <c r="E1244" s="1">
        <v>49</v>
      </c>
      <c r="F1244" s="1">
        <v>938</v>
      </c>
      <c r="G1244" s="33">
        <v>52715.6</v>
      </c>
      <c r="H1244" s="33">
        <v>5271.56</v>
      </c>
      <c r="I1244" s="42">
        <v>38141</v>
      </c>
      <c r="J1244" s="42">
        <v>39447</v>
      </c>
      <c r="K1244" s="42">
        <v>39447</v>
      </c>
      <c r="L1244" s="28">
        <v>1237</v>
      </c>
      <c r="M1244" s="28" t="s">
        <v>1439</v>
      </c>
      <c r="N1244" s="2">
        <v>1306</v>
      </c>
    </row>
    <row r="1245" spans="2:14" s="2" customFormat="1" ht="9.75">
      <c r="B1245" s="60" t="s">
        <v>178</v>
      </c>
      <c r="C1245" s="59" t="s">
        <v>1536</v>
      </c>
      <c r="D1245" s="2" t="s">
        <v>179</v>
      </c>
      <c r="E1245" s="1">
        <v>168</v>
      </c>
      <c r="F1245" s="1">
        <v>1547.2</v>
      </c>
      <c r="G1245" s="33">
        <v>98774.4</v>
      </c>
      <c r="H1245" s="33">
        <v>9877.44</v>
      </c>
      <c r="I1245" s="42">
        <v>38140</v>
      </c>
      <c r="J1245" s="42">
        <v>39447</v>
      </c>
      <c r="K1245" s="42">
        <v>39447</v>
      </c>
      <c r="L1245" s="28">
        <v>1237</v>
      </c>
      <c r="M1245" s="28" t="s">
        <v>2309</v>
      </c>
      <c r="N1245" s="2">
        <v>1307</v>
      </c>
    </row>
    <row r="1246" spans="2:14" s="2" customFormat="1" ht="9.75">
      <c r="B1246" s="60" t="s">
        <v>180</v>
      </c>
      <c r="C1246" s="59" t="s">
        <v>1536</v>
      </c>
      <c r="D1246" s="2" t="s">
        <v>181</v>
      </c>
      <c r="E1246" s="1">
        <v>115</v>
      </c>
      <c r="F1246" s="1">
        <v>1118.6</v>
      </c>
      <c r="G1246" s="33">
        <v>103428.23</v>
      </c>
      <c r="H1246" s="33">
        <v>10342.82</v>
      </c>
      <c r="I1246" s="42">
        <v>38103</v>
      </c>
      <c r="J1246" s="42">
        <v>39447</v>
      </c>
      <c r="K1246" s="42">
        <v>39447</v>
      </c>
      <c r="L1246" s="28">
        <v>1237</v>
      </c>
      <c r="M1246" s="28" t="s">
        <v>1607</v>
      </c>
      <c r="N1246" s="2">
        <v>1344</v>
      </c>
    </row>
    <row r="1247" spans="2:14" s="2" customFormat="1" ht="9.75">
      <c r="B1247" s="60" t="s">
        <v>182</v>
      </c>
      <c r="C1247" s="59" t="s">
        <v>1536</v>
      </c>
      <c r="D1247" s="2" t="s">
        <v>183</v>
      </c>
      <c r="E1247" s="1">
        <v>43</v>
      </c>
      <c r="F1247" s="1">
        <v>713</v>
      </c>
      <c r="G1247" s="33">
        <v>35614.35</v>
      </c>
      <c r="H1247" s="33">
        <v>3561.44</v>
      </c>
      <c r="I1247" s="42">
        <v>38141</v>
      </c>
      <c r="J1247" s="42">
        <v>39447</v>
      </c>
      <c r="K1247" s="42">
        <v>39447</v>
      </c>
      <c r="L1247" s="28">
        <v>1237</v>
      </c>
      <c r="M1247" s="28" t="s">
        <v>1439</v>
      </c>
      <c r="N1247" s="2">
        <v>1306</v>
      </c>
    </row>
    <row r="1248" spans="2:14" s="2" customFormat="1" ht="9.75">
      <c r="B1248" s="60" t="s">
        <v>184</v>
      </c>
      <c r="C1248" s="59" t="s">
        <v>1536</v>
      </c>
      <c r="D1248" s="2" t="s">
        <v>185</v>
      </c>
      <c r="E1248" s="1">
        <v>74</v>
      </c>
      <c r="F1248" s="1">
        <v>832.2</v>
      </c>
      <c r="G1248" s="33">
        <v>20417.65</v>
      </c>
      <c r="H1248" s="33">
        <v>3062.65</v>
      </c>
      <c r="I1248" s="42">
        <v>38054</v>
      </c>
      <c r="J1248" s="42">
        <v>39447</v>
      </c>
      <c r="K1248" s="42">
        <v>39447</v>
      </c>
      <c r="L1248" s="28">
        <v>1237</v>
      </c>
      <c r="M1248" s="28" t="s">
        <v>1052</v>
      </c>
      <c r="N1248" s="2">
        <v>1393</v>
      </c>
    </row>
    <row r="1249" spans="2:14" s="2" customFormat="1" ht="9.75">
      <c r="B1249" s="60" t="s">
        <v>186</v>
      </c>
      <c r="C1249" s="59" t="s">
        <v>1536</v>
      </c>
      <c r="D1249" s="2" t="s">
        <v>187</v>
      </c>
      <c r="E1249" s="1">
        <v>81</v>
      </c>
      <c r="F1249" s="1">
        <v>617</v>
      </c>
      <c r="G1249" s="33">
        <v>41515.7</v>
      </c>
      <c r="H1249" s="33">
        <v>4151.57</v>
      </c>
      <c r="I1249" s="42">
        <v>38140</v>
      </c>
      <c r="J1249" s="42">
        <v>39447</v>
      </c>
      <c r="K1249" s="42">
        <v>39447</v>
      </c>
      <c r="L1249" s="28">
        <v>1237</v>
      </c>
      <c r="M1249" s="28" t="s">
        <v>2309</v>
      </c>
      <c r="N1249" s="2">
        <v>1307</v>
      </c>
    </row>
    <row r="1250" spans="2:14" s="2" customFormat="1" ht="9.75">
      <c r="B1250" s="60" t="s">
        <v>188</v>
      </c>
      <c r="C1250" s="59" t="s">
        <v>1536</v>
      </c>
      <c r="D1250" s="2" t="s">
        <v>189</v>
      </c>
      <c r="E1250" s="1">
        <v>10</v>
      </c>
      <c r="F1250" s="1">
        <v>114</v>
      </c>
      <c r="G1250" s="33">
        <v>2105.2</v>
      </c>
      <c r="H1250" s="33">
        <v>210.52</v>
      </c>
      <c r="I1250" s="42">
        <v>38142</v>
      </c>
      <c r="J1250" s="42">
        <v>39447</v>
      </c>
      <c r="K1250" s="42">
        <v>39447</v>
      </c>
      <c r="L1250" s="28">
        <v>1237</v>
      </c>
      <c r="M1250" s="28" t="s">
        <v>141</v>
      </c>
      <c r="N1250" s="2">
        <v>1305</v>
      </c>
    </row>
    <row r="1251" spans="2:14" s="2" customFormat="1" ht="9.75">
      <c r="B1251" s="60" t="s">
        <v>190</v>
      </c>
      <c r="C1251" s="59" t="s">
        <v>1536</v>
      </c>
      <c r="D1251" s="2" t="s">
        <v>191</v>
      </c>
      <c r="E1251" s="1">
        <v>203</v>
      </c>
      <c r="F1251" s="1">
        <v>2313.2</v>
      </c>
      <c r="G1251" s="33">
        <v>301549.97</v>
      </c>
      <c r="H1251" s="33">
        <v>30155</v>
      </c>
      <c r="I1251" s="42">
        <v>38181</v>
      </c>
      <c r="J1251" s="42">
        <v>39629</v>
      </c>
      <c r="K1251" s="42">
        <v>39629</v>
      </c>
      <c r="L1251" s="28">
        <v>1419</v>
      </c>
      <c r="M1251" s="28" t="s">
        <v>1607</v>
      </c>
      <c r="N1251" s="2">
        <v>1448</v>
      </c>
    </row>
    <row r="1252" spans="2:13" s="2" customFormat="1" ht="9.75">
      <c r="B1252" s="60"/>
      <c r="C1252" s="59"/>
      <c r="E1252" s="1"/>
      <c r="F1252" s="1"/>
      <c r="G1252" s="33"/>
      <c r="H1252" s="33"/>
      <c r="I1252" s="42"/>
      <c r="J1252" s="42"/>
      <c r="K1252" s="42"/>
      <c r="L1252" s="28"/>
      <c r="M1252" s="28"/>
    </row>
    <row r="1253" spans="2:13" s="2" customFormat="1" ht="9.75">
      <c r="B1253" s="60"/>
      <c r="C1253" s="59"/>
      <c r="E1253" s="1"/>
      <c r="F1253" s="1"/>
      <c r="G1253" s="33"/>
      <c r="H1253" s="33"/>
      <c r="I1253" s="42"/>
      <c r="J1253" s="42"/>
      <c r="K1253" s="42"/>
      <c r="L1253" s="28"/>
      <c r="M1253" s="28"/>
    </row>
    <row r="1254" spans="2:13" s="2" customFormat="1" ht="9.75">
      <c r="B1254" s="60"/>
      <c r="C1254" s="59"/>
      <c r="E1254" s="1"/>
      <c r="F1254" s="1"/>
      <c r="G1254" s="33"/>
      <c r="H1254" s="33"/>
      <c r="I1254" s="42"/>
      <c r="J1254" s="42"/>
      <c r="K1254" s="42"/>
      <c r="L1254" s="28"/>
      <c r="M1254" s="28"/>
    </row>
    <row r="1255" spans="2:13" s="2" customFormat="1" ht="9.75">
      <c r="B1255" s="60"/>
      <c r="C1255" s="59"/>
      <c r="E1255" s="1"/>
      <c r="F1255" s="1"/>
      <c r="G1255" s="33"/>
      <c r="H1255" s="33"/>
      <c r="I1255" s="42"/>
      <c r="J1255" s="42"/>
      <c r="K1255" s="42"/>
      <c r="L1255" s="28"/>
      <c r="M1255" s="28"/>
    </row>
    <row r="1256" spans="2:13" s="2" customFormat="1" ht="9.75">
      <c r="B1256" s="60"/>
      <c r="C1256" s="59"/>
      <c r="E1256" s="1"/>
      <c r="F1256" s="1"/>
      <c r="G1256" s="33"/>
      <c r="H1256" s="33"/>
      <c r="I1256" s="42"/>
      <c r="J1256" s="42"/>
      <c r="K1256" s="42"/>
      <c r="L1256" s="28"/>
      <c r="M1256" s="28"/>
    </row>
    <row r="1257" spans="2:13" s="2" customFormat="1" ht="9.75">
      <c r="B1257" s="60"/>
      <c r="C1257" s="59"/>
      <c r="E1257" s="1"/>
      <c r="F1257" s="1"/>
      <c r="G1257" s="33"/>
      <c r="H1257" s="33"/>
      <c r="I1257" s="42"/>
      <c r="J1257" s="42"/>
      <c r="K1257" s="42"/>
      <c r="L1257" s="28"/>
      <c r="M1257" s="28"/>
    </row>
    <row r="1258" spans="2:13" s="2" customFormat="1" ht="9.75">
      <c r="B1258" s="60"/>
      <c r="C1258" s="59"/>
      <c r="E1258" s="1"/>
      <c r="F1258" s="1"/>
      <c r="G1258" s="33"/>
      <c r="H1258" s="33"/>
      <c r="I1258" s="42"/>
      <c r="J1258" s="42"/>
      <c r="K1258" s="42"/>
      <c r="L1258" s="28"/>
      <c r="M1258" s="28"/>
    </row>
    <row r="1259" spans="2:13" s="2" customFormat="1" ht="9.75">
      <c r="B1259" s="60"/>
      <c r="C1259" s="59"/>
      <c r="E1259" s="1"/>
      <c r="F1259" s="1"/>
      <c r="G1259" s="33"/>
      <c r="H1259" s="33"/>
      <c r="I1259" s="42"/>
      <c r="J1259" s="42"/>
      <c r="K1259" s="42"/>
      <c r="L1259" s="28"/>
      <c r="M1259" s="28"/>
    </row>
    <row r="1260" spans="2:13" s="2" customFormat="1" ht="9.75">
      <c r="B1260" s="60"/>
      <c r="C1260" s="59"/>
      <c r="E1260" s="1"/>
      <c r="F1260" s="1"/>
      <c r="G1260" s="33"/>
      <c r="H1260" s="33"/>
      <c r="I1260" s="42"/>
      <c r="J1260" s="42"/>
      <c r="K1260" s="42"/>
      <c r="L1260" s="28"/>
      <c r="M1260" s="28"/>
    </row>
    <row r="1261" spans="2:13" s="2" customFormat="1" ht="9.75">
      <c r="B1261" s="60"/>
      <c r="C1261" s="59"/>
      <c r="E1261" s="1"/>
      <c r="F1261" s="1"/>
      <c r="G1261" s="33"/>
      <c r="H1261" s="33"/>
      <c r="I1261" s="42"/>
      <c r="J1261" s="42"/>
      <c r="K1261" s="42"/>
      <c r="L1261" s="28"/>
      <c r="M1261" s="28"/>
    </row>
    <row r="1262" spans="2:13" s="2" customFormat="1" ht="9.75">
      <c r="B1262" s="60"/>
      <c r="C1262" s="59"/>
      <c r="E1262" s="1"/>
      <c r="F1262" s="1"/>
      <c r="G1262" s="33"/>
      <c r="H1262" s="33"/>
      <c r="I1262" s="42"/>
      <c r="J1262" s="42"/>
      <c r="K1262" s="42"/>
      <c r="L1262" s="28"/>
      <c r="M1262" s="28"/>
    </row>
    <row r="1263" spans="2:13" s="2" customFormat="1" ht="9.75">
      <c r="B1263" s="60"/>
      <c r="C1263" s="59"/>
      <c r="E1263" s="1"/>
      <c r="F1263" s="1"/>
      <c r="G1263" s="33"/>
      <c r="H1263" s="33"/>
      <c r="I1263" s="42"/>
      <c r="J1263" s="42"/>
      <c r="K1263" s="42"/>
      <c r="L1263" s="28"/>
      <c r="M1263" s="28"/>
    </row>
    <row r="1264" spans="2:13" s="2" customFormat="1" ht="9.75">
      <c r="B1264" s="60"/>
      <c r="C1264" s="59"/>
      <c r="E1264" s="1"/>
      <c r="F1264" s="1"/>
      <c r="G1264" s="33"/>
      <c r="H1264" s="33"/>
      <c r="I1264" s="42"/>
      <c r="J1264" s="42"/>
      <c r="K1264" s="42"/>
      <c r="L1264" s="28"/>
      <c r="M1264" s="28"/>
    </row>
    <row r="1265" spans="2:13" s="2" customFormat="1" ht="9.75">
      <c r="B1265" s="60"/>
      <c r="C1265" s="59"/>
      <c r="E1265" s="1"/>
      <c r="F1265" s="1"/>
      <c r="G1265" s="33"/>
      <c r="H1265" s="33"/>
      <c r="I1265" s="42"/>
      <c r="J1265" s="42"/>
      <c r="K1265" s="42"/>
      <c r="L1265" s="28"/>
      <c r="M1265" s="28"/>
    </row>
    <row r="1266" spans="2:13" s="2" customFormat="1" ht="9.75">
      <c r="B1266" s="60"/>
      <c r="C1266" s="59"/>
      <c r="E1266" s="1"/>
      <c r="F1266" s="1"/>
      <c r="G1266" s="33"/>
      <c r="H1266" s="33"/>
      <c r="I1266" s="42"/>
      <c r="J1266" s="42"/>
      <c r="K1266" s="42"/>
      <c r="L1266" s="28"/>
      <c r="M1266" s="28"/>
    </row>
    <row r="1267" spans="2:13" s="2" customFormat="1" ht="9.75">
      <c r="B1267" s="60"/>
      <c r="C1267" s="59"/>
      <c r="E1267" s="1"/>
      <c r="F1267" s="1"/>
      <c r="G1267" s="33"/>
      <c r="H1267" s="33"/>
      <c r="I1267" s="42"/>
      <c r="J1267" s="42"/>
      <c r="K1267" s="42"/>
      <c r="L1267" s="28"/>
      <c r="M1267" s="28"/>
    </row>
    <row r="1268" spans="2:13" s="2" customFormat="1" ht="9.75">
      <c r="B1268" s="60"/>
      <c r="C1268" s="59"/>
      <c r="E1268" s="1"/>
      <c r="F1268" s="1"/>
      <c r="G1268" s="33"/>
      <c r="H1268" s="33"/>
      <c r="I1268" s="42"/>
      <c r="J1268" s="42"/>
      <c r="K1268" s="42"/>
      <c r="L1268" s="28"/>
      <c r="M1268" s="28"/>
    </row>
    <row r="1269" spans="2:13" s="2" customFormat="1" ht="9.75">
      <c r="B1269" s="60"/>
      <c r="C1269" s="59"/>
      <c r="E1269" s="1"/>
      <c r="F1269" s="1"/>
      <c r="G1269" s="33"/>
      <c r="H1269" s="33"/>
      <c r="I1269" s="42"/>
      <c r="J1269" s="42"/>
      <c r="K1269" s="42"/>
      <c r="L1269" s="28"/>
      <c r="M1269" s="28"/>
    </row>
    <row r="1270" spans="2:13" s="2" customFormat="1" ht="9.75">
      <c r="B1270" s="60"/>
      <c r="C1270" s="59"/>
      <c r="E1270" s="1"/>
      <c r="F1270" s="1"/>
      <c r="G1270" s="33"/>
      <c r="H1270" s="33"/>
      <c r="I1270" s="42"/>
      <c r="J1270" s="42"/>
      <c r="K1270" s="42"/>
      <c r="L1270" s="28"/>
      <c r="M1270" s="28"/>
    </row>
    <row r="1271" spans="2:13" s="2" customFormat="1" ht="9.75">
      <c r="B1271" s="60"/>
      <c r="C1271" s="59"/>
      <c r="E1271" s="1"/>
      <c r="F1271" s="1"/>
      <c r="G1271" s="33"/>
      <c r="H1271" s="33"/>
      <c r="I1271" s="42"/>
      <c r="J1271" s="42"/>
      <c r="K1271" s="42"/>
      <c r="L1271" s="28"/>
      <c r="M1271" s="28"/>
    </row>
    <row r="1272" spans="2:13" s="2" customFormat="1" ht="9.75">
      <c r="B1272" s="60"/>
      <c r="C1272" s="59"/>
      <c r="E1272" s="1"/>
      <c r="F1272" s="1"/>
      <c r="G1272" s="33"/>
      <c r="H1272" s="33"/>
      <c r="I1272" s="42"/>
      <c r="J1272" s="42"/>
      <c r="K1272" s="42"/>
      <c r="L1272" s="28"/>
      <c r="M1272" s="28"/>
    </row>
    <row r="1273" spans="2:13" s="2" customFormat="1" ht="9.75">
      <c r="B1273" s="60"/>
      <c r="C1273" s="59"/>
      <c r="E1273" s="1"/>
      <c r="F1273" s="1"/>
      <c r="G1273" s="33"/>
      <c r="H1273" s="33"/>
      <c r="I1273" s="42"/>
      <c r="J1273" s="42"/>
      <c r="K1273" s="42"/>
      <c r="L1273" s="28"/>
      <c r="M1273" s="28"/>
    </row>
    <row r="1274" spans="2:13" s="2" customFormat="1" ht="9.75">
      <c r="B1274" s="60"/>
      <c r="C1274" s="59"/>
      <c r="E1274" s="1"/>
      <c r="F1274" s="1"/>
      <c r="G1274" s="33"/>
      <c r="H1274" s="33"/>
      <c r="I1274" s="42"/>
      <c r="J1274" s="42"/>
      <c r="K1274" s="42"/>
      <c r="L1274" s="28"/>
      <c r="M1274" s="28"/>
    </row>
    <row r="1275" spans="2:13" s="2" customFormat="1" ht="9.75">
      <c r="B1275" s="60"/>
      <c r="C1275" s="59"/>
      <c r="E1275" s="1"/>
      <c r="F1275" s="1"/>
      <c r="G1275" s="33"/>
      <c r="H1275" s="33"/>
      <c r="I1275" s="42"/>
      <c r="J1275" s="42"/>
      <c r="K1275" s="42"/>
      <c r="L1275" s="28"/>
      <c r="M1275" s="28"/>
    </row>
    <row r="1276" spans="2:13" s="2" customFormat="1" ht="9.75">
      <c r="B1276" s="60"/>
      <c r="C1276" s="59"/>
      <c r="E1276" s="1"/>
      <c r="F1276" s="1"/>
      <c r="G1276" s="33"/>
      <c r="H1276" s="33"/>
      <c r="I1276" s="42"/>
      <c r="J1276" s="42"/>
      <c r="K1276" s="42"/>
      <c r="L1276" s="28"/>
      <c r="M1276" s="28"/>
    </row>
    <row r="1277" spans="2:13" s="2" customFormat="1" ht="9.75">
      <c r="B1277" s="60"/>
      <c r="C1277" s="59"/>
      <c r="E1277" s="1"/>
      <c r="F1277" s="1"/>
      <c r="G1277" s="33"/>
      <c r="H1277" s="33"/>
      <c r="I1277" s="42"/>
      <c r="J1277" s="42"/>
      <c r="K1277" s="42"/>
      <c r="L1277" s="28"/>
      <c r="M1277" s="28"/>
    </row>
    <row r="1278" spans="2:13" s="2" customFormat="1" ht="9.75">
      <c r="B1278" s="60"/>
      <c r="C1278" s="59"/>
      <c r="E1278" s="1"/>
      <c r="F1278" s="1"/>
      <c r="G1278" s="33"/>
      <c r="H1278" s="33"/>
      <c r="I1278" s="42"/>
      <c r="J1278" s="42"/>
      <c r="K1278" s="42"/>
      <c r="L1278" s="28"/>
      <c r="M1278" s="28"/>
    </row>
    <row r="1279" spans="2:13" s="2" customFormat="1" ht="9.75">
      <c r="B1279" s="60"/>
      <c r="C1279" s="59"/>
      <c r="E1279" s="1"/>
      <c r="F1279" s="1"/>
      <c r="G1279" s="33"/>
      <c r="H1279" s="33"/>
      <c r="I1279" s="42"/>
      <c r="J1279" s="42"/>
      <c r="K1279" s="42"/>
      <c r="L1279" s="28"/>
      <c r="M1279" s="28"/>
    </row>
    <row r="1280" spans="2:13" s="2" customFormat="1" ht="9.75">
      <c r="B1280" s="60"/>
      <c r="C1280" s="59"/>
      <c r="E1280" s="1"/>
      <c r="F1280" s="1"/>
      <c r="G1280" s="33"/>
      <c r="H1280" s="33"/>
      <c r="I1280" s="42"/>
      <c r="J1280" s="42"/>
      <c r="K1280" s="42"/>
      <c r="L1280" s="28"/>
      <c r="M1280" s="28"/>
    </row>
    <row r="1281" spans="2:13" s="2" customFormat="1" ht="9.75">
      <c r="B1281" s="60"/>
      <c r="C1281" s="59"/>
      <c r="E1281" s="1"/>
      <c r="F1281" s="1"/>
      <c r="G1281" s="33"/>
      <c r="H1281" s="33"/>
      <c r="I1281" s="42"/>
      <c r="J1281" s="42"/>
      <c r="K1281" s="42"/>
      <c r="L1281" s="28"/>
      <c r="M1281" s="28"/>
    </row>
    <row r="1282" spans="2:13" s="2" customFormat="1" ht="9.75">
      <c r="B1282" s="60"/>
      <c r="C1282" s="59"/>
      <c r="E1282" s="1"/>
      <c r="F1282" s="1"/>
      <c r="G1282" s="33"/>
      <c r="H1282" s="33"/>
      <c r="I1282" s="42"/>
      <c r="J1282" s="42"/>
      <c r="K1282" s="42"/>
      <c r="L1282" s="28"/>
      <c r="M1282" s="28"/>
    </row>
    <row r="1283" spans="2:13" s="2" customFormat="1" ht="9.75">
      <c r="B1283" s="60"/>
      <c r="C1283" s="59"/>
      <c r="E1283" s="1"/>
      <c r="F1283" s="1"/>
      <c r="G1283" s="33"/>
      <c r="H1283" s="33"/>
      <c r="I1283" s="42"/>
      <c r="J1283" s="42"/>
      <c r="K1283" s="42"/>
      <c r="L1283" s="28"/>
      <c r="M1283" s="28"/>
    </row>
    <row r="1284" spans="2:13" s="2" customFormat="1" ht="9.75">
      <c r="B1284" s="60"/>
      <c r="C1284" s="59"/>
      <c r="E1284" s="1"/>
      <c r="F1284" s="1"/>
      <c r="G1284" s="33"/>
      <c r="H1284" s="33"/>
      <c r="I1284" s="42"/>
      <c r="J1284" s="42"/>
      <c r="K1284" s="42"/>
      <c r="L1284" s="28"/>
      <c r="M1284" s="28"/>
    </row>
    <row r="1285" spans="2:13" s="2" customFormat="1" ht="9.75">
      <c r="B1285" s="60"/>
      <c r="C1285" s="59"/>
      <c r="E1285" s="1"/>
      <c r="F1285" s="1"/>
      <c r="G1285" s="33"/>
      <c r="H1285" s="33"/>
      <c r="I1285" s="42"/>
      <c r="J1285" s="42"/>
      <c r="K1285" s="42"/>
      <c r="L1285" s="28"/>
      <c r="M1285" s="28"/>
    </row>
    <row r="1286" spans="2:13" s="2" customFormat="1" ht="9.75">
      <c r="B1286" s="60"/>
      <c r="C1286" s="59"/>
      <c r="E1286" s="1"/>
      <c r="F1286" s="1"/>
      <c r="G1286" s="33"/>
      <c r="H1286" s="33"/>
      <c r="I1286" s="42"/>
      <c r="J1286" s="42"/>
      <c r="K1286" s="42"/>
      <c r="L1286" s="28"/>
      <c r="M1286" s="28"/>
    </row>
    <row r="1287" spans="2:13" s="2" customFormat="1" ht="9.75">
      <c r="B1287" s="60"/>
      <c r="C1287" s="59"/>
      <c r="E1287" s="1"/>
      <c r="F1287" s="1"/>
      <c r="G1287" s="33"/>
      <c r="H1287" s="33"/>
      <c r="I1287" s="42"/>
      <c r="J1287" s="42"/>
      <c r="K1287" s="42"/>
      <c r="L1287" s="28"/>
      <c r="M1287" s="28"/>
    </row>
    <row r="1288" spans="2:13" s="2" customFormat="1" ht="9.75">
      <c r="B1288" s="60"/>
      <c r="C1288" s="59"/>
      <c r="E1288" s="1"/>
      <c r="F1288" s="1"/>
      <c r="G1288" s="33"/>
      <c r="H1288" s="33"/>
      <c r="I1288" s="42"/>
      <c r="J1288" s="42"/>
      <c r="K1288" s="42"/>
      <c r="L1288" s="28"/>
      <c r="M1288" s="28"/>
    </row>
    <row r="1289" spans="2:13" s="2" customFormat="1" ht="9.75">
      <c r="B1289" s="60"/>
      <c r="C1289" s="59"/>
      <c r="E1289" s="1"/>
      <c r="F1289" s="1"/>
      <c r="G1289" s="33"/>
      <c r="H1289" s="33"/>
      <c r="I1289" s="42"/>
      <c r="J1289" s="42"/>
      <c r="K1289" s="42"/>
      <c r="L1289" s="28"/>
      <c r="M1289" s="28"/>
    </row>
    <row r="1290" spans="2:13" s="2" customFormat="1" ht="9.75">
      <c r="B1290" s="60"/>
      <c r="C1290" s="59"/>
      <c r="E1290" s="1"/>
      <c r="F1290" s="1"/>
      <c r="G1290" s="33"/>
      <c r="H1290" s="33"/>
      <c r="I1290" s="42"/>
      <c r="J1290" s="42"/>
      <c r="K1290" s="42"/>
      <c r="L1290" s="28"/>
      <c r="M1290" s="28"/>
    </row>
    <row r="1291" spans="2:13" s="2" customFormat="1" ht="9.75">
      <c r="B1291" s="60"/>
      <c r="C1291" s="59"/>
      <c r="E1291" s="1"/>
      <c r="F1291" s="1"/>
      <c r="G1291" s="33"/>
      <c r="H1291" s="33"/>
      <c r="I1291" s="42"/>
      <c r="J1291" s="42"/>
      <c r="K1291" s="42"/>
      <c r="L1291" s="28"/>
      <c r="M1291" s="28"/>
    </row>
    <row r="1292" spans="2:13" s="2" customFormat="1" ht="9.75">
      <c r="B1292" s="60"/>
      <c r="C1292" s="59"/>
      <c r="E1292" s="1"/>
      <c r="F1292" s="1"/>
      <c r="G1292" s="33"/>
      <c r="H1292" s="33"/>
      <c r="I1292" s="42"/>
      <c r="J1292" s="42"/>
      <c r="K1292" s="42"/>
      <c r="L1292" s="28"/>
      <c r="M1292" s="28"/>
    </row>
    <row r="1293" spans="2:13" s="2" customFormat="1" ht="9.75">
      <c r="B1293" s="60"/>
      <c r="C1293" s="59"/>
      <c r="E1293" s="1"/>
      <c r="F1293" s="1"/>
      <c r="G1293" s="33"/>
      <c r="H1293" s="33"/>
      <c r="I1293" s="42"/>
      <c r="J1293" s="42"/>
      <c r="K1293" s="42"/>
      <c r="L1293" s="28"/>
      <c r="M1293" s="28"/>
    </row>
    <row r="1294" spans="2:13" s="2" customFormat="1" ht="9.75">
      <c r="B1294" s="60"/>
      <c r="C1294" s="59"/>
      <c r="E1294" s="1"/>
      <c r="F1294" s="1"/>
      <c r="G1294" s="33"/>
      <c r="H1294" s="33"/>
      <c r="I1294" s="42"/>
      <c r="J1294" s="42"/>
      <c r="K1294" s="42"/>
      <c r="L1294" s="28"/>
      <c r="M1294" s="28"/>
    </row>
    <row r="1295" spans="2:13" s="2" customFormat="1" ht="9.75">
      <c r="B1295" s="60"/>
      <c r="C1295" s="59"/>
      <c r="E1295" s="1"/>
      <c r="F1295" s="1"/>
      <c r="G1295" s="33"/>
      <c r="H1295" s="33"/>
      <c r="I1295" s="42"/>
      <c r="J1295" s="42"/>
      <c r="K1295" s="42"/>
      <c r="L1295" s="28"/>
      <c r="M1295" s="28"/>
    </row>
    <row r="1296" spans="2:13" s="2" customFormat="1" ht="9.75">
      <c r="B1296" s="60"/>
      <c r="C1296" s="59"/>
      <c r="E1296" s="1"/>
      <c r="F1296" s="1"/>
      <c r="G1296" s="33"/>
      <c r="H1296" s="33"/>
      <c r="I1296" s="42"/>
      <c r="J1296" s="42"/>
      <c r="K1296" s="42"/>
      <c r="L1296" s="28"/>
      <c r="M1296" s="28"/>
    </row>
    <row r="1297" spans="2:13" s="2" customFormat="1" ht="9.75">
      <c r="B1297" s="60"/>
      <c r="C1297" s="59"/>
      <c r="E1297" s="1"/>
      <c r="F1297" s="1"/>
      <c r="G1297" s="33"/>
      <c r="H1297" s="33"/>
      <c r="I1297" s="42"/>
      <c r="J1297" s="42"/>
      <c r="K1297" s="42"/>
      <c r="L1297" s="28"/>
      <c r="M1297" s="28"/>
    </row>
    <row r="1298" spans="2:13" s="2" customFormat="1" ht="9.75">
      <c r="B1298" s="60"/>
      <c r="C1298" s="59"/>
      <c r="E1298" s="1"/>
      <c r="F1298" s="1"/>
      <c r="G1298" s="33"/>
      <c r="H1298" s="33"/>
      <c r="I1298" s="42"/>
      <c r="J1298" s="42"/>
      <c r="K1298" s="42"/>
      <c r="L1298" s="28"/>
      <c r="M1298" s="28"/>
    </row>
    <row r="1299" spans="2:13" s="2" customFormat="1" ht="9.75">
      <c r="B1299" s="60"/>
      <c r="C1299" s="59"/>
      <c r="E1299" s="1"/>
      <c r="F1299" s="1"/>
      <c r="G1299" s="33"/>
      <c r="H1299" s="33"/>
      <c r="I1299" s="42"/>
      <c r="J1299" s="42"/>
      <c r="K1299" s="42"/>
      <c r="L1299" s="28"/>
      <c r="M1299" s="28"/>
    </row>
    <row r="1300" spans="2:13" s="2" customFormat="1" ht="9.75">
      <c r="B1300" s="60"/>
      <c r="C1300" s="59"/>
      <c r="E1300" s="1"/>
      <c r="F1300" s="1"/>
      <c r="G1300" s="33"/>
      <c r="H1300" s="33"/>
      <c r="I1300" s="42"/>
      <c r="J1300" s="42"/>
      <c r="K1300" s="42"/>
      <c r="L1300" s="28"/>
      <c r="M1300" s="28"/>
    </row>
    <row r="1301" spans="2:13" s="2" customFormat="1" ht="9.75">
      <c r="B1301" s="60"/>
      <c r="C1301" s="59"/>
      <c r="E1301" s="1"/>
      <c r="F1301" s="1"/>
      <c r="G1301" s="33"/>
      <c r="H1301" s="33"/>
      <c r="I1301" s="42"/>
      <c r="J1301" s="42"/>
      <c r="K1301" s="42"/>
      <c r="L1301" s="28"/>
      <c r="M1301" s="28"/>
    </row>
    <row r="1302" spans="2:13" s="2" customFormat="1" ht="9.75">
      <c r="B1302" s="60"/>
      <c r="C1302" s="59"/>
      <c r="E1302" s="1"/>
      <c r="F1302" s="1"/>
      <c r="G1302" s="33"/>
      <c r="H1302" s="33"/>
      <c r="I1302" s="42"/>
      <c r="J1302" s="42"/>
      <c r="K1302" s="42"/>
      <c r="L1302" s="28"/>
      <c r="M1302" s="28"/>
    </row>
    <row r="1303" spans="2:13" s="2" customFormat="1" ht="9.75">
      <c r="B1303" s="60"/>
      <c r="C1303" s="59"/>
      <c r="E1303" s="1"/>
      <c r="F1303" s="1"/>
      <c r="G1303" s="33"/>
      <c r="H1303" s="33"/>
      <c r="I1303" s="42"/>
      <c r="J1303" s="42"/>
      <c r="K1303" s="42"/>
      <c r="L1303" s="28"/>
      <c r="M1303" s="28"/>
    </row>
    <row r="1304" spans="2:13" s="2" customFormat="1" ht="9.75">
      <c r="B1304" s="60"/>
      <c r="C1304" s="59"/>
      <c r="E1304" s="1"/>
      <c r="F1304" s="1"/>
      <c r="G1304" s="33"/>
      <c r="H1304" s="33"/>
      <c r="I1304" s="42"/>
      <c r="J1304" s="42"/>
      <c r="K1304" s="42"/>
      <c r="L1304" s="28"/>
      <c r="M1304" s="28"/>
    </row>
    <row r="1305" spans="2:13" s="2" customFormat="1" ht="9.75">
      <c r="B1305" s="60"/>
      <c r="C1305" s="59"/>
      <c r="E1305" s="1"/>
      <c r="F1305" s="1"/>
      <c r="G1305" s="33"/>
      <c r="H1305" s="33"/>
      <c r="I1305" s="42"/>
      <c r="J1305" s="42"/>
      <c r="K1305" s="42"/>
      <c r="L1305" s="28"/>
      <c r="M1305" s="28"/>
    </row>
    <row r="1306" spans="2:13" s="2" customFormat="1" ht="9.75">
      <c r="B1306" s="60"/>
      <c r="C1306" s="59"/>
      <c r="E1306" s="1"/>
      <c r="F1306" s="1"/>
      <c r="G1306" s="33"/>
      <c r="H1306" s="33"/>
      <c r="I1306" s="42"/>
      <c r="J1306" s="42"/>
      <c r="K1306" s="42"/>
      <c r="L1306" s="28"/>
      <c r="M1306" s="28"/>
    </row>
    <row r="1307" spans="2:13" s="2" customFormat="1" ht="9.75">
      <c r="B1307" s="60"/>
      <c r="C1307" s="59"/>
      <c r="E1307" s="1"/>
      <c r="F1307" s="1"/>
      <c r="G1307" s="33"/>
      <c r="H1307" s="33"/>
      <c r="I1307" s="42"/>
      <c r="J1307" s="42"/>
      <c r="K1307" s="42"/>
      <c r="L1307" s="28"/>
      <c r="M1307" s="28"/>
    </row>
    <row r="1308" spans="2:13" s="2" customFormat="1" ht="9.75">
      <c r="B1308" s="60"/>
      <c r="C1308" s="59"/>
      <c r="E1308" s="1"/>
      <c r="F1308" s="1"/>
      <c r="G1308" s="33"/>
      <c r="H1308" s="33"/>
      <c r="I1308" s="42"/>
      <c r="J1308" s="42"/>
      <c r="K1308" s="42"/>
      <c r="L1308" s="28"/>
      <c r="M1308" s="28"/>
    </row>
    <row r="1309" spans="2:13" s="2" customFormat="1" ht="9.75">
      <c r="B1309" s="60"/>
      <c r="C1309" s="59"/>
      <c r="E1309" s="1"/>
      <c r="F1309" s="1"/>
      <c r="G1309" s="33"/>
      <c r="H1309" s="33"/>
      <c r="I1309" s="42"/>
      <c r="J1309" s="42"/>
      <c r="K1309" s="42"/>
      <c r="L1309" s="28"/>
      <c r="M1309" s="28"/>
    </row>
    <row r="1310" spans="2:13" s="2" customFormat="1" ht="9.75">
      <c r="B1310" s="60"/>
      <c r="C1310" s="59"/>
      <c r="E1310" s="1"/>
      <c r="F1310" s="1"/>
      <c r="G1310" s="33"/>
      <c r="H1310" s="33"/>
      <c r="I1310" s="42"/>
      <c r="J1310" s="42"/>
      <c r="K1310" s="42"/>
      <c r="L1310" s="28"/>
      <c r="M1310" s="28"/>
    </row>
    <row r="1311" spans="2:13" s="2" customFormat="1" ht="9.75">
      <c r="B1311" s="60"/>
      <c r="C1311" s="59"/>
      <c r="E1311" s="1"/>
      <c r="F1311" s="1"/>
      <c r="G1311" s="33"/>
      <c r="H1311" s="33"/>
      <c r="I1311" s="42"/>
      <c r="J1311" s="42"/>
      <c r="K1311" s="42"/>
      <c r="L1311" s="28"/>
      <c r="M1311" s="28"/>
    </row>
    <row r="1312" spans="2:13" s="2" customFormat="1" ht="9.75">
      <c r="B1312" s="60"/>
      <c r="C1312" s="59"/>
      <c r="E1312" s="1"/>
      <c r="F1312" s="1"/>
      <c r="G1312" s="33"/>
      <c r="H1312" s="33"/>
      <c r="I1312" s="42"/>
      <c r="J1312" s="42"/>
      <c r="K1312" s="42"/>
      <c r="L1312" s="28"/>
      <c r="M1312" s="28"/>
    </row>
    <row r="1313" spans="2:13" s="2" customFormat="1" ht="9.75">
      <c r="B1313" s="60"/>
      <c r="C1313" s="59"/>
      <c r="E1313" s="1"/>
      <c r="F1313" s="1"/>
      <c r="G1313" s="33"/>
      <c r="H1313" s="33"/>
      <c r="I1313" s="42"/>
      <c r="J1313" s="42"/>
      <c r="K1313" s="42"/>
      <c r="L1313" s="28"/>
      <c r="M1313" s="28"/>
    </row>
    <row r="1314" spans="2:13" s="2" customFormat="1" ht="9.75">
      <c r="B1314" s="60"/>
      <c r="C1314" s="59"/>
      <c r="E1314" s="1"/>
      <c r="F1314" s="1"/>
      <c r="G1314" s="33"/>
      <c r="H1314" s="33"/>
      <c r="I1314" s="42"/>
      <c r="J1314" s="42"/>
      <c r="K1314" s="42"/>
      <c r="L1314" s="28"/>
      <c r="M1314" s="28"/>
    </row>
    <row r="1315" spans="2:13" s="2" customFormat="1" ht="9.75">
      <c r="B1315" s="60"/>
      <c r="C1315" s="59"/>
      <c r="E1315" s="1"/>
      <c r="F1315" s="1"/>
      <c r="G1315" s="33"/>
      <c r="H1315" s="33"/>
      <c r="I1315" s="42"/>
      <c r="J1315" s="42"/>
      <c r="K1315" s="42"/>
      <c r="L1315" s="28"/>
      <c r="M1315" s="28"/>
    </row>
    <row r="1316" spans="2:13" s="2" customFormat="1" ht="9.75">
      <c r="B1316" s="60"/>
      <c r="C1316" s="59"/>
      <c r="E1316" s="1"/>
      <c r="F1316" s="1"/>
      <c r="G1316" s="33"/>
      <c r="H1316" s="33"/>
      <c r="I1316" s="42"/>
      <c r="J1316" s="42"/>
      <c r="K1316" s="42"/>
      <c r="L1316" s="28"/>
      <c r="M1316" s="28"/>
    </row>
    <row r="1317" spans="2:13" s="2" customFormat="1" ht="9.75">
      <c r="B1317" s="60"/>
      <c r="C1317" s="59"/>
      <c r="E1317" s="1"/>
      <c r="F1317" s="1"/>
      <c r="G1317" s="33"/>
      <c r="H1317" s="33"/>
      <c r="I1317" s="42"/>
      <c r="J1317" s="42"/>
      <c r="K1317" s="42"/>
      <c r="L1317" s="28"/>
      <c r="M1317" s="28"/>
    </row>
    <row r="1318" spans="2:13" s="2" customFormat="1" ht="9.75">
      <c r="B1318" s="60"/>
      <c r="C1318" s="59"/>
      <c r="E1318" s="1"/>
      <c r="F1318" s="1"/>
      <c r="G1318" s="33"/>
      <c r="H1318" s="33"/>
      <c r="I1318" s="42"/>
      <c r="J1318" s="42"/>
      <c r="K1318" s="42"/>
      <c r="L1318" s="28"/>
      <c r="M1318" s="28"/>
    </row>
    <row r="1319" spans="2:13" s="2" customFormat="1" ht="9.75">
      <c r="B1319" s="60"/>
      <c r="C1319" s="59"/>
      <c r="E1319" s="1"/>
      <c r="F1319" s="1"/>
      <c r="G1319" s="33"/>
      <c r="H1319" s="33"/>
      <c r="I1319" s="42"/>
      <c r="J1319" s="42"/>
      <c r="K1319" s="42"/>
      <c r="L1319" s="28"/>
      <c r="M1319" s="28"/>
    </row>
    <row r="1320" spans="2:13" s="2" customFormat="1" ht="9.75">
      <c r="B1320" s="60"/>
      <c r="C1320" s="59"/>
      <c r="E1320" s="1"/>
      <c r="F1320" s="1"/>
      <c r="G1320" s="33"/>
      <c r="H1320" s="33"/>
      <c r="I1320" s="42"/>
      <c r="J1320" s="42"/>
      <c r="K1320" s="42"/>
      <c r="L1320" s="28"/>
      <c r="M1320" s="28"/>
    </row>
    <row r="1321" spans="2:13" s="2" customFormat="1" ht="9.75">
      <c r="B1321" s="60"/>
      <c r="C1321" s="59"/>
      <c r="E1321" s="1"/>
      <c r="F1321" s="1"/>
      <c r="G1321" s="33"/>
      <c r="H1321" s="33"/>
      <c r="I1321" s="42"/>
      <c r="J1321" s="42"/>
      <c r="K1321" s="42"/>
      <c r="L1321" s="28"/>
      <c r="M1321" s="28"/>
    </row>
    <row r="1322" spans="2:13" s="2" customFormat="1" ht="9.75">
      <c r="B1322" s="60"/>
      <c r="C1322" s="59"/>
      <c r="E1322" s="1"/>
      <c r="F1322" s="1"/>
      <c r="G1322" s="33"/>
      <c r="H1322" s="33"/>
      <c r="I1322" s="42"/>
      <c r="J1322" s="42"/>
      <c r="K1322" s="42"/>
      <c r="L1322" s="28"/>
      <c r="M1322" s="28"/>
    </row>
    <row r="1323" spans="2:13" s="2" customFormat="1" ht="9.75">
      <c r="B1323" s="60"/>
      <c r="C1323" s="59"/>
      <c r="E1323" s="1"/>
      <c r="F1323" s="1"/>
      <c r="G1323" s="33"/>
      <c r="H1323" s="33"/>
      <c r="I1323" s="42"/>
      <c r="J1323" s="42"/>
      <c r="K1323" s="42"/>
      <c r="L1323" s="28"/>
      <c r="M1323" s="28"/>
    </row>
    <row r="1324" spans="2:13" s="2" customFormat="1" ht="9.75">
      <c r="B1324" s="60"/>
      <c r="C1324" s="59"/>
      <c r="E1324" s="1"/>
      <c r="F1324" s="1"/>
      <c r="G1324" s="33"/>
      <c r="H1324" s="33"/>
      <c r="I1324" s="42"/>
      <c r="J1324" s="42"/>
      <c r="K1324" s="42"/>
      <c r="L1324" s="28"/>
      <c r="M1324" s="28"/>
    </row>
    <row r="1325" spans="2:13" s="2" customFormat="1" ht="9.75">
      <c r="B1325" s="60"/>
      <c r="C1325" s="59"/>
      <c r="E1325" s="1"/>
      <c r="F1325" s="1"/>
      <c r="G1325" s="33"/>
      <c r="H1325" s="33"/>
      <c r="I1325" s="42"/>
      <c r="J1325" s="42"/>
      <c r="K1325" s="42"/>
      <c r="L1325" s="28"/>
      <c r="M1325" s="28"/>
    </row>
    <row r="1326" spans="2:13" s="2" customFormat="1" ht="9.75">
      <c r="B1326" s="60"/>
      <c r="C1326" s="59"/>
      <c r="E1326" s="1"/>
      <c r="F1326" s="1"/>
      <c r="G1326" s="33"/>
      <c r="H1326" s="33"/>
      <c r="I1326" s="42"/>
      <c r="J1326" s="42"/>
      <c r="K1326" s="42"/>
      <c r="L1326" s="28"/>
      <c r="M1326" s="28"/>
    </row>
    <row r="1327" spans="2:13" s="2" customFormat="1" ht="9.75">
      <c r="B1327" s="60"/>
      <c r="C1327" s="59"/>
      <c r="E1327" s="1"/>
      <c r="F1327" s="1"/>
      <c r="G1327" s="33"/>
      <c r="H1327" s="33"/>
      <c r="I1327" s="42"/>
      <c r="J1327" s="42"/>
      <c r="K1327" s="42"/>
      <c r="L1327" s="28"/>
      <c r="M1327" s="28"/>
    </row>
    <row r="1328" spans="2:13" s="2" customFormat="1" ht="9.75">
      <c r="B1328" s="60"/>
      <c r="C1328" s="59"/>
      <c r="E1328" s="1"/>
      <c r="F1328" s="1"/>
      <c r="G1328" s="33"/>
      <c r="H1328" s="33"/>
      <c r="I1328" s="42"/>
      <c r="J1328" s="42"/>
      <c r="K1328" s="42"/>
      <c r="L1328" s="28"/>
      <c r="M1328" s="28"/>
    </row>
    <row r="1329" spans="2:13" s="2" customFormat="1" ht="9.75">
      <c r="B1329" s="60"/>
      <c r="C1329" s="59"/>
      <c r="E1329" s="1"/>
      <c r="F1329" s="1"/>
      <c r="G1329" s="33"/>
      <c r="H1329" s="33"/>
      <c r="I1329" s="42"/>
      <c r="J1329" s="42"/>
      <c r="K1329" s="42"/>
      <c r="L1329" s="28"/>
      <c r="M1329" s="28"/>
    </row>
    <row r="1330" spans="2:13" s="2" customFormat="1" ht="9.75">
      <c r="B1330" s="60"/>
      <c r="C1330" s="59"/>
      <c r="E1330" s="1"/>
      <c r="F1330" s="1"/>
      <c r="G1330" s="33"/>
      <c r="H1330" s="33"/>
      <c r="I1330" s="42"/>
      <c r="J1330" s="42"/>
      <c r="K1330" s="42"/>
      <c r="L1330" s="28"/>
      <c r="M1330" s="28"/>
    </row>
    <row r="1331" spans="2:13" s="2" customFormat="1" ht="9.75">
      <c r="B1331" s="60"/>
      <c r="C1331" s="59"/>
      <c r="E1331" s="1"/>
      <c r="F1331" s="1"/>
      <c r="G1331" s="33"/>
      <c r="H1331" s="33"/>
      <c r="I1331" s="42"/>
      <c r="J1331" s="42"/>
      <c r="K1331" s="42"/>
      <c r="L1331" s="28"/>
      <c r="M1331" s="28"/>
    </row>
    <row r="1332" spans="2:13" s="2" customFormat="1" ht="9.75">
      <c r="B1332" s="60"/>
      <c r="C1332" s="59"/>
      <c r="E1332" s="1"/>
      <c r="F1332" s="1"/>
      <c r="G1332" s="33"/>
      <c r="H1332" s="33"/>
      <c r="I1332" s="42"/>
      <c r="J1332" s="42"/>
      <c r="K1332" s="42"/>
      <c r="L1332" s="28"/>
      <c r="M1332" s="28"/>
    </row>
    <row r="1333" spans="2:13" s="2" customFormat="1" ht="9.75">
      <c r="B1333" s="60"/>
      <c r="C1333" s="59"/>
      <c r="E1333" s="1"/>
      <c r="F1333" s="1"/>
      <c r="G1333" s="33"/>
      <c r="H1333" s="33"/>
      <c r="I1333" s="42"/>
      <c r="J1333" s="42"/>
      <c r="K1333" s="42"/>
      <c r="L1333" s="28"/>
      <c r="M1333" s="28"/>
    </row>
    <row r="1334" spans="2:13" s="2" customFormat="1" ht="9.75">
      <c r="B1334" s="60"/>
      <c r="C1334" s="59"/>
      <c r="E1334" s="1"/>
      <c r="F1334" s="1"/>
      <c r="G1334" s="33"/>
      <c r="H1334" s="33"/>
      <c r="I1334" s="42"/>
      <c r="J1334" s="42"/>
      <c r="K1334" s="42"/>
      <c r="L1334" s="28"/>
      <c r="M1334" s="28"/>
    </row>
    <row r="1335" spans="2:13" s="2" customFormat="1" ht="9.75">
      <c r="B1335" s="60"/>
      <c r="C1335" s="59"/>
      <c r="E1335" s="1"/>
      <c r="F1335" s="1"/>
      <c r="G1335" s="33"/>
      <c r="H1335" s="33"/>
      <c r="I1335" s="42"/>
      <c r="J1335" s="42"/>
      <c r="K1335" s="42"/>
      <c r="L1335" s="28"/>
      <c r="M1335" s="28"/>
    </row>
    <row r="1336" spans="2:13" s="2" customFormat="1" ht="9.75">
      <c r="B1336" s="60"/>
      <c r="C1336" s="59"/>
      <c r="E1336" s="1"/>
      <c r="F1336" s="1"/>
      <c r="G1336" s="33"/>
      <c r="H1336" s="33"/>
      <c r="I1336" s="42"/>
      <c r="J1336" s="42"/>
      <c r="K1336" s="42"/>
      <c r="L1336" s="28"/>
      <c r="M1336" s="28"/>
    </row>
    <row r="1337" spans="2:13" s="2" customFormat="1" ht="9.75">
      <c r="B1337" s="60"/>
      <c r="C1337" s="59"/>
      <c r="E1337" s="1"/>
      <c r="F1337" s="1"/>
      <c r="G1337" s="33"/>
      <c r="H1337" s="33"/>
      <c r="I1337" s="42"/>
      <c r="J1337" s="42"/>
      <c r="K1337" s="42"/>
      <c r="L1337" s="28"/>
      <c r="M1337" s="28"/>
    </row>
    <row r="1338" spans="2:13" s="2" customFormat="1" ht="9.7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9.7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9.7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9.7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9.7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9.7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9.7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9.7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9.7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9.7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9.7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9.7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9.7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9.7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9.7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9.7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9.7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9.7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9.7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9.7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9.7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9.7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9.7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9.7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9.7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9.7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9.7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9.7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9.7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9.7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9.7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9.7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9.7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9.7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9.7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9.7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9.7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9.7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9.7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9.7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9.7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9.7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9.7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9.7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9.7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9.7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9.7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9.7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9.7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9.7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9.7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9.7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9.7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9.7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9.7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9.7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9.7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9.7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9.7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9.7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9.7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9.7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9.7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9.7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9.7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9.7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9.7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9.7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9.7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9.7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9.7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9.7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9.7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9.7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9.7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9.7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9.7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9.7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9.7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9.7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9.7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9.7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9.7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9.7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9.7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9.7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9.7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9.7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9.7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9.7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9.7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9.7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9.7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9.7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9.7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9.7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9.7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9.7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9.7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9.7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9.7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9.7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9.7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9.7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9.7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9.7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9.7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9.7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9.7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9.7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9.7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9.7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9.7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9.7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9.7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9.7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9.7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9.7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9.7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9.7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9.7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9.7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9.7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9.7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9.7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9.7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9.7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9.7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9.7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9.7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9.7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9.7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9.7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9.7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9.7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9.7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9.7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9.7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9.7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9.7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9.7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9.7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9.7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9.7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9.7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9.7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9.7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9.7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