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<sst xmlns="http://schemas.openxmlformats.org/spreadsheetml/2006/main" count="5680" uniqueCount="3119">
  <si>
    <t>710040401</t>
  </si>
  <si>
    <t xml:space="preserve">BLOCK 1151                    </t>
  </si>
  <si>
    <t>720370301</t>
  </si>
  <si>
    <t xml:space="preserve">MANISTEE RIVER JACK           </t>
  </si>
  <si>
    <t>410080602</t>
  </si>
  <si>
    <t xml:space="preserve">METSER D.O.C. 1               </t>
  </si>
  <si>
    <t>STANDISH CORRECTIONAL FACILITY</t>
  </si>
  <si>
    <t>410220501</t>
  </si>
  <si>
    <t xml:space="preserve">WALSH SOFTWOODS               </t>
  </si>
  <si>
    <t>410110501</t>
  </si>
  <si>
    <t xml:space="preserve">JUST OFF THE ROAD             </t>
  </si>
  <si>
    <t>710130401</t>
  </si>
  <si>
    <t xml:space="preserve">BLOCK 1160                    </t>
  </si>
  <si>
    <t>410210401</t>
  </si>
  <si>
    <t xml:space="preserve">HUDDLESTON CAMP               </t>
  </si>
  <si>
    <t>720480401</t>
  </si>
  <si>
    <t xml:space="preserve">296 OAK                       </t>
  </si>
  <si>
    <t xml:space="preserve">MID MICHIGAN LOGGING          </t>
  </si>
  <si>
    <t>110090501</t>
  </si>
  <si>
    <t xml:space="preserve">KING LAKE FIR                 </t>
  </si>
  <si>
    <t>110070501</t>
  </si>
  <si>
    <t xml:space="preserve">HERMAN STEW                   </t>
  </si>
  <si>
    <t>110060601</t>
  </si>
  <si>
    <t xml:space="preserve">HAZEL HARDWOODS               </t>
  </si>
  <si>
    <t xml:space="preserve">NORTHERN HARDWOODS            </t>
  </si>
  <si>
    <t>410070501</t>
  </si>
  <si>
    <t xml:space="preserve">RIVER ROAD SPRUCE             </t>
  </si>
  <si>
    <t>720690501</t>
  </si>
  <si>
    <t xml:space="preserve">RAIL ROAD MIX                 </t>
  </si>
  <si>
    <t xml:space="preserve">DANKERT WOOD PRODUCTS         </t>
  </si>
  <si>
    <t>110020501</t>
  </si>
  <si>
    <t xml:space="preserve">BLACK FIR                     </t>
  </si>
  <si>
    <t xml:space="preserve">MD CONTRACTING, INC           </t>
  </si>
  <si>
    <t>730280401</t>
  </si>
  <si>
    <t xml:space="preserve">DEER-ESTEY HARVEST            </t>
  </si>
  <si>
    <t>410330401</t>
  </si>
  <si>
    <t xml:space="preserve">THE WACKER SALE               </t>
  </si>
  <si>
    <t>INC. MICHAEL LECKSON &amp; SON TRUCKING</t>
  </si>
  <si>
    <t>630610501</t>
  </si>
  <si>
    <t xml:space="preserve">JAMES 12-16                   </t>
  </si>
  <si>
    <t>720240301</t>
  </si>
  <si>
    <t xml:space="preserve">HILLY BUT NICE OAK            </t>
  </si>
  <si>
    <t>710010401</t>
  </si>
  <si>
    <t xml:space="preserve">BLOCK 1148                    </t>
  </si>
  <si>
    <t>330270501</t>
  </si>
  <si>
    <t xml:space="preserve">WALTON RIVER ASPEN II         </t>
  </si>
  <si>
    <t xml:space="preserve">T &amp; E HARVESTING              </t>
  </si>
  <si>
    <t>720090501</t>
  </si>
  <si>
    <t xml:space="preserve">BALD HILL OAK                 </t>
  </si>
  <si>
    <t xml:space="preserve">THE TREE DOC INC.             </t>
  </si>
  <si>
    <t>410150401</t>
  </si>
  <si>
    <t xml:space="preserve">DUFOUR HEADWATERS             </t>
  </si>
  <si>
    <t xml:space="preserve">T-N-T TIMBER PRODUCERS, INC.  </t>
  </si>
  <si>
    <t>720380501</t>
  </si>
  <si>
    <t xml:space="preserve">RAILROAD JACK PINE AND OAK    </t>
  </si>
  <si>
    <t>410350401</t>
  </si>
  <si>
    <t xml:space="preserve">JACK PINE AT THE PINES        </t>
  </si>
  <si>
    <t>410420401</t>
  </si>
  <si>
    <t xml:space="preserve">BEAR CREEK SPRUCE             </t>
  </si>
  <si>
    <t>410400401</t>
  </si>
  <si>
    <t xml:space="preserve">N. CREIGHTON PINE             </t>
  </si>
  <si>
    <t>720120501</t>
  </si>
  <si>
    <t xml:space="preserve">COUNTY LINE HARDWOOD THIN     </t>
  </si>
  <si>
    <t>639100701</t>
  </si>
  <si>
    <t xml:space="preserve">WOOD BED PINE SALE            </t>
  </si>
  <si>
    <t>639090701</t>
  </si>
  <si>
    <t xml:space="preserve">WATER HEATER SALE             </t>
  </si>
  <si>
    <t>330220801</t>
  </si>
  <si>
    <t xml:space="preserve">BURNED OAK WILT               </t>
  </si>
  <si>
    <t>330240801</t>
  </si>
  <si>
    <t xml:space="preserve">SAVANNA OAK WILT              </t>
  </si>
  <si>
    <t>330250801</t>
  </si>
  <si>
    <t xml:space="preserve">PUZZLE PIECE OAK WILT         </t>
  </si>
  <si>
    <t>610620401</t>
  </si>
  <si>
    <t xml:space="preserve">MILITARY JACK                 </t>
  </si>
  <si>
    <t>610130401</t>
  </si>
  <si>
    <t xml:space="preserve">SOUTH RIVER ROAD OAK          </t>
  </si>
  <si>
    <t>611020401</t>
  </si>
  <si>
    <t xml:space="preserve">MILITARY SUNSET JACK PINE     </t>
  </si>
  <si>
    <t>710060701</t>
  </si>
  <si>
    <t xml:space="preserve">AIRPORT JACK                  </t>
  </si>
  <si>
    <t>630050501</t>
  </si>
  <si>
    <t xml:space="preserve">PACKINGVILLE PINE             </t>
  </si>
  <si>
    <t>710260401</t>
  </si>
  <si>
    <t xml:space="preserve">BLOCK 1173                    </t>
  </si>
  <si>
    <t>630080601</t>
  </si>
  <si>
    <t xml:space="preserve">FORGOTTEN PINE                </t>
  </si>
  <si>
    <t xml:space="preserve">NORTHWOOD FOREST PRODUCTS     </t>
  </si>
  <si>
    <t>610170501</t>
  </si>
  <si>
    <t xml:space="preserve">CAMP II HARDWOODS             </t>
  </si>
  <si>
    <t xml:space="preserve">JAROCHE BROS.INC.             </t>
  </si>
  <si>
    <t>630090601</t>
  </si>
  <si>
    <t xml:space="preserve">ALBINOS-N-OAKS                </t>
  </si>
  <si>
    <t>630100601</t>
  </si>
  <si>
    <t xml:space="preserve">ACORN ALLEY                   </t>
  </si>
  <si>
    <t xml:space="preserve">ROTHIG FOREST PRODUCTS, INC.  </t>
  </si>
  <si>
    <t>720800401</t>
  </si>
  <si>
    <t xml:space="preserve">WET AND DRY JACK              </t>
  </si>
  <si>
    <t xml:space="preserve">T.I. FOREST PRODUCTS, L.L.C.  </t>
  </si>
  <si>
    <t>720730501</t>
  </si>
  <si>
    <t xml:space="preserve">MOUNTAIN RANGE ASPEN/OAK      </t>
  </si>
  <si>
    <t>520120501</t>
  </si>
  <si>
    <t xml:space="preserve">JORDAN VALLEY HARDWOODS       </t>
  </si>
  <si>
    <t xml:space="preserve">WILFRED EMOND                         </t>
  </si>
  <si>
    <t>330320301</t>
  </si>
  <si>
    <t xml:space="preserve">CHIP CLIP                     </t>
  </si>
  <si>
    <t>330300401</t>
  </si>
  <si>
    <t xml:space="preserve">ENGAGEMENT                    </t>
  </si>
  <si>
    <t>720260501</t>
  </si>
  <si>
    <t xml:space="preserve">HILLTOP HARDWOODS             </t>
  </si>
  <si>
    <t>330360501</t>
  </si>
  <si>
    <t xml:space="preserve">IRRITATED SCIATICA            </t>
  </si>
  <si>
    <t xml:space="preserve">DOLSKY, NORMAN                </t>
  </si>
  <si>
    <t>730050501</t>
  </si>
  <si>
    <t xml:space="preserve">WHITTEMORE'S KITCHEN          </t>
  </si>
  <si>
    <t>610060601</t>
  </si>
  <si>
    <t xml:space="preserve">PICKEREL LAKE SALE            </t>
  </si>
  <si>
    <t>540230201</t>
  </si>
  <si>
    <t xml:space="preserve">HIGHLAND CLEARANCE            </t>
  </si>
  <si>
    <t>720290601</t>
  </si>
  <si>
    <t xml:space="preserve">JACK AND TOM                  </t>
  </si>
  <si>
    <t>710280401</t>
  </si>
  <si>
    <t xml:space="preserve">BLOCK 1175                    </t>
  </si>
  <si>
    <t>330260401</t>
  </si>
  <si>
    <t xml:space="preserve">47 MILE A &amp; M                 </t>
  </si>
  <si>
    <t xml:space="preserve">LAFLEUR FOREST PRODUCTS       </t>
  </si>
  <si>
    <t>720330401</t>
  </si>
  <si>
    <t xml:space="preserve">RAIL FIRE JACK                </t>
  </si>
  <si>
    <t>610680501</t>
  </si>
  <si>
    <t xml:space="preserve">SOUTH MOUND ASPEN             </t>
  </si>
  <si>
    <t xml:space="preserve">REX RENWICK TRUCKING LLC      </t>
  </si>
  <si>
    <t>730080501</t>
  </si>
  <si>
    <t xml:space="preserve">POLICE TOWER PINE             </t>
  </si>
  <si>
    <t>610150201</t>
  </si>
  <si>
    <t xml:space="preserve">RE-AD DOCKERY WHITE PINE      </t>
  </si>
  <si>
    <t>330050301</t>
  </si>
  <si>
    <t xml:space="preserve">DAN'S BACK                    </t>
  </si>
  <si>
    <t xml:space="preserve">DAVE ZWERGEL                       </t>
  </si>
  <si>
    <t>730140401</t>
  </si>
  <si>
    <t xml:space="preserve">CUTTING 101                   </t>
  </si>
  <si>
    <t>110110501</t>
  </si>
  <si>
    <t xml:space="preserve">DUSTY FLAME HDWD              </t>
  </si>
  <si>
    <t>521200301</t>
  </si>
  <si>
    <t xml:space="preserve">COMPARTMENT 157 CONTRACT      </t>
  </si>
  <si>
    <t>610260501</t>
  </si>
  <si>
    <t xml:space="preserve">WINTER WHITE                  </t>
  </si>
  <si>
    <t>720630501</t>
  </si>
  <si>
    <t xml:space="preserve">POOR FARM OAK                 </t>
  </si>
  <si>
    <t>610450601</t>
  </si>
  <si>
    <t xml:space="preserve">DUTCH JOHN MIX                </t>
  </si>
  <si>
    <t>610440501</t>
  </si>
  <si>
    <t xml:space="preserve">RIVERVIEW OAK                 </t>
  </si>
  <si>
    <t>521150501</t>
  </si>
  <si>
    <t xml:space="preserve">RADLE HARDWOOD                </t>
  </si>
  <si>
    <t xml:space="preserve">QUALITY HARDWOODS, INC        </t>
  </si>
  <si>
    <t>720620501</t>
  </si>
  <si>
    <t xml:space="preserve">KINGS CORNERS ASPEN           </t>
  </si>
  <si>
    <t>630110601</t>
  </si>
  <si>
    <t xml:space="preserve">RAINBOW OAK                   </t>
  </si>
  <si>
    <t xml:space="preserve">PACKAGING CORP. OF AMERICA    </t>
  </si>
  <si>
    <t>521130501</t>
  </si>
  <si>
    <t xml:space="preserve">BEACON HILL HARDWOOD          </t>
  </si>
  <si>
    <t>710050501</t>
  </si>
  <si>
    <t xml:space="preserve">BLOCK 1188                    </t>
  </si>
  <si>
    <t>521160501</t>
  </si>
  <si>
    <t xml:space="preserve">DOUGHNUT HARDWOOD             </t>
  </si>
  <si>
    <t>720510601</t>
  </si>
  <si>
    <t xml:space="preserve">POWERLINE JACK                </t>
  </si>
  <si>
    <t>720600501</t>
  </si>
  <si>
    <t xml:space="preserve">MUD LAKE JACK ASPEN           </t>
  </si>
  <si>
    <t>610340601</t>
  </si>
  <si>
    <t xml:space="preserve">ASPEN-JACK                    </t>
  </si>
  <si>
    <t xml:space="preserve">J - S LOGGING                 </t>
  </si>
  <si>
    <t>120090401</t>
  </si>
  <si>
    <t xml:space="preserve">TWO DEGREES                   </t>
  </si>
  <si>
    <t>521330401</t>
  </si>
  <si>
    <t xml:space="preserve">BURROWS HARDWOOD              </t>
  </si>
  <si>
    <t>521280401</t>
  </si>
  <si>
    <t xml:space="preserve">HONEYSUCKLE PINE              </t>
  </si>
  <si>
    <t>521220501</t>
  </si>
  <si>
    <t xml:space="preserve">GOT MY 40 HARDWOOD            </t>
  </si>
  <si>
    <t>720560501</t>
  </si>
  <si>
    <t xml:space="preserve">DIAMOND ISLAND OAK            </t>
  </si>
  <si>
    <t>720610501</t>
  </si>
  <si>
    <t xml:space="preserve">TALL ASPEN BLOCK              </t>
  </si>
  <si>
    <t>720640501</t>
  </si>
  <si>
    <t xml:space="preserve">FAIRWAY OAK                   </t>
  </si>
  <si>
    <t>610210601</t>
  </si>
  <si>
    <t xml:space="preserve">CHARRED RED                   </t>
  </si>
  <si>
    <t>630140601</t>
  </si>
  <si>
    <t xml:space="preserve">LONG PINE/ASPEN HAUL          </t>
  </si>
  <si>
    <t>630170601</t>
  </si>
  <si>
    <t xml:space="preserve">FURROWS &amp; FEATHERS            </t>
  </si>
  <si>
    <t>610240301</t>
  </si>
  <si>
    <t xml:space="preserve">US-131 RED PINE               </t>
  </si>
  <si>
    <t>730180401</t>
  </si>
  <si>
    <t xml:space="preserve">MOHAWK HARVEST                </t>
  </si>
  <si>
    <t>720650501</t>
  </si>
  <si>
    <t xml:space="preserve">WILDLIFE/HARE JP BLOCK        </t>
  </si>
  <si>
    <t xml:space="preserve">INMAN FOREST PRODUCTS, INC.   </t>
  </si>
  <si>
    <t>630160601</t>
  </si>
  <si>
    <t xml:space="preserve">CHERRY SWITCHES               </t>
  </si>
  <si>
    <t>630150601</t>
  </si>
  <si>
    <t xml:space="preserve">REEDSBURG JACK ASPEN          </t>
  </si>
  <si>
    <t>320120601</t>
  </si>
  <si>
    <t xml:space="preserve">ASH ISLAND HARDWOOD           </t>
  </si>
  <si>
    <t>321120501</t>
  </si>
  <si>
    <t xml:space="preserve">FLOODWOOD/COUNTY LINE SALE    </t>
  </si>
  <si>
    <t>ST. JOHN FOREST PRODUCTS, INC.</t>
  </si>
  <si>
    <t>610970401</t>
  </si>
  <si>
    <t xml:space="preserve">ICE SKATER PINE               </t>
  </si>
  <si>
    <t>320270501</t>
  </si>
  <si>
    <t xml:space="preserve">TOWER HARDWOOD                </t>
  </si>
  <si>
    <t>320130501</t>
  </si>
  <si>
    <t xml:space="preserve">SOUTH MASHEK HARDWOOD SALE    </t>
  </si>
  <si>
    <t xml:space="preserve">VERSO PAPER                   </t>
  </si>
  <si>
    <t>321130501</t>
  </si>
  <si>
    <t xml:space="preserve">OLD WAGON TRAIL SALE          </t>
  </si>
  <si>
    <t>320060601</t>
  </si>
  <si>
    <t xml:space="preserve">SPORLEY FIRE EDGE SALE        </t>
  </si>
  <si>
    <t xml:space="preserve">SHESKI FOR/PRO                </t>
  </si>
  <si>
    <t>321060401</t>
  </si>
  <si>
    <t xml:space="preserve">SAGOLA LAKES ASPEN SALE       </t>
  </si>
  <si>
    <t>321080501</t>
  </si>
  <si>
    <t xml:space="preserve">SUNSON CUTACROSS JACK PINE    </t>
  </si>
  <si>
    <t xml:space="preserve">HOLLI FOREST PRODUCTS, INC.   </t>
  </si>
  <si>
    <t>320050401</t>
  </si>
  <si>
    <t xml:space="preserve">OLD GRIZ #2                   </t>
  </si>
  <si>
    <t>320270401</t>
  </si>
  <si>
    <t xml:space="preserve">CAMP SUNDOWN SALE             </t>
  </si>
  <si>
    <t>321130401</t>
  </si>
  <si>
    <t xml:space="preserve">FLOODWOOD ELF ASPEN SALE      </t>
  </si>
  <si>
    <t>321170501</t>
  </si>
  <si>
    <t xml:space="preserve">JP PICK UP SALE               </t>
  </si>
  <si>
    <t>320210201</t>
  </si>
  <si>
    <t xml:space="preserve">COUNTY LINE MIX               </t>
  </si>
  <si>
    <t>320210501</t>
  </si>
  <si>
    <t xml:space="preserve">ELF LINE ASPEN                </t>
  </si>
  <si>
    <t>320190501</t>
  </si>
  <si>
    <t xml:space="preserve">C.R. 565 PINE                 </t>
  </si>
  <si>
    <t>330070401</t>
  </si>
  <si>
    <t xml:space="preserve">BERGMAN'S BIG SKY SALE        </t>
  </si>
  <si>
    <t>520010401</t>
  </si>
  <si>
    <t xml:space="preserve">GOOD TIME OAK                 </t>
  </si>
  <si>
    <t>451200501</t>
  </si>
  <si>
    <t xml:space="preserve">DEQ DELIGHT                   </t>
  </si>
  <si>
    <t>120620501</t>
  </si>
  <si>
    <t xml:space="preserve">AMBITIOUS ASPLUNDH SALE       </t>
  </si>
  <si>
    <t xml:space="preserve">STORA ENSO NORTH AMERICA      </t>
  </si>
  <si>
    <t>720640401</t>
  </si>
  <si>
    <t xml:space="preserve">NORTH CREW HARDWOODS          </t>
  </si>
  <si>
    <t xml:space="preserve">PRECISION FORESTRY            </t>
  </si>
  <si>
    <t>610350401</t>
  </si>
  <si>
    <t xml:space="preserve">MULE DEER PINE                </t>
  </si>
  <si>
    <t>451330401</t>
  </si>
  <si>
    <t xml:space="preserve">TRAP SETTER HARDWOOD          </t>
  </si>
  <si>
    <t xml:space="preserve">TIMBER PRODUCTS COMPANY       </t>
  </si>
  <si>
    <t>540230501</t>
  </si>
  <si>
    <t xml:space="preserve">PUGROTH PINE                  </t>
  </si>
  <si>
    <t>610010602</t>
  </si>
  <si>
    <t xml:space="preserve">BEAVER SALVAGE II             </t>
  </si>
  <si>
    <t xml:space="preserve">LOBUR, JAMES                  </t>
  </si>
  <si>
    <t>610050602</t>
  </si>
  <si>
    <t xml:space="preserve">S. CROOKED LAKE HDWS          </t>
  </si>
  <si>
    <t xml:space="preserve">TIM WADDELL                       </t>
  </si>
  <si>
    <t>720600402</t>
  </si>
  <si>
    <t xml:space="preserve">STEPHAN FUEL                  </t>
  </si>
  <si>
    <t xml:space="preserve">ED ROBINSON                      </t>
  </si>
  <si>
    <t>610280501</t>
  </si>
  <si>
    <t xml:space="preserve">GOOSE CREEK JACK              </t>
  </si>
  <si>
    <t>610350601</t>
  </si>
  <si>
    <t xml:space="preserve">CUT &amp; PLANT PINE              </t>
  </si>
  <si>
    <t>451220201</t>
  </si>
  <si>
    <t xml:space="preserve">DOGMATIC LINE MIX             </t>
  </si>
  <si>
    <t>451310401</t>
  </si>
  <si>
    <t xml:space="preserve">SPUTTERING ORV MIX            </t>
  </si>
  <si>
    <t>451240401</t>
  </si>
  <si>
    <t xml:space="preserve">655 MIX                       </t>
  </si>
  <si>
    <t>610080401</t>
  </si>
  <si>
    <t xml:space="preserve">NORTH RIVER ROAD OAK          </t>
  </si>
  <si>
    <t>726180501</t>
  </si>
  <si>
    <t xml:space="preserve">NW CORNER 239 OAK             </t>
  </si>
  <si>
    <t>451300401</t>
  </si>
  <si>
    <t xml:space="preserve">LOST RADIATOR II              </t>
  </si>
  <si>
    <t xml:space="preserve">JOE TAKALA                        </t>
  </si>
  <si>
    <t>451190501</t>
  </si>
  <si>
    <t xml:space="preserve">ONE AND ONE MIX               </t>
  </si>
  <si>
    <t>120630601</t>
  </si>
  <si>
    <t xml:space="preserve">RACOON ASPEN                  </t>
  </si>
  <si>
    <t>451210501</t>
  </si>
  <si>
    <t xml:space="preserve">STALE HARDWOODS               </t>
  </si>
  <si>
    <t>726090601</t>
  </si>
  <si>
    <t xml:space="preserve">WOODEN LEG MIX                </t>
  </si>
  <si>
    <t>726080601</t>
  </si>
  <si>
    <t xml:space="preserve">BIG BOOT RED                  </t>
  </si>
  <si>
    <t>451230501</t>
  </si>
  <si>
    <t xml:space="preserve">TWO MINUTE DRILL              </t>
  </si>
  <si>
    <t>610190501</t>
  </si>
  <si>
    <t xml:space="preserve">WATERFOWL ROAD WARBLER        </t>
  </si>
  <si>
    <t>451180501</t>
  </si>
  <si>
    <t xml:space="preserve">LIMPING BRAD BIRCH            </t>
  </si>
  <si>
    <t>726020601</t>
  </si>
  <si>
    <t xml:space="preserve">WOUNDED KNEE ASPEN/OAK        </t>
  </si>
  <si>
    <t>120020501</t>
  </si>
  <si>
    <t xml:space="preserve">LINE DRIVE                    </t>
  </si>
  <si>
    <t xml:space="preserve">JOHN GAGNE                         </t>
  </si>
  <si>
    <t>530160501</t>
  </si>
  <si>
    <t xml:space="preserve">BRUIN'S PINE                  </t>
  </si>
  <si>
    <t>120130601</t>
  </si>
  <si>
    <t xml:space="preserve">LOST BELLS                    </t>
  </si>
  <si>
    <t>521120501</t>
  </si>
  <si>
    <t xml:space="preserve">EL DIABLO HARDWOOD            </t>
  </si>
  <si>
    <t>530180501</t>
  </si>
  <si>
    <t xml:space="preserve">MILE LONG PINE                </t>
  </si>
  <si>
    <t>540020301</t>
  </si>
  <si>
    <t xml:space="preserve">GREEN'S OAK TRAIL ASPEN       </t>
  </si>
  <si>
    <t>521100501</t>
  </si>
  <si>
    <t xml:space="preserve">KIDNEY BEAN HARDWOOD          </t>
  </si>
  <si>
    <t>730090501</t>
  </si>
  <si>
    <t xml:space="preserve">DRIFTER OAK                   </t>
  </si>
  <si>
    <t xml:space="preserve">LEON CORLEW                        </t>
  </si>
  <si>
    <t>540040601</t>
  </si>
  <si>
    <t xml:space="preserve">RAINEY RIVER MIX              </t>
  </si>
  <si>
    <t>120030701</t>
  </si>
  <si>
    <t xml:space="preserve">FAR AND AWAY TWO              </t>
  </si>
  <si>
    <t>540060601</t>
  </si>
  <si>
    <t xml:space="preserve">SOUTH PORTER ASPEN            </t>
  </si>
  <si>
    <t>540070601</t>
  </si>
  <si>
    <t xml:space="preserve">SILVER CREEK NORTH            </t>
  </si>
  <si>
    <t>540070701</t>
  </si>
  <si>
    <t xml:space="preserve">120 OAK                       </t>
  </si>
  <si>
    <t>730170601</t>
  </si>
  <si>
    <t xml:space="preserve">132 PINE                      </t>
  </si>
  <si>
    <t>540090601</t>
  </si>
  <si>
    <t xml:space="preserve">SHINGLE SHELL PINE            </t>
  </si>
  <si>
    <t>540090701</t>
  </si>
  <si>
    <t xml:space="preserve">RED GRASS PINE                </t>
  </si>
  <si>
    <t xml:space="preserve">JEREMY MCSWAIN                       </t>
  </si>
  <si>
    <t>540040201</t>
  </si>
  <si>
    <t xml:space="preserve">POISON APPLE                  </t>
  </si>
  <si>
    <t>120070501</t>
  </si>
  <si>
    <t xml:space="preserve">COMPARTMENT 15 CONTRACT HWD   </t>
  </si>
  <si>
    <t>521230501</t>
  </si>
  <si>
    <t xml:space="preserve">22 MIX                        </t>
  </si>
  <si>
    <t>521270501</t>
  </si>
  <si>
    <t xml:space="preserve">WILDERNESS HARDWOOD           </t>
  </si>
  <si>
    <t>120090601</t>
  </si>
  <si>
    <t xml:space="preserve">VICENZIE SALE                 </t>
  </si>
  <si>
    <t xml:space="preserve">MVA ENTERPRISE, INC.          </t>
  </si>
  <si>
    <t>521290401</t>
  </si>
  <si>
    <t xml:space="preserve">RIDGE RUNNER HARDWOOD         </t>
  </si>
  <si>
    <t xml:space="preserve">RUST WOOD PRODUCTS, INC.      </t>
  </si>
  <si>
    <t>521210502</t>
  </si>
  <si>
    <t xml:space="preserve">DOUBLE BIT HARDWOOD           </t>
  </si>
  <si>
    <t xml:space="preserve">LARRY PETERS                        </t>
  </si>
  <si>
    <t>521200401</t>
  </si>
  <si>
    <t xml:space="preserve">PRECIPICE HARDWOODS           </t>
  </si>
  <si>
    <t xml:space="preserve">WOODTICK                      </t>
  </si>
  <si>
    <t>521140601</t>
  </si>
  <si>
    <t xml:space="preserve">JEEPSTER ASPEN                </t>
  </si>
  <si>
    <t>530040501</t>
  </si>
  <si>
    <t xml:space="preserve">FORD LAKE RD. OAK             </t>
  </si>
  <si>
    <t>530140501</t>
  </si>
  <si>
    <t xml:space="preserve">SQUAW ROOT OAK                </t>
  </si>
  <si>
    <t>521190401</t>
  </si>
  <si>
    <t xml:space="preserve">HOLY HANNAH HARDWOOD          </t>
  </si>
  <si>
    <t>120110601</t>
  </si>
  <si>
    <t xml:space="preserve">CANT ANCHOR US HDWD           </t>
  </si>
  <si>
    <t xml:space="preserve">JACOBSON LOGGING, INC.        </t>
  </si>
  <si>
    <t>530090601</t>
  </si>
  <si>
    <t xml:space="preserve">SWAMP EDGE HARDWOODS          </t>
  </si>
  <si>
    <t>730260401</t>
  </si>
  <si>
    <t xml:space="preserve">1423 MEDLEY                   </t>
  </si>
  <si>
    <t>530120601</t>
  </si>
  <si>
    <t xml:space="preserve">RUNNING BEAR ASPEN            </t>
  </si>
  <si>
    <t xml:space="preserve">WOODTIC LOGGING               </t>
  </si>
  <si>
    <t>120040501</t>
  </si>
  <si>
    <t xml:space="preserve">PEARWULF HDWD                 </t>
  </si>
  <si>
    <t xml:space="preserve">DAVE JOHNSON LOGGING               </t>
  </si>
  <si>
    <t>521080601</t>
  </si>
  <si>
    <t xml:space="preserve">MAMMOTH RED PINE              </t>
  </si>
  <si>
    <t>530030702</t>
  </si>
  <si>
    <t xml:space="preserve">LONE 40 ASPEN                 </t>
  </si>
  <si>
    <t>520040602</t>
  </si>
  <si>
    <t xml:space="preserve">GREEN'S THINNING              </t>
  </si>
  <si>
    <t xml:space="preserve">TIMOTHY GREEN                         </t>
  </si>
  <si>
    <t>540100601</t>
  </si>
  <si>
    <t xml:space="preserve">RESERVED PINE                 </t>
  </si>
  <si>
    <t>520120602</t>
  </si>
  <si>
    <t xml:space="preserve">ISLAND WAY HARDWOODS          </t>
  </si>
  <si>
    <t xml:space="preserve">PINNEY'S LOGGING              </t>
  </si>
  <si>
    <t>730060401</t>
  </si>
  <si>
    <t xml:space="preserve">MEREDITH OAK                  </t>
  </si>
  <si>
    <t>540330501</t>
  </si>
  <si>
    <t xml:space="preserve">ROSARED                       </t>
  </si>
  <si>
    <t>520080401</t>
  </si>
  <si>
    <t xml:space="preserve">NOSETIP HARDWOODS             </t>
  </si>
  <si>
    <t>520070601</t>
  </si>
  <si>
    <t xml:space="preserve">STRONG ROOT ASPEN             </t>
  </si>
  <si>
    <t>120580601</t>
  </si>
  <si>
    <t xml:space="preserve">DARK WING PINE                </t>
  </si>
  <si>
    <t>520060601</t>
  </si>
  <si>
    <t xml:space="preserve">SECTION 34 RED PINE           </t>
  </si>
  <si>
    <t>520140501</t>
  </si>
  <si>
    <t xml:space="preserve">MANUKA LAKE ROAD RED PINE     </t>
  </si>
  <si>
    <t>120610601</t>
  </si>
  <si>
    <t xml:space="preserve">TUNNEL ASPEN                  </t>
  </si>
  <si>
    <t>520010701</t>
  </si>
  <si>
    <t xml:space="preserve">GRANDE ASPEN                  </t>
  </si>
  <si>
    <t>520010601</t>
  </si>
  <si>
    <t xml:space="preserve">MANUKA LAKE ROAD HARDWOOD     </t>
  </si>
  <si>
    <t>540440501</t>
  </si>
  <si>
    <t xml:space="preserve">POISON PLAINS                 </t>
  </si>
  <si>
    <t>451440401</t>
  </si>
  <si>
    <t xml:space="preserve">FALSE ALARM MIX               </t>
  </si>
  <si>
    <t>451430401</t>
  </si>
  <si>
    <t xml:space="preserve">WOODEN STARTER HARDWOOD       </t>
  </si>
  <si>
    <t>451420401</t>
  </si>
  <si>
    <t xml:space="preserve">OLD HUNTERS HARDWOOD          </t>
  </si>
  <si>
    <t>520070501</t>
  </si>
  <si>
    <t xml:space="preserve">RAPTOR RED PINE               </t>
  </si>
  <si>
    <t>451130501</t>
  </si>
  <si>
    <t xml:space="preserve">BUNKER HILL ASPEN             </t>
  </si>
  <si>
    <t xml:space="preserve">DUBERVILLE LOGGING            </t>
  </si>
  <si>
    <t>451410401</t>
  </si>
  <si>
    <t xml:space="preserve">LAZY ROOSTER MIX              </t>
  </si>
  <si>
    <t>540140601</t>
  </si>
  <si>
    <t xml:space="preserve">WHITE PINE 5-SPOT             </t>
  </si>
  <si>
    <t xml:space="preserve">TOM MAINVILLE                     </t>
  </si>
  <si>
    <t>540160601</t>
  </si>
  <si>
    <t xml:space="preserve">REDD MILLS GRADE              </t>
  </si>
  <si>
    <t>540170401</t>
  </si>
  <si>
    <t xml:space="preserve">TONKEY ROAD RED PINE          </t>
  </si>
  <si>
    <t>540190601</t>
  </si>
  <si>
    <t xml:space="preserve">LOOKOUT ROAD MIX              </t>
  </si>
  <si>
    <t>540200501</t>
  </si>
  <si>
    <t xml:space="preserve">TOMMY KIRTLANDS               </t>
  </si>
  <si>
    <t>120600601</t>
  </si>
  <si>
    <t xml:space="preserve">HIPPY JACKPINE                </t>
  </si>
  <si>
    <t>521010601</t>
  </si>
  <si>
    <t xml:space="preserve">GULARSKI HARDWOOD             </t>
  </si>
  <si>
    <t>521090601</t>
  </si>
  <si>
    <t xml:space="preserve">CAMP PELLSTON RED PINE        </t>
  </si>
  <si>
    <t>540230601</t>
  </si>
  <si>
    <t xml:space="preserve">LONG LAKE ASPEN               </t>
  </si>
  <si>
    <t xml:space="preserve">THOMAS KNOPF                         </t>
  </si>
  <si>
    <t>610360501</t>
  </si>
  <si>
    <t xml:space="preserve">FLAT RIVER MIX                </t>
  </si>
  <si>
    <t>540260501</t>
  </si>
  <si>
    <t xml:space="preserve">POISON HILL-BERRIES           </t>
  </si>
  <si>
    <t xml:space="preserve">CATALANO FOREST PRODUCTS INC  </t>
  </si>
  <si>
    <t>120010601</t>
  </si>
  <si>
    <t xml:space="preserve">PETROLEUM HARDWOODS           </t>
  </si>
  <si>
    <t>120520701</t>
  </si>
  <si>
    <t xml:space="preserve">ALPHA ASPEN                   </t>
  </si>
  <si>
    <t xml:space="preserve">P&amp;B LOGGING,INC.              </t>
  </si>
  <si>
    <t>540280601</t>
  </si>
  <si>
    <t xml:space="preserve">SNOWMOBILE BIRCH              </t>
  </si>
  <si>
    <t>730060501</t>
  </si>
  <si>
    <t xml:space="preserve">MOTHER GOOSE ASPEN            </t>
  </si>
  <si>
    <t>540200601</t>
  </si>
  <si>
    <t xml:space="preserve">MILL'S HILLS                  </t>
  </si>
  <si>
    <t>420300501</t>
  </si>
  <si>
    <t xml:space="preserve">GILLETTE CAMP ASPEN           </t>
  </si>
  <si>
    <t>630330501</t>
  </si>
  <si>
    <t xml:space="preserve">SE MIX                        </t>
  </si>
  <si>
    <t>420320501</t>
  </si>
  <si>
    <t xml:space="preserve">MISSING BRIDGE MIX            </t>
  </si>
  <si>
    <t>720210701</t>
  </si>
  <si>
    <t xml:space="preserve">LITTLE PATCH RED PINE II      </t>
  </si>
  <si>
    <t>420310501</t>
  </si>
  <si>
    <t xml:space="preserve">QUARRY ROAD BIRCH             </t>
  </si>
  <si>
    <t>710190601</t>
  </si>
  <si>
    <t xml:space="preserve">MAPLE VALLEY MIX              </t>
  </si>
  <si>
    <t>330310501</t>
  </si>
  <si>
    <t xml:space="preserve">551 NORTH                     </t>
  </si>
  <si>
    <t>450110101</t>
  </si>
  <si>
    <t xml:space="preserve">DRIP II                       </t>
  </si>
  <si>
    <t>720250501</t>
  </si>
  <si>
    <t xml:space="preserve">GROUSE CUTS                   </t>
  </si>
  <si>
    <t>710180601</t>
  </si>
  <si>
    <t xml:space="preserve">CAMPGROUND ROAD MIX           </t>
  </si>
  <si>
    <t>420330501</t>
  </si>
  <si>
    <t xml:space="preserve">MIDDLE SAGE ASPEN             </t>
  </si>
  <si>
    <t>710170601</t>
  </si>
  <si>
    <t xml:space="preserve">COOPERTON CUTTINGS            </t>
  </si>
  <si>
    <t>330320501</t>
  </si>
  <si>
    <t xml:space="preserve">551 SOUTH                     </t>
  </si>
  <si>
    <t>720030801</t>
  </si>
  <si>
    <t xml:space="preserve">KITTLE OAK SALVAGE            </t>
  </si>
  <si>
    <t>420290501</t>
  </si>
  <si>
    <t xml:space="preserve">HALFWAY LAKE MIX              </t>
  </si>
  <si>
    <t>610930401</t>
  </si>
  <si>
    <t xml:space="preserve">SWEET CALIBER RED             </t>
  </si>
  <si>
    <t>630250501</t>
  </si>
  <si>
    <t xml:space="preserve">STRIEF RD. MIX                </t>
  </si>
  <si>
    <t>410190401</t>
  </si>
  <si>
    <t xml:space="preserve">LONE LAKE II                  </t>
  </si>
  <si>
    <t xml:space="preserve">JEFF GUDWER FOREST PRODUCTS        </t>
  </si>
  <si>
    <t>330290401</t>
  </si>
  <si>
    <t xml:space="preserve">CASINO LANE                   </t>
  </si>
  <si>
    <t xml:space="preserve">COLE &amp; COLE FOREST PRODUCTS   </t>
  </si>
  <si>
    <t>451040401</t>
  </si>
  <si>
    <t xml:space="preserve">INTIMIDATOR HARDWOOD          </t>
  </si>
  <si>
    <t>420270501</t>
  </si>
  <si>
    <t xml:space="preserve">442 MIX                       </t>
  </si>
  <si>
    <t>610690601</t>
  </si>
  <si>
    <t xml:space="preserve">MAYFIELD JACK RE-ADVERTISED   </t>
  </si>
  <si>
    <t>420260501</t>
  </si>
  <si>
    <t xml:space="preserve">NEW ACCESS HARDWOOD           </t>
  </si>
  <si>
    <t>330300201</t>
  </si>
  <si>
    <t xml:space="preserve">TWO CARCASS                   </t>
  </si>
  <si>
    <t>720120601</t>
  </si>
  <si>
    <t xml:space="preserve">BILLMAN/PIONEER ASPEN         </t>
  </si>
  <si>
    <t>720040501</t>
  </si>
  <si>
    <t xml:space="preserve">SEVEN MILE KING RED PINE      </t>
  </si>
  <si>
    <t>611040401</t>
  </si>
  <si>
    <t xml:space="preserve">DUTCH JOHN ASPEN              </t>
  </si>
  <si>
    <t>410060601</t>
  </si>
  <si>
    <t xml:space="preserve">LITTLE FOX CHIPS              </t>
  </si>
  <si>
    <t>720050501</t>
  </si>
  <si>
    <t xml:space="preserve">WAKLEY BRIDGE RED PINE        </t>
  </si>
  <si>
    <t>420400501</t>
  </si>
  <si>
    <t xml:space="preserve">REXTON RE-TRY HARDWOOD        </t>
  </si>
  <si>
    <t xml:space="preserve">DOMTAR INDUSTRIES, INC.       </t>
  </si>
  <si>
    <t>720030501</t>
  </si>
  <si>
    <t xml:space="preserve">TOWER HILL RED PINE           </t>
  </si>
  <si>
    <t>720010801</t>
  </si>
  <si>
    <t xml:space="preserve">KNEELAND SALVAGE              </t>
  </si>
  <si>
    <t>420380501</t>
  </si>
  <si>
    <t xml:space="preserve">WILLIAMS ROAD PINE            </t>
  </si>
  <si>
    <t>451140501</t>
  </si>
  <si>
    <t xml:space="preserve">J.T.'S JUNK                   </t>
  </si>
  <si>
    <t>410170401</t>
  </si>
  <si>
    <t xml:space="preserve">2 MILE AGAIN                  </t>
  </si>
  <si>
    <t>720100601</t>
  </si>
  <si>
    <t xml:space="preserve">FIRE BREAK JACK-ASPEN         </t>
  </si>
  <si>
    <t>610730501</t>
  </si>
  <si>
    <t xml:space="preserve">BLUE LAKE HARDWOODS           </t>
  </si>
  <si>
    <t>610880401</t>
  </si>
  <si>
    <t xml:space="preserve">POLE BARN PINE                </t>
  </si>
  <si>
    <t>720130501</t>
  </si>
  <si>
    <t xml:space="preserve">HEAD SMOKE OAK                </t>
  </si>
  <si>
    <t xml:space="preserve">GEORGE WARREN FOREST PRODUCTS </t>
  </si>
  <si>
    <t>410010401</t>
  </si>
  <si>
    <t xml:space="preserve">COLD CREEK RP ROWS            </t>
  </si>
  <si>
    <t>630020501</t>
  </si>
  <si>
    <t xml:space="preserve">PROLO IX                      </t>
  </si>
  <si>
    <t>720150501</t>
  </si>
  <si>
    <t xml:space="preserve">EAST FREDERIC PINE            </t>
  </si>
  <si>
    <t>110170401</t>
  </si>
  <si>
    <t xml:space="preserve">OTTER MIX                     </t>
  </si>
  <si>
    <t xml:space="preserve">USIMAKI LOGGING, INC.         </t>
  </si>
  <si>
    <t>720160501</t>
  </si>
  <si>
    <t xml:space="preserve">FREDERIC HILLY HARDWOODS      </t>
  </si>
  <si>
    <t>330340501</t>
  </si>
  <si>
    <t xml:space="preserve">DEGRAVES E-W                  </t>
  </si>
  <si>
    <t>410140501</t>
  </si>
  <si>
    <t xml:space="preserve">SLIM'S SALE                   </t>
  </si>
  <si>
    <t>420340501</t>
  </si>
  <si>
    <t xml:space="preserve">ROCKY RIDGE ASPEN             </t>
  </si>
  <si>
    <t>451160501</t>
  </si>
  <si>
    <t xml:space="preserve">FINE NINE ASPEN               </t>
  </si>
  <si>
    <t>420140301</t>
  </si>
  <si>
    <t xml:space="preserve">BARRETT GRADE HARDWOODS       </t>
  </si>
  <si>
    <t>410300301</t>
  </si>
  <si>
    <t xml:space="preserve">DANAHER STAR RED PINE         </t>
  </si>
  <si>
    <t>420370501</t>
  </si>
  <si>
    <t xml:space="preserve">BARRETT LAKE MIX              </t>
  </si>
  <si>
    <t xml:space="preserve">GENE HOLBROOK LOGGING         </t>
  </si>
  <si>
    <t>410300501</t>
  </si>
  <si>
    <t>520040701</t>
  </si>
  <si>
    <t xml:space="preserve">BEAR TRACKS RED PINE          </t>
  </si>
  <si>
    <t>710120701</t>
  </si>
  <si>
    <t xml:space="preserve">LOST RACK RED PINE            </t>
  </si>
  <si>
    <t>520020601</t>
  </si>
  <si>
    <t xml:space="preserve">WEST OTSEGO HARDWOODS         </t>
  </si>
  <si>
    <t>610200601</t>
  </si>
  <si>
    <t xml:space="preserve">PIT BULL HARDWOODS            </t>
  </si>
  <si>
    <t>330380601</t>
  </si>
  <si>
    <t xml:space="preserve">C34 DONE AT LAST              </t>
  </si>
  <si>
    <t>610060701</t>
  </si>
  <si>
    <t xml:space="preserve">VIADUCT HARDWOOD              </t>
  </si>
  <si>
    <t>520110601</t>
  </si>
  <si>
    <t xml:space="preserve">LANDSLIDE HARDWOODS           </t>
  </si>
  <si>
    <t>610420701</t>
  </si>
  <si>
    <t xml:space="preserve">JUNK YARD MIX                 </t>
  </si>
  <si>
    <t>521260501</t>
  </si>
  <si>
    <t xml:space="preserve">HUNT-N-BUS ASPEN              </t>
  </si>
  <si>
    <t>610010701</t>
  </si>
  <si>
    <t xml:space="preserve">SECOND CREEK RED              </t>
  </si>
  <si>
    <t>610410701</t>
  </si>
  <si>
    <t xml:space="preserve">EAST MOORE PINE               </t>
  </si>
  <si>
    <t>520100701</t>
  </si>
  <si>
    <t xml:space="preserve">BENITO SPRUCE                 </t>
  </si>
  <si>
    <t>520130701</t>
  </si>
  <si>
    <t xml:space="preserve">SHOCKER BLOCK                 </t>
  </si>
  <si>
    <t>320010501</t>
  </si>
  <si>
    <t xml:space="preserve">MILLER CREEK SOUTH            </t>
  </si>
  <si>
    <t>320230501</t>
  </si>
  <si>
    <t xml:space="preserve">STACK GRADE NORTH             </t>
  </si>
  <si>
    <t>323150601</t>
  </si>
  <si>
    <t xml:space="preserve">PORTERFIELD POWERLINE SALE    </t>
  </si>
  <si>
    <t>321060601</t>
  </si>
  <si>
    <t xml:space="preserve">HERMIT LAKE GRAVEL PIT        </t>
  </si>
  <si>
    <t>320210601</t>
  </si>
  <si>
    <t xml:space="preserve">PAULSEN ROAD HARDWOOD SALE    </t>
  </si>
  <si>
    <t xml:space="preserve">KANERVA FOREST PRODUCTS, INC. </t>
  </si>
  <si>
    <t>321300601</t>
  </si>
  <si>
    <t xml:space="preserve">BRYAN CREEK PINE/BIRCH SALE   </t>
  </si>
  <si>
    <t>320050601</t>
  </si>
  <si>
    <t xml:space="preserve">M-35 ASPEN                    </t>
  </si>
  <si>
    <t>320110601</t>
  </si>
  <si>
    <t xml:space="preserve">CAMP 8 CREEK ASPEN            </t>
  </si>
  <si>
    <t>320180601</t>
  </si>
  <si>
    <t xml:space="preserve">ASPEN DU BLANC                </t>
  </si>
  <si>
    <t>321100601</t>
  </si>
  <si>
    <t xml:space="preserve">OUT SOUTH SALE                </t>
  </si>
  <si>
    <t>320070601</t>
  </si>
  <si>
    <t xml:space="preserve">FARMER LAKE SALE              </t>
  </si>
  <si>
    <t>320140601</t>
  </si>
  <si>
    <t xml:space="preserve">LEIGHTON ROAD SALE            </t>
  </si>
  <si>
    <t>320010601</t>
  </si>
  <si>
    <t xml:space="preserve">K-2 BLOCK                     </t>
  </si>
  <si>
    <t>321170601</t>
  </si>
  <si>
    <t xml:space="preserve">CHERRY CREEK HEADWATERS SALE  </t>
  </si>
  <si>
    <t xml:space="preserve">HEIDTMAN LOGGING, INC.        </t>
  </si>
  <si>
    <t>320080601</t>
  </si>
  <si>
    <t xml:space="preserve">BOBS CREEK ROAD SALE          </t>
  </si>
  <si>
    <t>320100601</t>
  </si>
  <si>
    <t xml:space="preserve">FRANCIS HARDWOOD              </t>
  </si>
  <si>
    <t>320240501</t>
  </si>
  <si>
    <t xml:space="preserve">DEER TRAIL BLOCK              </t>
  </si>
  <si>
    <t>320200501</t>
  </si>
  <si>
    <t xml:space="preserve">BEAR CREEK BIRCH              </t>
  </si>
  <si>
    <t>323070601</t>
  </si>
  <si>
    <t xml:space="preserve">CHARLEY LAKES ASPEN           </t>
  </si>
  <si>
    <t>321020601</t>
  </si>
  <si>
    <t xml:space="preserve">ELF SITE OAK STAND            </t>
  </si>
  <si>
    <t>321200601</t>
  </si>
  <si>
    <t xml:space="preserve">480 ASPEN SALE                </t>
  </si>
  <si>
    <t>323190701</t>
  </si>
  <si>
    <t xml:space="preserve">BBR TRAIL SALE                </t>
  </si>
  <si>
    <t>320170601</t>
  </si>
  <si>
    <t xml:space="preserve">KAY'S TRACE                   </t>
  </si>
  <si>
    <t>320040601</t>
  </si>
  <si>
    <t xml:space="preserve">M-35 HARDWOOD                 </t>
  </si>
  <si>
    <t>320180501</t>
  </si>
  <si>
    <t xml:space="preserve">565 ASPEN                     </t>
  </si>
  <si>
    <t>323140701</t>
  </si>
  <si>
    <t xml:space="preserve">SHOP SALE                     </t>
  </si>
  <si>
    <t>GAZAN TIMBER CONTRACTING, INC.</t>
  </si>
  <si>
    <t>321040601</t>
  </si>
  <si>
    <t xml:space="preserve">HELEN LAKE DUMPSTERS SALE     </t>
  </si>
  <si>
    <t>320030601</t>
  </si>
  <si>
    <t xml:space="preserve">POLE LINE SALE                </t>
  </si>
  <si>
    <t>521050701</t>
  </si>
  <si>
    <t xml:space="preserve">GEYSER RED PINE               </t>
  </si>
  <si>
    <t>330090601</t>
  </si>
  <si>
    <t xml:space="preserve">BRAMPTON NORTH                </t>
  </si>
  <si>
    <t>610900601</t>
  </si>
  <si>
    <t xml:space="preserve">LEFFEW WHITE PINE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</si>
  <si>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</si>
  <si>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</si>
  <si>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</si>
  <si>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</si>
  <si>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</si>
  <si>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</si>
  <si>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</si>
  <si>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</si>
  <si>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</si>
  <si>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</si>
  <si>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451130601</t>
  </si>
  <si>
    <t xml:space="preserve">SWARMING MIX                  </t>
  </si>
  <si>
    <t>451070601</t>
  </si>
  <si>
    <t xml:space="preserve">NORTH RIDGE HARDWOOD          </t>
  </si>
  <si>
    <t>451120601</t>
  </si>
  <si>
    <t xml:space="preserve">NO SHOVEL HARDWOOD            </t>
  </si>
  <si>
    <t>540260701</t>
  </si>
  <si>
    <t xml:space="preserve">612 RED PINE                  </t>
  </si>
  <si>
    <t>420040701</t>
  </si>
  <si>
    <t xml:space="preserve">WEST POND ROAD JACK PINE      </t>
  </si>
  <si>
    <t xml:space="preserve">NORTHLAND HARVESTING, INC.    </t>
  </si>
  <si>
    <t>530070601</t>
  </si>
  <si>
    <t xml:space="preserve">SANDHILL HARDWOODS            </t>
  </si>
  <si>
    <t>420100601</t>
  </si>
  <si>
    <t xml:space="preserve">ONCE THINNED JACK PINE        </t>
  </si>
  <si>
    <t>420090601</t>
  </si>
  <si>
    <t xml:space="preserve">RAINBOW LODGE JACK PINE       </t>
  </si>
  <si>
    <t>420090701</t>
  </si>
  <si>
    <t xml:space="preserve">WHITE BUTTERFLY               </t>
  </si>
  <si>
    <t>716040701</t>
  </si>
  <si>
    <t xml:space="preserve">BACKUS RED PINE               </t>
  </si>
  <si>
    <t>410080702</t>
  </si>
  <si>
    <t xml:space="preserve">DOC MELSTRAND HDWD            </t>
  </si>
  <si>
    <t>420110601</t>
  </si>
  <si>
    <t xml:space="preserve">COMPARTMENT 38 JACK PINE      </t>
  </si>
  <si>
    <t>716050701</t>
  </si>
  <si>
    <t xml:space="preserve">I-75 ASPEN                    </t>
  </si>
  <si>
    <t>720290501</t>
  </si>
  <si>
    <t xml:space="preserve">NORTH BRANCH OAK THIN         </t>
  </si>
  <si>
    <t>420120701</t>
  </si>
  <si>
    <t xml:space="preserve">SKI TRAIL ASPEN               </t>
  </si>
  <si>
    <t>410070601</t>
  </si>
  <si>
    <t xml:space="preserve">MAHONEY RED PINE              </t>
  </si>
  <si>
    <t>720010701</t>
  </si>
  <si>
    <t xml:space="preserve">LEWISTON GRADE ASPEN PILOT    </t>
  </si>
  <si>
    <t>420080701</t>
  </si>
  <si>
    <t xml:space="preserve">CANADA LAKES HARDWOOD         </t>
  </si>
  <si>
    <t>630530401</t>
  </si>
  <si>
    <t xml:space="preserve">JACK ASPEN &amp; CHERRY POPPIN'   </t>
  </si>
  <si>
    <t>410060701</t>
  </si>
  <si>
    <t xml:space="preserve">LITTLE DUCK                   </t>
  </si>
  <si>
    <t>720300501</t>
  </si>
  <si>
    <t xml:space="preserve">SMITH BRIDGE SHELTERWOOD      </t>
  </si>
  <si>
    <t>630450701</t>
  </si>
  <si>
    <t xml:space="preserve">PINELAND ASPEN                </t>
  </si>
  <si>
    <t>120040701</t>
  </si>
  <si>
    <t xml:space="preserve">FEBRILE ASPEN                 </t>
  </si>
  <si>
    <t>720150601</t>
  </si>
  <si>
    <t xml:space="preserve">ALCONA JACK                   </t>
  </si>
  <si>
    <t>710160701</t>
  </si>
  <si>
    <t xml:space="preserve">HIGH WATER RED PINE           </t>
  </si>
  <si>
    <t>630700601</t>
  </si>
  <si>
    <t xml:space="preserve">GRAY HARDWOODS                </t>
  </si>
  <si>
    <t>410410501</t>
  </si>
  <si>
    <t xml:space="preserve">TAHQUEMENON TRAILS PINE       </t>
  </si>
  <si>
    <t>410400501</t>
  </si>
  <si>
    <t xml:space="preserve">DANAHER DOUBLE O PINE         </t>
  </si>
  <si>
    <t>630710601</t>
  </si>
  <si>
    <t xml:space="preserve">MORRISY CREEK COMBO           </t>
  </si>
  <si>
    <t>710150701</t>
  </si>
  <si>
    <t xml:space="preserve">LEVERETT ROAD OAK             </t>
  </si>
  <si>
    <t xml:space="preserve">WILLSIE LUMBER COMPANY        </t>
  </si>
  <si>
    <t>410340601</t>
  </si>
  <si>
    <t xml:space="preserve">DANAHER JACK PINE             </t>
  </si>
  <si>
    <t>630110701</t>
  </si>
  <si>
    <t xml:space="preserve">BUCK SLAYER PINE              </t>
  </si>
  <si>
    <t>710200701</t>
  </si>
  <si>
    <t xml:space="preserve">AU SABLE ASPEN                </t>
  </si>
  <si>
    <t>330330601</t>
  </si>
  <si>
    <t xml:space="preserve">SOUTH 45                      </t>
  </si>
  <si>
    <t xml:space="preserve">SIVULA LOGGING &amp; CONSTRUCTION </t>
  </si>
  <si>
    <t>410440501</t>
  </si>
  <si>
    <t xml:space="preserve">ONE ARM CHEF WHITE PINE       </t>
  </si>
  <si>
    <t>710070601</t>
  </si>
  <si>
    <t xml:space="preserve">RC OAK                        </t>
  </si>
  <si>
    <t>410270501</t>
  </si>
  <si>
    <t xml:space="preserve">CLEAR CREEK TRAILS            </t>
  </si>
  <si>
    <t>710090701</t>
  </si>
  <si>
    <t xml:space="preserve">C.M.L. MIX                    </t>
  </si>
  <si>
    <t>530040701</t>
  </si>
  <si>
    <t xml:space="preserve">LONE APPLE TREE HARDWOODS 2   </t>
  </si>
  <si>
    <t>410230601</t>
  </si>
  <si>
    <t xml:space="preserve">STANLEY RP ROWS               </t>
  </si>
  <si>
    <t>521190701</t>
  </si>
  <si>
    <t xml:space="preserve">RED SCHOOL RED PINE           </t>
  </si>
  <si>
    <t>710110701</t>
  </si>
  <si>
    <t xml:space="preserve">MOORE ROAD HARVEST            </t>
  </si>
  <si>
    <t>410210601</t>
  </si>
  <si>
    <t xml:space="preserve">GARDEN CHIPS                  </t>
  </si>
  <si>
    <t>410310501</t>
  </si>
  <si>
    <t xml:space="preserve">PETREL CORNER HDWDS           </t>
  </si>
  <si>
    <t>710210601</t>
  </si>
  <si>
    <t xml:space="preserve">GOSHAWK PINE                  </t>
  </si>
  <si>
    <t>410030601</t>
  </si>
  <si>
    <t xml:space="preserve">THE MAYOR'S JACK PINE         </t>
  </si>
  <si>
    <t>720110601</t>
  </si>
  <si>
    <t xml:space="preserve">SOUTH BRANCH AMALGAM          </t>
  </si>
  <si>
    <t>420070701</t>
  </si>
  <si>
    <t xml:space="preserve">SKI TRAIL HARDWOODS           </t>
  </si>
  <si>
    <t>710290601</t>
  </si>
  <si>
    <t xml:space="preserve">CANOE CAMP REMOVAL            </t>
  </si>
  <si>
    <t>410130701</t>
  </si>
  <si>
    <t xml:space="preserve">COMP 69 SALE                  </t>
  </si>
  <si>
    <t>420060701</t>
  </si>
  <si>
    <t xml:space="preserve">KETOLA TRAIL RED PINE         </t>
  </si>
  <si>
    <t>710270401</t>
  </si>
  <si>
    <t xml:space="preserve">BLOCK 1174                    </t>
  </si>
  <si>
    <t xml:space="preserve">GB WOOD PRODUCTS II, INC.     </t>
  </si>
  <si>
    <t>410140701</t>
  </si>
  <si>
    <t xml:space="preserve">THE RP SALE                   </t>
  </si>
  <si>
    <t>410420501</t>
  </si>
  <si>
    <t xml:space="preserve">TRASH TRUCK HARDWOOD          </t>
  </si>
  <si>
    <t>410160601</t>
  </si>
  <si>
    <t xml:space="preserve">S. CREIGHTON 35               </t>
  </si>
  <si>
    <t>720250701</t>
  </si>
  <si>
    <t xml:space="preserve">MERTON MIXED OAK              </t>
  </si>
  <si>
    <t>420050601</t>
  </si>
  <si>
    <t xml:space="preserve">COMPARTMENT 97 PINE MIX       </t>
  </si>
  <si>
    <t>410170501</t>
  </si>
  <si>
    <t xml:space="preserve">CHAPEL LAKE ROAD HARDWOODS    </t>
  </si>
  <si>
    <t>710190701</t>
  </si>
  <si>
    <t xml:space="preserve">BACKUS CREEK ASPEN            </t>
  </si>
  <si>
    <t>330370601</t>
  </si>
  <si>
    <t xml:space="preserve">C34 CRUNCH TIME               </t>
  </si>
  <si>
    <t>420040601</t>
  </si>
  <si>
    <t xml:space="preserve">COMPARTMENT 97 HARDWOODS      </t>
  </si>
  <si>
    <t>420030701</t>
  </si>
  <si>
    <t xml:space="preserve">COUNTY LINE JACK PINE         </t>
  </si>
  <si>
    <t>710180701</t>
  </si>
  <si>
    <t xml:space="preserve">SOUTH ST. HELEN MIX           </t>
  </si>
  <si>
    <t>420030601</t>
  </si>
  <si>
    <t xml:space="preserve">DANAHER PINE                  </t>
  </si>
  <si>
    <t>420080601</t>
  </si>
  <si>
    <t xml:space="preserve">BETSY RIVER PINE              </t>
  </si>
  <si>
    <t>630630701</t>
  </si>
  <si>
    <t xml:space="preserve">THE BARK BOOT                 </t>
  </si>
  <si>
    <t>521020701</t>
  </si>
  <si>
    <t xml:space="preserve">MUZZLE LOADER ASPEN           </t>
  </si>
  <si>
    <t>330070701</t>
  </si>
  <si>
    <t xml:space="preserve">NORTHLINE ASPEN               </t>
  </si>
  <si>
    <t>120650701</t>
  </si>
  <si>
    <t xml:space="preserve">NOT SHOT SALE                 </t>
  </si>
  <si>
    <t>610390701</t>
  </si>
  <si>
    <t xml:space="preserve">BENDON CURVE HARVEST          </t>
  </si>
  <si>
    <t>610400601</t>
  </si>
  <si>
    <t xml:space="preserve">SCATTERED MAPLE               </t>
  </si>
  <si>
    <t>610400701</t>
  </si>
  <si>
    <t xml:space="preserve">CLARY CROSSING ASPEN          </t>
  </si>
  <si>
    <t>540210701</t>
  </si>
  <si>
    <t xml:space="preserve">COMPARTMENT 59 HDWD           </t>
  </si>
  <si>
    <t xml:space="preserve">WOOD BROS. LOGGING            </t>
  </si>
  <si>
    <t>120690701</t>
  </si>
  <si>
    <t xml:space="preserve">WAYWARD BOBBER SALE           </t>
  </si>
  <si>
    <t>451100601</t>
  </si>
  <si>
    <t xml:space="preserve">MACKINAC MOUNTAINS            </t>
  </si>
  <si>
    <t>521010701</t>
  </si>
  <si>
    <t xml:space="preserve">SUNNY RIDGE ASPEN             </t>
  </si>
  <si>
    <t>451090602</t>
  </si>
  <si>
    <t xml:space="preserve">CROSSVILLE LAKE HARDWOODS     </t>
  </si>
  <si>
    <t>610510701</t>
  </si>
  <si>
    <t xml:space="preserve">FALLEN OWL ASPEN              </t>
  </si>
  <si>
    <t>451080601</t>
  </si>
  <si>
    <t xml:space="preserve">SLED DRAGS                    </t>
  </si>
  <si>
    <t>540220701</t>
  </si>
  <si>
    <t xml:space="preserve">TWO PAT'S PINE                </t>
  </si>
  <si>
    <t>330050601</t>
  </si>
  <si>
    <t xml:space="preserve">HYDE SOUTH                    </t>
  </si>
  <si>
    <t xml:space="preserve">SCOTT MACK                          </t>
  </si>
  <si>
    <t>610300701</t>
  </si>
  <si>
    <t xml:space="preserve">BLUE BEAGLE HARDWOOD          </t>
  </si>
  <si>
    <t>540200701</t>
  </si>
  <si>
    <t xml:space="preserve">JACK BURGERS                  </t>
  </si>
  <si>
    <t>540190701</t>
  </si>
  <si>
    <t xml:space="preserve">JACK STEAKS                   </t>
  </si>
  <si>
    <t>451050601</t>
  </si>
  <si>
    <t xml:space="preserve">QUARRY ACCESS                 </t>
  </si>
  <si>
    <t>610640701</t>
  </si>
  <si>
    <t xml:space="preserve">RIVER DRIVE HARDWOOD          </t>
  </si>
  <si>
    <t xml:space="preserve">F.J. FLEES                         </t>
  </si>
  <si>
    <t>610670701</t>
  </si>
  <si>
    <t xml:space="preserve">REYNOLDS &amp; LAMB REDPINE       </t>
  </si>
  <si>
    <t>521070701</t>
  </si>
  <si>
    <t xml:space="preserve">WILDWOOD RED PINE             </t>
  </si>
  <si>
    <t>610680701</t>
  </si>
  <si>
    <t xml:space="preserve">LAWN TRACTOR OAK              </t>
  </si>
  <si>
    <t>330060701</t>
  </si>
  <si>
    <t xml:space="preserve">366 EAST                      </t>
  </si>
  <si>
    <t>630120701</t>
  </si>
  <si>
    <t xml:space="preserve">GAUKEL ROAD RED               </t>
  </si>
  <si>
    <t>610700701</t>
  </si>
  <si>
    <t xml:space="preserve">5324 HARDWOOD                 </t>
  </si>
  <si>
    <t>420180601</t>
  </si>
  <si>
    <t xml:space="preserve">LITTLE LAKE HARBOR RED PINE   </t>
  </si>
  <si>
    <t>330070601</t>
  </si>
  <si>
    <t xml:space="preserve">BRAMPTON SOUTH                </t>
  </si>
  <si>
    <t>726470701</t>
  </si>
  <si>
    <t xml:space="preserve">KP LAKE ASPEN II              </t>
  </si>
  <si>
    <t>451280501</t>
  </si>
  <si>
    <t xml:space="preserve">SMALL SALE                    </t>
  </si>
  <si>
    <t>540320701</t>
  </si>
  <si>
    <t xml:space="preserve">CAMP COYOTE                   </t>
  </si>
  <si>
    <t>520080601</t>
  </si>
  <si>
    <t xml:space="preserve">OUBLIETTE RED PINE            </t>
  </si>
  <si>
    <t>540290701</t>
  </si>
  <si>
    <t xml:space="preserve">PELTZ FIVE PLUS               </t>
  </si>
  <si>
    <t>540360701</t>
  </si>
  <si>
    <t xml:space="preserve">COLD THRONE CLEARCUT          </t>
  </si>
  <si>
    <t>540280701</t>
  </si>
  <si>
    <t xml:space="preserve">CHOCOLATE ASPEN               </t>
  </si>
  <si>
    <t>540370701</t>
  </si>
  <si>
    <t xml:space="preserve">NEDWASH PINE                  </t>
  </si>
  <si>
    <t>120570701</t>
  </si>
  <si>
    <t xml:space="preserve">SKI TRAIL                     </t>
  </si>
  <si>
    <t>520160701</t>
  </si>
  <si>
    <t xml:space="preserve">HIRED GUN HARDWOODS           </t>
  </si>
  <si>
    <t>540380701</t>
  </si>
  <si>
    <t xml:space="preserve">STP COMPLEX                   </t>
  </si>
  <si>
    <t>520020701</t>
  </si>
  <si>
    <t xml:space="preserve">ROCKTOBER RED PINE            </t>
  </si>
  <si>
    <t>540400701</t>
  </si>
  <si>
    <t xml:space="preserve">PERFORMANCE OAK               </t>
  </si>
  <si>
    <t>520180701</t>
  </si>
  <si>
    <t xml:space="preserve">TRIO HARDWOODS                </t>
  </si>
  <si>
    <t>610360601</t>
  </si>
  <si>
    <t xml:space="preserve">PHANTOM CREEK MIX             </t>
  </si>
  <si>
    <t>451290501</t>
  </si>
  <si>
    <t xml:space="preserve">FIRST AND GOAL                </t>
  </si>
  <si>
    <t>451030501</t>
  </si>
  <si>
    <t xml:space="preserve">SPLIT TIME SALE               </t>
  </si>
  <si>
    <t>726750501</t>
  </si>
  <si>
    <t xml:space="preserve">HANSON HILLS OAK THIN         </t>
  </si>
  <si>
    <t xml:space="preserve">JE FORESTRY                   </t>
  </si>
  <si>
    <t>610110701</t>
  </si>
  <si>
    <t xml:space="preserve">BENTON HARDWOOD               </t>
  </si>
  <si>
    <t>520190701</t>
  </si>
  <si>
    <t xml:space="preserve">BIRDDOG HARDWOODS             </t>
  </si>
  <si>
    <t>610150701</t>
  </si>
  <si>
    <t xml:space="preserve">SNOWY HILLS HARDWOOD          </t>
  </si>
  <si>
    <t xml:space="preserve">FAHL FOREST PRODUCTS          </t>
  </si>
  <si>
    <t>610160701</t>
  </si>
  <si>
    <t xml:space="preserve">PINE POCKETS                  </t>
  </si>
  <si>
    <t>610170701</t>
  </si>
  <si>
    <t xml:space="preserve">DON'S RELEASE                 </t>
  </si>
  <si>
    <t>610190701</t>
  </si>
  <si>
    <t xml:space="preserve">RETIREMENT HABITAT            </t>
  </si>
  <si>
    <t>120620701</t>
  </si>
  <si>
    <t xml:space="preserve">FLOODWOOD ASPEN               </t>
  </si>
  <si>
    <t>610200701</t>
  </si>
  <si>
    <t xml:space="preserve">CENTURY RED                   </t>
  </si>
  <si>
    <t>610240401</t>
  </si>
  <si>
    <t xml:space="preserve">ROOSTER RED PINE              </t>
  </si>
  <si>
    <t>610240701</t>
  </si>
  <si>
    <t xml:space="preserve">SUNSET ASPEN                  </t>
  </si>
  <si>
    <t>120630701</t>
  </si>
  <si>
    <t xml:space="preserve">MOVING RIBBONS SALE           </t>
  </si>
  <si>
    <t>610040701</t>
  </si>
  <si>
    <t xml:space="preserve">CRIPPLED COYOTE HARDWOODS     </t>
  </si>
  <si>
    <t>630320701</t>
  </si>
  <si>
    <t xml:space="preserve">JOHN NELSON ASPEN             </t>
  </si>
  <si>
    <t>420330601</t>
  </si>
  <si>
    <t xml:space="preserve">PARADISE SALVAGE #3           </t>
  </si>
  <si>
    <t>420320601</t>
  </si>
  <si>
    <t xml:space="preserve">PARADISE SALVAGE #2           </t>
  </si>
  <si>
    <t>630160701</t>
  </si>
  <si>
    <t xml:space="preserve">BIKES N BOLTS                 </t>
  </si>
  <si>
    <t>630220701</t>
  </si>
  <si>
    <t xml:space="preserve">LOCO HILLS                    </t>
  </si>
  <si>
    <t>630230701</t>
  </si>
  <si>
    <t xml:space="preserve">OLD DUMP RED PINE             </t>
  </si>
  <si>
    <t>630240701</t>
  </si>
  <si>
    <t xml:space="preserve">MENZIES RED                   </t>
  </si>
  <si>
    <t>630250701</t>
  </si>
  <si>
    <t xml:space="preserve">FRIENDLY HOUND JACK           </t>
  </si>
  <si>
    <t>420280601</t>
  </si>
  <si>
    <t xml:space="preserve">DARRELL'S RED PINE            </t>
  </si>
  <si>
    <t>521120601</t>
  </si>
  <si>
    <t xml:space="preserve">GREYHOUND ASPEN               </t>
  </si>
  <si>
    <t>420270601</t>
  </si>
  <si>
    <t xml:space="preserve">PUDDING PINE                  </t>
  </si>
  <si>
    <t>630300701</t>
  </si>
  <si>
    <t xml:space="preserve">EAST LUCAS PINE               </t>
  </si>
  <si>
    <t>540310601</t>
  </si>
  <si>
    <t xml:space="preserve">SUGAR OAK                     </t>
  </si>
  <si>
    <t>630310701</t>
  </si>
  <si>
    <t xml:space="preserve">JACK PINE SAVAGE              </t>
  </si>
  <si>
    <t>420310601</t>
  </si>
  <si>
    <t xml:space="preserve">PARADISE SALVAGE #1           </t>
  </si>
  <si>
    <t>420250601</t>
  </si>
  <si>
    <t xml:space="preserve">PALE MARKER PINE              </t>
  </si>
  <si>
    <t>630330701</t>
  </si>
  <si>
    <t xml:space="preserve">BIG RED                       </t>
  </si>
  <si>
    <t>420230601</t>
  </si>
  <si>
    <t xml:space="preserve">W. READY LAKE PINE MIX        </t>
  </si>
  <si>
    <t>630350701</t>
  </si>
  <si>
    <t xml:space="preserve">PORKY PIT                     </t>
  </si>
  <si>
    <t>630360701</t>
  </si>
  <si>
    <t xml:space="preserve">41.5 PUZZLE               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</si>
  <si>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</si>
  <si>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</si>
  <si>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</si>
  <si>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</si>
  <si>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</si>
  <si>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</si>
  <si>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</si>
  <si>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</si>
  <si>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630390701</t>
  </si>
  <si>
    <t xml:space="preserve">N. NELSON MIX                 </t>
  </si>
  <si>
    <t>420190601</t>
  </si>
  <si>
    <t xml:space="preserve">BAIRD CREEK ASPEN             </t>
  </si>
  <si>
    <t>630420701</t>
  </si>
  <si>
    <t xml:space="preserve">HAPPY WIFE PINE               </t>
  </si>
  <si>
    <t>420260601</t>
  </si>
  <si>
    <t xml:space="preserve">7 MILE MIX                    </t>
  </si>
  <si>
    <t>540150701</t>
  </si>
  <si>
    <t xml:space="preserve">BROWN ROAD ASPEN              </t>
  </si>
  <si>
    <t>610770701</t>
  </si>
  <si>
    <t xml:space="preserve">SIDEWALL HARDWOOD             </t>
  </si>
  <si>
    <t>450080501</t>
  </si>
  <si>
    <t xml:space="preserve">GAINES PINE EAST              </t>
  </si>
  <si>
    <t>720510501</t>
  </si>
  <si>
    <t xml:space="preserve">MASON TRACT OAK               </t>
  </si>
  <si>
    <t>610820701</t>
  </si>
  <si>
    <t xml:space="preserve">HIDDEN HARDWOOD               </t>
  </si>
  <si>
    <t>610860701</t>
  </si>
  <si>
    <t xml:space="preserve">SAMELS HARDWOOD               </t>
  </si>
  <si>
    <t>610880601</t>
  </si>
  <si>
    <t xml:space="preserve">LITTLE BIT HARDWOODS          </t>
  </si>
  <si>
    <t>720460601</t>
  </si>
  <si>
    <t xml:space="preserve">OAK HARDWOOD                  </t>
  </si>
  <si>
    <t>540180701</t>
  </si>
  <si>
    <t xml:space="preserve">SPOTTED LAB PINE              </t>
  </si>
  <si>
    <t>610900501</t>
  </si>
  <si>
    <t xml:space="preserve">ANGLE OAK                     </t>
  </si>
  <si>
    <t>420340601</t>
  </si>
  <si>
    <t xml:space="preserve">PARADISE SKI TRAIL JACK PINE  </t>
  </si>
  <si>
    <t>540140701</t>
  </si>
  <si>
    <t xml:space="preserve">FOCH AIRPORT PINE             </t>
  </si>
  <si>
    <t>720410701</t>
  </si>
  <si>
    <t xml:space="preserve">MERTON &amp; BISSONETTE OAK       </t>
  </si>
  <si>
    <t>540010801</t>
  </si>
  <si>
    <t xml:space="preserve">THE RAPID BB                  </t>
  </si>
  <si>
    <t>540120601</t>
  </si>
  <si>
    <t xml:space="preserve">COMPARTMENT 66 HDWD           </t>
  </si>
  <si>
    <t xml:space="preserve">DUANE BILLS                         </t>
  </si>
  <si>
    <t>120140601</t>
  </si>
  <si>
    <t xml:space="preserve">GIT-R-DONE                    </t>
  </si>
  <si>
    <t xml:space="preserve">G G LUMBER INC.               </t>
  </si>
  <si>
    <t>616580701</t>
  </si>
  <si>
    <t xml:space="preserve">BUCKSHOT ASPEN                </t>
  </si>
  <si>
    <t>450010501</t>
  </si>
  <si>
    <t xml:space="preserve">CRAZY TRAIL PINE              </t>
  </si>
  <si>
    <t xml:space="preserve">CUTTING EDGE FOREST PRODUCTS  </t>
  </si>
  <si>
    <t>420150601</t>
  </si>
  <si>
    <t xml:space="preserve">CAMP SNORT LOWLAND TIMBER     </t>
  </si>
  <si>
    <t>420170601</t>
  </si>
  <si>
    <t xml:space="preserve">COMPARTMENT 126 ASPEN         </t>
  </si>
  <si>
    <t>420140601</t>
  </si>
  <si>
    <t xml:space="preserve">COMPARTMENT 116 MIX           </t>
  </si>
  <si>
    <t>730250601</t>
  </si>
  <si>
    <t xml:space="preserve">B-PIT HARVEST                 </t>
  </si>
  <si>
    <t>730100601</t>
  </si>
  <si>
    <t xml:space="preserve">JACK PINE SPLIT               </t>
  </si>
  <si>
    <t>726160701</t>
  </si>
  <si>
    <t xml:space="preserve">CALKER ASPEN                  </t>
  </si>
  <si>
    <t>726020701</t>
  </si>
  <si>
    <t xml:space="preserve">AUTUMN OAK                    </t>
  </si>
  <si>
    <t>330110701</t>
  </si>
  <si>
    <t xml:space="preserve">CRYING FAWN SALE              </t>
  </si>
  <si>
    <t xml:space="preserve">NICHOLAS VALIQUETTE                    </t>
  </si>
  <si>
    <t>726050601</t>
  </si>
  <si>
    <t xml:space="preserve">BALD HILL/HIGH BANKS RP       </t>
  </si>
  <si>
    <t>726030701</t>
  </si>
  <si>
    <t xml:space="preserve">CHAOTIC PINUS QUERCUS         </t>
  </si>
  <si>
    <t>726190701</t>
  </si>
  <si>
    <t xml:space="preserve">M.A.T.E.S. OAK AND JACK       </t>
  </si>
  <si>
    <t>730140501</t>
  </si>
  <si>
    <t xml:space="preserve">BURNS SELECT                  </t>
  </si>
  <si>
    <t>730030601</t>
  </si>
  <si>
    <t xml:space="preserve">TREMBLING DUCK SALE           </t>
  </si>
  <si>
    <t>726200701</t>
  </si>
  <si>
    <t xml:space="preserve">BALD BUCKS RED PINE           </t>
  </si>
  <si>
    <t>330340601</t>
  </si>
  <si>
    <t xml:space="preserve">SCRATCHY SWALLS               </t>
  </si>
  <si>
    <t>726530701</t>
  </si>
  <si>
    <t xml:space="preserve">WAKELY OAK ASPEN              </t>
  </si>
  <si>
    <t>330290701</t>
  </si>
  <si>
    <t xml:space="preserve">346 SPLIT                     </t>
  </si>
  <si>
    <t>726550701</t>
  </si>
  <si>
    <t xml:space="preserve">HILL SIDE SEED                </t>
  </si>
  <si>
    <t>330280701</t>
  </si>
  <si>
    <t xml:space="preserve">HOUTE'S SPUR Q                </t>
  </si>
  <si>
    <t>730270601</t>
  </si>
  <si>
    <t xml:space="preserve">BEAVER DAM X-ING              </t>
  </si>
  <si>
    <t>730230501</t>
  </si>
  <si>
    <t xml:space="preserve">OLD DUMP OAK                  </t>
  </si>
  <si>
    <t>KEN AUGUSTINE FIREWOOD&amp;LOGGING</t>
  </si>
  <si>
    <t>610160601</t>
  </si>
  <si>
    <t xml:space="preserve">GRASS LAKE RD HARDWOODS       </t>
  </si>
  <si>
    <t>630340701</t>
  </si>
  <si>
    <t xml:space="preserve">NO NAME JACK                  </t>
  </si>
  <si>
    <t>610630701</t>
  </si>
  <si>
    <t xml:space="preserve">SCATTERED PINE                </t>
  </si>
  <si>
    <t>630140701</t>
  </si>
  <si>
    <t xml:space="preserve">DOWNHILL PINE                 </t>
  </si>
  <si>
    <t>630060802</t>
  </si>
  <si>
    <t xml:space="preserve">WALKER STRIPS                 </t>
  </si>
  <si>
    <t xml:space="preserve">RAYMOND PARK                          </t>
  </si>
  <si>
    <t>540350701</t>
  </si>
  <si>
    <t xml:space="preserve">F.I.A. RED PINE               </t>
  </si>
  <si>
    <t>610990601</t>
  </si>
  <si>
    <t xml:space="preserve">GRAVEL PIT OAK                </t>
  </si>
  <si>
    <t>610890701</t>
  </si>
  <si>
    <t xml:space="preserve">CONFUSION OAK                 </t>
  </si>
  <si>
    <t>520050601</t>
  </si>
  <si>
    <t xml:space="preserve">BLOWOUT BLOCK                 </t>
  </si>
  <si>
    <t>610810701</t>
  </si>
  <si>
    <t xml:space="preserve">WEST SHARON RED               </t>
  </si>
  <si>
    <t>610080701</t>
  </si>
  <si>
    <t xml:space="preserve">SECOND CREEK MIX              </t>
  </si>
  <si>
    <t xml:space="preserve">DOZER ENTERPRISES, INC        </t>
  </si>
  <si>
    <t>610790701</t>
  </si>
  <si>
    <t xml:space="preserve">MAYFIELD MIX                  </t>
  </si>
  <si>
    <t>610750701</t>
  </si>
  <si>
    <t xml:space="preserve">5324 ASPEN                    </t>
  </si>
  <si>
    <t>610780701</t>
  </si>
  <si>
    <t xml:space="preserve">TAFFLETOWN ASPEN              </t>
  </si>
  <si>
    <t>630370701</t>
  </si>
  <si>
    <t xml:space="preserve">FOREST REMOVAL                </t>
  </si>
  <si>
    <t>610230701</t>
  </si>
  <si>
    <t xml:space="preserve">CRANBERRY LAKE PINE           </t>
  </si>
  <si>
    <t>610250601</t>
  </si>
  <si>
    <t xml:space="preserve">RICE ROAD HARDWOODS           </t>
  </si>
  <si>
    <t>610520701</t>
  </si>
  <si>
    <t xml:space="preserve">LONG TIME PINE                </t>
  </si>
  <si>
    <t>610560701</t>
  </si>
  <si>
    <t xml:space="preserve">ROUNDUP RED                   </t>
  </si>
  <si>
    <t>610600701</t>
  </si>
  <si>
    <t xml:space="preserve">INMAN ROAD BIG RED            </t>
  </si>
  <si>
    <t>610610701</t>
  </si>
  <si>
    <t xml:space="preserve">WEST SHARON ASPEN             </t>
  </si>
  <si>
    <t>610750601</t>
  </si>
  <si>
    <t xml:space="preserve">MANISTEE LAKE HARDWOODS       </t>
  </si>
  <si>
    <t>610750501</t>
  </si>
  <si>
    <t xml:space="preserve">RICHARDSON ROAD ASPEN         </t>
  </si>
  <si>
    <t>610720701</t>
  </si>
  <si>
    <t xml:space="preserve">5323 MIX                      </t>
  </si>
  <si>
    <t>610710701</t>
  </si>
  <si>
    <t xml:space="preserve">FIFE LAKE ASPEN               </t>
  </si>
  <si>
    <t>610700601</t>
  </si>
  <si>
    <t xml:space="preserve">SEELEY ROAD RED PINE          </t>
  </si>
  <si>
    <t>610100701</t>
  </si>
  <si>
    <t xml:space="preserve">37 MIX                        </t>
  </si>
  <si>
    <t>521100601</t>
  </si>
  <si>
    <t xml:space="preserve">HOPPER HARDWOOD               </t>
  </si>
  <si>
    <t>710080701</t>
  </si>
  <si>
    <t xml:space="preserve">MUD LAKE RED PINE             </t>
  </si>
  <si>
    <t>710020701</t>
  </si>
  <si>
    <t xml:space="preserve">WELL OILED OAK                </t>
  </si>
  <si>
    <t>520270701</t>
  </si>
  <si>
    <t xml:space="preserve">PASTOR PINE                   </t>
  </si>
  <si>
    <t>710010701</t>
  </si>
  <si>
    <t xml:space="preserve">GEELS MEDLEY                  </t>
  </si>
  <si>
    <t>630750601</t>
  </si>
  <si>
    <t xml:space="preserve">HORNET ASPEN-OAK              </t>
  </si>
  <si>
    <t>630210701</t>
  </si>
  <si>
    <t xml:space="preserve">SNOWMO JACK                   </t>
  </si>
  <si>
    <t>540160701</t>
  </si>
  <si>
    <t xml:space="preserve">NORTH GRASS LAKE              </t>
  </si>
  <si>
    <t>520070701</t>
  </si>
  <si>
    <t xml:space="preserve">SLUGGER HARDWOODS             </t>
  </si>
  <si>
    <t>520230701</t>
  </si>
  <si>
    <t xml:space="preserve">CHANDLER HILL OAK             </t>
  </si>
  <si>
    <t>521110601</t>
  </si>
  <si>
    <t xml:space="preserve">PIPELINE HARDWOOD             </t>
  </si>
  <si>
    <t>630590701</t>
  </si>
  <si>
    <t xml:space="preserve">CANNON COMBO                  </t>
  </si>
  <si>
    <t>630560701</t>
  </si>
  <si>
    <t xml:space="preserve">LIBERTY ASPEN                 </t>
  </si>
  <si>
    <t>521270701</t>
  </si>
  <si>
    <t xml:space="preserve">KLIEVER ASPEN                 </t>
  </si>
  <si>
    <t>630550701</t>
  </si>
  <si>
    <t xml:space="preserve">LIBERTY 18                    </t>
  </si>
  <si>
    <t>630530701</t>
  </si>
  <si>
    <t xml:space="preserve">41 ROAD MIX                   </t>
  </si>
  <si>
    <t>630480701</t>
  </si>
  <si>
    <t xml:space="preserve">MILL POND PINE                </t>
  </si>
  <si>
    <t>630460701</t>
  </si>
  <si>
    <t xml:space="preserve">37 AND 10 MIX                 </t>
  </si>
  <si>
    <t>630680601</t>
  </si>
  <si>
    <t>420160601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</si>
  <si>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</si>
  <si>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</si>
  <si>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</si>
  <si>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</si>
  <si>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</si>
  <si>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</si>
  <si>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</si>
  <si>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</si>
  <si>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</si>
  <si>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</si>
  <si>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</si>
  <si>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</si>
  <si>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</si>
  <si>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</si>
  <si>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</si>
  <si>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</si>
  <si>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</si>
  <si>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</si>
  <si>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</si>
  <si>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</si>
  <si>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</si>
  <si>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</si>
  <si>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</si>
  <si>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</si>
  <si>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</si>
  <si>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</si>
  <si>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</si>
  <si>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</si>
  <si>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</si>
  <si>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</si>
  <si>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</si>
  <si>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</si>
  <si>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</si>
  <si>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</si>
  <si>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</si>
  <si>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</si>
  <si>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</si>
  <si>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</si>
  <si>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</si>
  <si>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</si>
  <si>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</si>
  <si>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</si>
  <si>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</si>
  <si>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</si>
  <si>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</si>
  <si>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</si>
  <si>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</si>
  <si>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</si>
  <si>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</si>
  <si>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</si>
  <si>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550010601</t>
  </si>
  <si>
    <t>1</t>
  </si>
  <si>
    <t xml:space="preserve">VERONA FIREWOOD               </t>
  </si>
  <si>
    <t xml:space="preserve">KEN LEWIS                         </t>
  </si>
  <si>
    <t>190140601</t>
  </si>
  <si>
    <t xml:space="preserve">NORTHERN WATER                </t>
  </si>
  <si>
    <t xml:space="preserve">LARRY GIBSON       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</si>
  <si>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</si>
  <si>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</si>
  <si>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</si>
  <si>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</si>
  <si>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</si>
  <si>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</si>
  <si>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</si>
  <si>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</si>
  <si>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</si>
  <si>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</si>
  <si>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</si>
  <si>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</si>
  <si>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</si>
  <si>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</si>
  <si>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190120601</t>
  </si>
  <si>
    <t xml:space="preserve">BLUE RACER                    </t>
  </si>
  <si>
    <t xml:space="preserve">DYERS SAWMILL                 </t>
  </si>
  <si>
    <t>190020601</t>
  </si>
  <si>
    <t xml:space="preserve">SMOOTH GREEN                  </t>
  </si>
  <si>
    <t xml:space="preserve">POST HARDWOODS, INC.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</si>
  <si>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</si>
  <si>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</si>
  <si>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</si>
  <si>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</si>
  <si>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</si>
  <si>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 xml:space="preserve">ROGER BAZUIN                        </t>
  </si>
  <si>
    <t>190090601</t>
  </si>
  <si>
    <t xml:space="preserve">GARTER                        </t>
  </si>
  <si>
    <t>190110601</t>
  </si>
  <si>
    <t xml:space="preserve">NORTHERN RIBBON               </t>
  </si>
  <si>
    <t>720670401</t>
  </si>
  <si>
    <t xml:space="preserve">COMP 245 MIX                  </t>
  </si>
  <si>
    <t xml:space="preserve">AJD FOR/PRO   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</si>
  <si>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</si>
  <si>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</si>
  <si>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</si>
  <si>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</si>
  <si>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</si>
  <si>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</si>
  <si>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610120401</t>
  </si>
  <si>
    <t xml:space="preserve">RIVER ROADS JACK PINE         </t>
  </si>
  <si>
    <t xml:space="preserve">LUTKE FOREST PRODUCTS         </t>
  </si>
  <si>
    <t>630160501</t>
  </si>
  <si>
    <t xml:space="preserve">LONG DIVIDE                   </t>
  </si>
  <si>
    <t xml:space="preserve">LOW'S FOREST PRODUCTS         </t>
  </si>
  <si>
    <t>610290501</t>
  </si>
  <si>
    <t xml:space="preserve">HORSE TRAIL JACK              </t>
  </si>
  <si>
    <t>451239701</t>
  </si>
  <si>
    <t xml:space="preserve">HENDRIE RIVER BIRCH-ASPEN     </t>
  </si>
  <si>
    <t xml:space="preserve">RUSS NELSON LOGGING           </t>
  </si>
  <si>
    <t>110040501</t>
  </si>
  <si>
    <t xml:space="preserve">BONE YARD HDWD                </t>
  </si>
  <si>
    <t xml:space="preserve">TIGERTON LUMBER CO            </t>
  </si>
  <si>
    <t>420370401</t>
  </si>
  <si>
    <t xml:space="preserve">MERGING ROWS RED PINE         </t>
  </si>
  <si>
    <t xml:space="preserve">GIGUERE LOGGING, INC          </t>
  </si>
  <si>
    <t>610960401</t>
  </si>
  <si>
    <t xml:space="preserve">WRONG WAY AGAIN               </t>
  </si>
  <si>
    <t>HYDROLAKE LEASING &amp; SERVICE CO</t>
  </si>
  <si>
    <t>420080501</t>
  </si>
  <si>
    <t xml:space="preserve">EAST BRANCH CLUB JACK PINE    </t>
  </si>
  <si>
    <t xml:space="preserve">TUFFY AND SON L.L.C.          </t>
  </si>
  <si>
    <t>420110501</t>
  </si>
  <si>
    <t xml:space="preserve">ELECTION DAY JACK PINE        </t>
  </si>
  <si>
    <t xml:space="preserve">R &amp; R TIMBER PRODUCTS INC     </t>
  </si>
  <si>
    <t>420380401</t>
  </si>
  <si>
    <t xml:space="preserve">BROKEN SPRINGS HARDWOODS      </t>
  </si>
  <si>
    <t xml:space="preserve">KRETZ LUMBER CO., INC.        </t>
  </si>
  <si>
    <t>630360501</t>
  </si>
  <si>
    <t xml:space="preserve">SMALL JOB MIX                 </t>
  </si>
  <si>
    <t xml:space="preserve">BISBALLE FOREST PRODUCTS      </t>
  </si>
  <si>
    <t>420230401</t>
  </si>
  <si>
    <t xml:space="preserve">THREE MILE JACK PINE          </t>
  </si>
  <si>
    <t xml:space="preserve">ZELLAR EXCAVATING COMPANY     </t>
  </si>
  <si>
    <t>420240401</t>
  </si>
  <si>
    <t xml:space="preserve">THREE MILE RED PINE           </t>
  </si>
  <si>
    <t>630430501</t>
  </si>
  <si>
    <t xml:space="preserve">MIKE &amp; TONY PINE              </t>
  </si>
  <si>
    <t>110160501</t>
  </si>
  <si>
    <t xml:space="preserve">RED FIN HDWD                  </t>
  </si>
  <si>
    <t xml:space="preserve">GREAT LAKES &amp; ASSOC.          </t>
  </si>
  <si>
    <t>420190401</t>
  </si>
  <si>
    <t xml:space="preserve">CO RD 414 JACK PINE           </t>
  </si>
  <si>
    <t xml:space="preserve">DEHAAN FOREST PRODUCTS, INC.  </t>
  </si>
  <si>
    <t>420380301</t>
  </si>
  <si>
    <t xml:space="preserve">BLIND SUCKER MIX              </t>
  </si>
  <si>
    <t xml:space="preserve">WJZ &amp; SONS HARVESTING, INC.   </t>
  </si>
  <si>
    <t>420360301</t>
  </si>
  <si>
    <t xml:space="preserve">GOOSE MARSH PINE              </t>
  </si>
  <si>
    <t xml:space="preserve">POMEROY FOREST PRODUCTS, INC. </t>
  </si>
  <si>
    <t>610110301</t>
  </si>
  <si>
    <t xml:space="preserve">POPLAR LAKE HARDWOODS         </t>
  </si>
  <si>
    <t xml:space="preserve">SAPPI FINE PAPER              </t>
  </si>
  <si>
    <t>420360401</t>
  </si>
  <si>
    <t xml:space="preserve">WHIPPOORWILL RED PINE         </t>
  </si>
  <si>
    <t>630030201</t>
  </si>
  <si>
    <t xml:space="preserve">JIM DANDY OAK                 </t>
  </si>
  <si>
    <t xml:space="preserve">WEYERHAEUSER                  </t>
  </si>
  <si>
    <t>420290401</t>
  </si>
  <si>
    <t xml:space="preserve">CAMP 6 RED PINE               </t>
  </si>
  <si>
    <t>420150401</t>
  </si>
  <si>
    <t xml:space="preserve">IMPOUNDMENT MIX               </t>
  </si>
  <si>
    <t>110060501</t>
  </si>
  <si>
    <t xml:space="preserve">FLAMING BLIND HDWD            </t>
  </si>
  <si>
    <t xml:space="preserve">BLUFF CREEK FOREST PRODUCTS   </t>
  </si>
  <si>
    <t>420160401</t>
  </si>
  <si>
    <t xml:space="preserve">GRAND MARAIS ROAD JACK PINE   </t>
  </si>
  <si>
    <t>420120501</t>
  </si>
  <si>
    <t xml:space="preserve">KERRY/BUSH JACK PINE          </t>
  </si>
  <si>
    <t>420060501</t>
  </si>
  <si>
    <t xml:space="preserve">UNDERPLANTED PINE             </t>
  </si>
  <si>
    <t>420160301</t>
  </si>
  <si>
    <t xml:space="preserve">COAST GUARD ROAD JACK PINE    </t>
  </si>
  <si>
    <t>420160501</t>
  </si>
  <si>
    <t xml:space="preserve">RANDOLPH LAKE JACK PINE       </t>
  </si>
  <si>
    <t>420140401</t>
  </si>
  <si>
    <t xml:space="preserve">CAMP 6 MIX             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</si>
  <si>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</si>
  <si>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</si>
  <si>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</si>
  <si>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</si>
  <si>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</si>
  <si>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530020501</t>
  </si>
  <si>
    <t xml:space="preserve">THE WITCH'S BROOM             </t>
  </si>
  <si>
    <t>420120301</t>
  </si>
  <si>
    <t xml:space="preserve">108 HARDWOODS                 </t>
  </si>
  <si>
    <t>321150401</t>
  </si>
  <si>
    <t xml:space="preserve">GREEN HILLS HARDWOOD SALE     </t>
  </si>
  <si>
    <t>710020802</t>
  </si>
  <si>
    <t xml:space="preserve">REEDSBURG SALVAGE             </t>
  </si>
  <si>
    <t xml:space="preserve">JASON LUTKE                         </t>
  </si>
  <si>
    <t>320300802</t>
  </si>
  <si>
    <t xml:space="preserve">89 SALVAGE                    </t>
  </si>
  <si>
    <t xml:space="preserve">SANVILLE LOGGING, INC.        </t>
  </si>
  <si>
    <t>610850601</t>
  </si>
  <si>
    <t xml:space="preserve">PBB PIT WEST                  </t>
  </si>
  <si>
    <t>110100301</t>
  </si>
  <si>
    <t xml:space="preserve">BAILY ROAD FIR                </t>
  </si>
  <si>
    <t xml:space="preserve">SANTTI BROTHERS, INC          </t>
  </si>
  <si>
    <t>610180601</t>
  </si>
  <si>
    <t xml:space="preserve">ROCK ON                       </t>
  </si>
  <si>
    <t>720190501</t>
  </si>
  <si>
    <t xml:space="preserve">WELLINGTON OAK/ASPEN          </t>
  </si>
  <si>
    <t xml:space="preserve">CRAWFORD FOREST PRODUCTS      </t>
  </si>
  <si>
    <t>450020501</t>
  </si>
  <si>
    <t xml:space="preserve">SOUTH MEADE ISLAND ASPEN      </t>
  </si>
  <si>
    <t xml:space="preserve">NETTLETON WOOD PRODUCTS, INC. </t>
  </si>
  <si>
    <t>610840501</t>
  </si>
  <si>
    <t xml:space="preserve">POWERLINE ASPEN               </t>
  </si>
  <si>
    <t>330350301</t>
  </si>
  <si>
    <t xml:space="preserve">G-12 NORTH                    </t>
  </si>
  <si>
    <t xml:space="preserve">SUCHOVSKY LOGGING LLC         </t>
  </si>
  <si>
    <t>720200501</t>
  </si>
  <si>
    <t xml:space="preserve">AIR TO GROUND ASPEN           </t>
  </si>
  <si>
    <t>710320501</t>
  </si>
  <si>
    <t xml:space="preserve">MARL LAKE SELECTIONS          </t>
  </si>
  <si>
    <t xml:space="preserve">SHAWN MUMA LOGGING            </t>
  </si>
  <si>
    <t>110210301</t>
  </si>
  <si>
    <t>2</t>
  </si>
  <si>
    <t xml:space="preserve">YOU'RE IN ASPEN               </t>
  </si>
  <si>
    <t>120740601</t>
  </si>
  <si>
    <t xml:space="preserve">SENSORY ASPEN                 </t>
  </si>
  <si>
    <t xml:space="preserve">R&amp;R SHAMION TRUCKING, INC.    </t>
  </si>
  <si>
    <t>610870501</t>
  </si>
  <si>
    <t xml:space="preserve">ROLLIN' RED PINE              </t>
  </si>
  <si>
    <t>610800501</t>
  </si>
  <si>
    <t xml:space="preserve">SCRUTINIZE OAK                </t>
  </si>
  <si>
    <t xml:space="preserve">BLAKE FOREST PRODUCTS         </t>
  </si>
  <si>
    <t>450050501</t>
  </si>
  <si>
    <t xml:space="preserve">CANOE BAY ASPEN               </t>
  </si>
  <si>
    <t xml:space="preserve">DRUMMOND ISLAND WOOD PRODUCTS </t>
  </si>
  <si>
    <t>720550501</t>
  </si>
  <si>
    <t xml:space="preserve">INDIAN OAK                    </t>
  </si>
  <si>
    <t xml:space="preserve">YATES FOREST PRODUCTS         </t>
  </si>
  <si>
    <t>630190502</t>
  </si>
  <si>
    <t xml:space="preserve">DELL END MIX                  </t>
  </si>
  <si>
    <t xml:space="preserve">KARL SCHWENKE                      </t>
  </si>
  <si>
    <t>610510501</t>
  </si>
  <si>
    <t xml:space="preserve">VALLEY ROAD HARDWOOD          </t>
  </si>
  <si>
    <t xml:space="preserve">WHEELER'S WOLF LAKE SAWMILL   </t>
  </si>
  <si>
    <t>610160501</t>
  </si>
  <si>
    <t xml:space="preserve">POTHOLE ASPEN                 </t>
  </si>
  <si>
    <t>330230701</t>
  </si>
  <si>
    <t xml:space="preserve">OAK HILL OAK WILT             </t>
  </si>
  <si>
    <t xml:space="preserve">ERICKSON, PERRY               </t>
  </si>
  <si>
    <t>710410301</t>
  </si>
  <si>
    <t xml:space="preserve">BLOCK 1146                    </t>
  </si>
  <si>
    <t>540140501</t>
  </si>
  <si>
    <t xml:space="preserve">WHISPERING PINES              </t>
  </si>
  <si>
    <t xml:space="preserve">SIDELL FOREST PRODUCTS        </t>
  </si>
  <si>
    <t>540320301</t>
  </si>
  <si>
    <t xml:space="preserve">MUSHROOM POP                  </t>
  </si>
  <si>
    <t xml:space="preserve">BFP MANAGEMENT INC            </t>
  </si>
  <si>
    <t>630450501</t>
  </si>
  <si>
    <t xml:space="preserve">TASTY GNAT SALE               </t>
  </si>
  <si>
    <t xml:space="preserve">BRUCE BUNDY                         </t>
  </si>
  <si>
    <t>710290501</t>
  </si>
  <si>
    <t xml:space="preserve">THIRD LAKE HARVEST            </t>
  </si>
  <si>
    <t>730100501</t>
  </si>
  <si>
    <t xml:space="preserve">PINE FOREST SALE              </t>
  </si>
  <si>
    <t xml:space="preserve">TOM T R TIMBER COMPANY            </t>
  </si>
  <si>
    <t>540200301</t>
  </si>
  <si>
    <t xml:space="preserve">BUMMER'S REMOVAL              </t>
  </si>
  <si>
    <t xml:space="preserve">E.H.TULGESTKA &amp; SONS          </t>
  </si>
  <si>
    <t>521040301</t>
  </si>
  <si>
    <t xml:space="preserve">OLIVER ASPEN                  </t>
  </si>
  <si>
    <t xml:space="preserve">K Z TRUCKING, INC.            </t>
  </si>
  <si>
    <t>630400501</t>
  </si>
  <si>
    <t xml:space="preserve">"OSCEOLA ORP"                 </t>
  </si>
  <si>
    <t>540170301</t>
  </si>
  <si>
    <t xml:space="preserve">GLAWE ASPEN                   </t>
  </si>
  <si>
    <t xml:space="preserve">HILLMAN POWER COMPANY         </t>
  </si>
  <si>
    <t>630460401</t>
  </si>
  <si>
    <t xml:space="preserve">LONG HAUL PINE                </t>
  </si>
  <si>
    <t>639050601</t>
  </si>
  <si>
    <t xml:space="preserve">EVANS LAKE GROUSE             </t>
  </si>
  <si>
    <t xml:space="preserve">HARTER LOGGING                </t>
  </si>
  <si>
    <t>110040601</t>
  </si>
  <si>
    <t xml:space="preserve">B B BLOCK                     </t>
  </si>
  <si>
    <t xml:space="preserve">INTERNATIONAL PAPER           </t>
  </si>
  <si>
    <t>521100401</t>
  </si>
  <si>
    <t xml:space="preserve">TRAIN KEPT A ROLLIN' ASPEN    </t>
  </si>
  <si>
    <t>730230301</t>
  </si>
  <si>
    <t xml:space="preserve">GRIM OAK RIDGES               </t>
  </si>
  <si>
    <t xml:space="preserve">SHAWN MUMA                          </t>
  </si>
  <si>
    <t>540020701</t>
  </si>
  <si>
    <t xml:space="preserve">WET AND SMALL PILOT SALE      </t>
  </si>
  <si>
    <t xml:space="preserve">SCHEPKE FOR/PRO               </t>
  </si>
  <si>
    <t>630560501</t>
  </si>
  <si>
    <t xml:space="preserve">GIL CUTCHEON HDWDS            </t>
  </si>
  <si>
    <t>630620501</t>
  </si>
  <si>
    <t xml:space="preserve">RED O OAK                     </t>
  </si>
  <si>
    <t xml:space="preserve">OUTMAN FOREST PRODUCTS        </t>
  </si>
  <si>
    <t>521040501</t>
  </si>
  <si>
    <t xml:space="preserve">SNIDELY ASPEN                 </t>
  </si>
  <si>
    <t xml:space="preserve">A. LAMBERSON L.L.C.           </t>
  </si>
  <si>
    <t>240080701</t>
  </si>
  <si>
    <t xml:space="preserve">NEWCOMB ROAD SALE             </t>
  </si>
  <si>
    <t xml:space="preserve">DOYLE AND SONS, INC           </t>
  </si>
  <si>
    <t>330210701</t>
  </si>
  <si>
    <t xml:space="preserve">G-12 OAK WILT                 </t>
  </si>
  <si>
    <t xml:space="preserve">TRIEST FP                     </t>
  </si>
  <si>
    <t>240130701</t>
  </si>
  <si>
    <t xml:space="preserve">SNOWS LAKE ROAD SALE          </t>
  </si>
  <si>
    <t xml:space="preserve">BIEWER SAWMILL, INC           </t>
  </si>
  <si>
    <t>630390501</t>
  </si>
  <si>
    <t xml:space="preserve">HAIRY PINE                    </t>
  </si>
  <si>
    <t>330030201</t>
  </si>
  <si>
    <t xml:space="preserve">JACK'S LEGACY                 </t>
  </si>
  <si>
    <t xml:space="preserve">K &amp; K LOGGING                 </t>
  </si>
  <si>
    <t>610060501</t>
  </si>
  <si>
    <t xml:space="preserve">EAGLES &amp; WARBLERS             </t>
  </si>
  <si>
    <t xml:space="preserve">T.R.TIMBER CO                 </t>
  </si>
  <si>
    <t>450140401</t>
  </si>
  <si>
    <t xml:space="preserve">LAST DAY ASPEN                </t>
  </si>
  <si>
    <t>240120701</t>
  </si>
  <si>
    <t xml:space="preserve">GRASS LAKE SALE               </t>
  </si>
  <si>
    <t xml:space="preserve">T.D. JOHNSON ENTERPRISES      </t>
  </si>
  <si>
    <t>240090701</t>
  </si>
  <si>
    <t xml:space="preserve">GROUSE TRAIL SALE             </t>
  </si>
  <si>
    <t>330030501</t>
  </si>
  <si>
    <t xml:space="preserve">GILLIGAN'S ISLAND             </t>
  </si>
  <si>
    <t xml:space="preserve">K &amp; B ENTERPRISES             </t>
  </si>
  <si>
    <t>110110601</t>
  </si>
  <si>
    <t xml:space="preserve">TWO DAY ASPEN         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</si>
  <si>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</si>
  <si>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</si>
  <si>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</si>
  <si>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</si>
  <si>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</si>
  <si>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420150301</t>
  </si>
  <si>
    <t xml:space="preserve">END OF THE SAGE MIX           </t>
  </si>
  <si>
    <t>420180501</t>
  </si>
  <si>
    <t xml:space="preserve">DOLLARVILLE JACK PINE         </t>
  </si>
  <si>
    <t>420450301</t>
  </si>
  <si>
    <t xml:space="preserve">WOLF RUN MIX                  </t>
  </si>
  <si>
    <t>420170501</t>
  </si>
  <si>
    <t xml:space="preserve">NATALIE MIX                   </t>
  </si>
  <si>
    <t>420430301</t>
  </si>
  <si>
    <t xml:space="preserve">KNEELAND BIGELOW MIX          </t>
  </si>
  <si>
    <t>611050401</t>
  </si>
  <si>
    <t xml:space="preserve">DUTCH JOHN PINE               </t>
  </si>
  <si>
    <t>420310301</t>
  </si>
  <si>
    <t xml:space="preserve">CAMP 8 MIX                 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</si>
  <si>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</si>
  <si>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</si>
  <si>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</si>
  <si>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</si>
  <si>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</si>
  <si>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540020801</t>
  </si>
  <si>
    <t xml:space="preserve">BLACK MT. TWISTER             </t>
  </si>
  <si>
    <t xml:space="preserve">JEAN ZAMPICH     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</si>
  <si>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</si>
  <si>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</si>
  <si>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</si>
  <si>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</si>
  <si>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</si>
  <si>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540060801</t>
  </si>
  <si>
    <t xml:space="preserve">TWISTED DEVIL                 </t>
  </si>
  <si>
    <t>610100401</t>
  </si>
  <si>
    <t xml:space="preserve">MUD LAKE PINE                 </t>
  </si>
  <si>
    <t>450040201</t>
  </si>
  <si>
    <t xml:space="preserve">AIRPORT ASPEN                 </t>
  </si>
  <si>
    <t>JAMISON ENVIRONMENTAL SERVICES</t>
  </si>
  <si>
    <t>450020101</t>
  </si>
  <si>
    <t xml:space="preserve">TILLISON ROAD WEST            </t>
  </si>
  <si>
    <t xml:space="preserve">LOUISIANA-PACIFIC CORP.       </t>
  </si>
  <si>
    <t>450020401</t>
  </si>
  <si>
    <t xml:space="preserve">LONG WALK SPRUCE              </t>
  </si>
  <si>
    <t>450050401</t>
  </si>
  <si>
    <t xml:space="preserve">PARKER CREEK WEST             </t>
  </si>
  <si>
    <t xml:space="preserve">BEACOM CHIPPING AND LOGGING   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</si>
  <si>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</si>
  <si>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</si>
  <si>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</si>
  <si>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</si>
  <si>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</si>
  <si>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</si>
  <si>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</si>
  <si>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450190101</t>
  </si>
  <si>
    <t xml:space="preserve">EAST LOYALS LAKE ASPEN        </t>
  </si>
  <si>
    <t>450070101</t>
  </si>
  <si>
    <t xml:space="preserve">SOUTH SPRINGER WINTER WOOD    </t>
  </si>
  <si>
    <t xml:space="preserve">RICHARD BROW &amp; SONS           </t>
  </si>
  <si>
    <t>320340401</t>
  </si>
  <si>
    <t xml:space="preserve">CARLSHEND NORTH               </t>
  </si>
  <si>
    <t xml:space="preserve">R.L.R. INC.                   </t>
  </si>
  <si>
    <t>320320401</t>
  </si>
  <si>
    <t xml:space="preserve">DAN'S DETOUR                  </t>
  </si>
  <si>
    <t>321250601</t>
  </si>
  <si>
    <t xml:space="preserve">YALMER 2 PATCH SALE           </t>
  </si>
  <si>
    <t>540290501</t>
  </si>
  <si>
    <t xml:space="preserve">DIRECTIONS RED                </t>
  </si>
  <si>
    <t>550020601</t>
  </si>
  <si>
    <t xml:space="preserve">CEMETARY RED PINE/ASPEN MIX   </t>
  </si>
  <si>
    <t xml:space="preserve">LYNNDALE FARMS                </t>
  </si>
  <si>
    <t>540460501</t>
  </si>
  <si>
    <t xml:space="preserve">ALPENA STATE HARDWOOD         </t>
  </si>
  <si>
    <t>540420501</t>
  </si>
  <si>
    <t xml:space="preserve">STOP 10 HARDWOOD              </t>
  </si>
  <si>
    <t>540390501</t>
  </si>
  <si>
    <t xml:space="preserve">KROUSE ROAD HARDWOOD          </t>
  </si>
  <si>
    <t>R. CRAWFORD &amp; SON LOGGING, INC</t>
  </si>
  <si>
    <t>120610401</t>
  </si>
  <si>
    <t xml:space="preserve">SCOTT LAKE HARDWOODS          </t>
  </si>
  <si>
    <t xml:space="preserve">SHAMCO INC                    </t>
  </si>
  <si>
    <t>540360501</t>
  </si>
  <si>
    <t xml:space="preserve">NORTH END ASPEN               </t>
  </si>
  <si>
    <t>630440501</t>
  </si>
  <si>
    <t xml:space="preserve">BAXJAX PINE                   </t>
  </si>
  <si>
    <t>120580501</t>
  </si>
  <si>
    <t xml:space="preserve">WHITE RABBIT ASPEN            </t>
  </si>
  <si>
    <t xml:space="preserve">WM R SEBERO &amp; SON                  </t>
  </si>
  <si>
    <t>630410602</t>
  </si>
  <si>
    <t xml:space="preserve">DAMAGED RED                   </t>
  </si>
  <si>
    <t xml:space="preserve">PARKS &amp; RECREATION            </t>
  </si>
  <si>
    <t>550050601</t>
  </si>
  <si>
    <t xml:space="preserve">MILLS ROAD ASPEN              </t>
  </si>
  <si>
    <t>540270501</t>
  </si>
  <si>
    <t xml:space="preserve">FIRE BLURRED                  </t>
  </si>
  <si>
    <t>SCHLEBEN FOREST PRODUCTS, INC.</t>
  </si>
  <si>
    <t>630360401</t>
  </si>
  <si>
    <t xml:space="preserve">MOREY MIX                     </t>
  </si>
  <si>
    <t>120520501</t>
  </si>
  <si>
    <t xml:space="preserve">CAMP 5 PINE                   </t>
  </si>
  <si>
    <t xml:space="preserve">CENTRAL TIMBER, INC.          </t>
  </si>
  <si>
    <t>550110601</t>
  </si>
  <si>
    <t xml:space="preserve">CEMETERY-SOUTH                </t>
  </si>
  <si>
    <t xml:space="preserve">LANNY BENSINGER                     </t>
  </si>
  <si>
    <t>550120601</t>
  </si>
  <si>
    <t xml:space="preserve">FROEDE TWO                    </t>
  </si>
  <si>
    <t>610010501</t>
  </si>
  <si>
    <t xml:space="preserve">TOWNLINE ROAD HARDWOODS       </t>
  </si>
  <si>
    <t>451390401</t>
  </si>
  <si>
    <t xml:space="preserve">THE FRONT NINE                </t>
  </si>
  <si>
    <t xml:space="preserve">JACK GRIBBELL LOGGING         </t>
  </si>
  <si>
    <t>200210701</t>
  </si>
  <si>
    <t xml:space="preserve">OAK BRIDGE SALE               </t>
  </si>
  <si>
    <t xml:space="preserve">BENNER LOGGING, INC.          </t>
  </si>
  <si>
    <t>200200701</t>
  </si>
  <si>
    <t xml:space="preserve">ERWAY SALE                    </t>
  </si>
  <si>
    <t>630280501</t>
  </si>
  <si>
    <t xml:space="preserve">LIL OLE RED                   </t>
  </si>
  <si>
    <t>200190701</t>
  </si>
  <si>
    <t xml:space="preserve">DALE SALE                     </t>
  </si>
  <si>
    <t>610010802</t>
  </si>
  <si>
    <t xml:space="preserve">TORNADO SALVAGE               </t>
  </si>
  <si>
    <t xml:space="preserve">PARK, CHRIS                   </t>
  </si>
  <si>
    <t>550090601</t>
  </si>
  <si>
    <t xml:space="preserve">DODGE-WESTSIDE                </t>
  </si>
  <si>
    <t>120140401</t>
  </si>
  <si>
    <t xml:space="preserve">MUD LAKE                      </t>
  </si>
  <si>
    <t xml:space="preserve">NICKELS LOGGING, INC.         </t>
  </si>
  <si>
    <t>630590501</t>
  </si>
  <si>
    <t xml:space="preserve">MSL RED PINE                  </t>
  </si>
  <si>
    <t>120100501</t>
  </si>
  <si>
    <t xml:space="preserve">ROCK CUTS SALE                </t>
  </si>
  <si>
    <t>521240501</t>
  </si>
  <si>
    <t xml:space="preserve">KIDNEY STONE PINE             </t>
  </si>
  <si>
    <t>120090501</t>
  </si>
  <si>
    <t xml:space="preserve">FLOODWOOD TEE SALE            </t>
  </si>
  <si>
    <t xml:space="preserve">MINERICK LOGGING, INC         </t>
  </si>
  <si>
    <t>120080601</t>
  </si>
  <si>
    <t xml:space="preserve">FROG GELATINE                 </t>
  </si>
  <si>
    <t>630580501</t>
  </si>
  <si>
    <t xml:space="preserve">INSANE OWL                    </t>
  </si>
  <si>
    <t>120080401</t>
  </si>
  <si>
    <t xml:space="preserve">END OF GRADE                  </t>
  </si>
  <si>
    <t>530030501</t>
  </si>
  <si>
    <t xml:space="preserve">VALLEY COMBO                  </t>
  </si>
  <si>
    <t>630570501</t>
  </si>
  <si>
    <t xml:space="preserve">SPIDER WEBS &amp; INTRIGUE        </t>
  </si>
  <si>
    <t xml:space="preserve">HOLMES LOGGING                </t>
  </si>
  <si>
    <t>521190501</t>
  </si>
  <si>
    <t xml:space="preserve">ROASTED ALMOND MIX            </t>
  </si>
  <si>
    <t>120130501</t>
  </si>
  <si>
    <t xml:space="preserve">SOUTH PINUS                   </t>
  </si>
  <si>
    <t xml:space="preserve">R &amp; R SHAMION TRUCKING, INC.  </t>
  </si>
  <si>
    <t>540250601</t>
  </si>
  <si>
    <t xml:space="preserve">STEVENS' ASSIST               </t>
  </si>
  <si>
    <t xml:space="preserve">CORDES,RICHARD                </t>
  </si>
  <si>
    <t>630540501</t>
  </si>
  <si>
    <t xml:space="preserve">SMITH'S STRIPS                </t>
  </si>
  <si>
    <t xml:space="preserve">C.M. FOREST PRODUCTS, INC.    </t>
  </si>
  <si>
    <t>520180301</t>
  </si>
  <si>
    <t xml:space="preserve">FORSAKEN ASPEN                </t>
  </si>
  <si>
    <t xml:space="preserve">SOCHA FORESTRY, INC.          </t>
  </si>
  <si>
    <t>540070501</t>
  </si>
  <si>
    <t xml:space="preserve">BIG JACK                      </t>
  </si>
  <si>
    <t>540090501</t>
  </si>
  <si>
    <t xml:space="preserve">ELK RIDGE ASPEN               </t>
  </si>
  <si>
    <t>540100501</t>
  </si>
  <si>
    <t xml:space="preserve">SHED RACK JACK                </t>
  </si>
  <si>
    <t>630510501</t>
  </si>
  <si>
    <t xml:space="preserve">TRAILSIDE OAK                 </t>
  </si>
  <si>
    <t xml:space="preserve">MURREY FOREST PRODUCTS, INC.  </t>
  </si>
  <si>
    <t>540110301</t>
  </si>
  <si>
    <t xml:space="preserve">STOP 105                      </t>
  </si>
  <si>
    <t>630500501</t>
  </si>
  <si>
    <t xml:space="preserve">TWELVE OAKS                   </t>
  </si>
  <si>
    <t xml:space="preserve">ROBERT GENTZ FOREST PRODUCTS  </t>
  </si>
  <si>
    <t>120150501</t>
  </si>
  <si>
    <t xml:space="preserve">LONG HAUL ASPEN               </t>
  </si>
  <si>
    <t>521030502</t>
  </si>
  <si>
    <t xml:space="preserve">BOIS BLANC ISLAND ASPEN       </t>
  </si>
  <si>
    <t>NORTHWOODS TIMBER PRODUCTS INC</t>
  </si>
  <si>
    <t>200120701</t>
  </si>
  <si>
    <t xml:space="preserve">MILLY SALE                    </t>
  </si>
  <si>
    <t xml:space="preserve">ROBERT WOODMANSEE                    </t>
  </si>
  <si>
    <t>630460501</t>
  </si>
  <si>
    <t xml:space="preserve">THREE OAK JACK                </t>
  </si>
  <si>
    <t xml:space="preserve">WOOD BY DELINE                </t>
  </si>
  <si>
    <t>200170701</t>
  </si>
  <si>
    <t xml:space="preserve">GOODWILL SALE                 </t>
  </si>
  <si>
    <t>120040601</t>
  </si>
  <si>
    <t xml:space="preserve">SO INCLINED                   </t>
  </si>
  <si>
    <t xml:space="preserve">OLSON BROS. ENTERPRISES       </t>
  </si>
  <si>
    <t>451080501</t>
  </si>
  <si>
    <t xml:space="preserve">BIRD SHOT PINE                </t>
  </si>
  <si>
    <t>451190401</t>
  </si>
  <si>
    <t xml:space="preserve">WORLD SERIES MIX              </t>
  </si>
  <si>
    <t>200020701</t>
  </si>
  <si>
    <t xml:space="preserve">NORTHWEST ON-CALL SALE        </t>
  </si>
  <si>
    <t xml:space="preserve">STEWART LONDON                        </t>
  </si>
  <si>
    <t>120640701</t>
  </si>
  <si>
    <t xml:space="preserve">SALE OF TWO BRIDGES REDONE    </t>
  </si>
  <si>
    <t>120650501</t>
  </si>
  <si>
    <t xml:space="preserve">DEER BLIND CITY               </t>
  </si>
  <si>
    <t>451160301</t>
  </si>
  <si>
    <t xml:space="preserve">SMITH CREEK MIX               </t>
  </si>
  <si>
    <t>120660501</t>
  </si>
  <si>
    <t xml:space="preserve">ANIMAL PLANET SALE            </t>
  </si>
  <si>
    <t xml:space="preserve">FRANK'S LOGGING               </t>
  </si>
  <si>
    <t>610410601</t>
  </si>
  <si>
    <t xml:space="preserve">OUTLET JACK                   </t>
  </si>
  <si>
    <t>451100401</t>
  </si>
  <si>
    <t xml:space="preserve">OKEY DOKEY ASPEN              </t>
  </si>
  <si>
    <t xml:space="preserve">SPENCER FOREST PRODUCTS       </t>
  </si>
  <si>
    <t>610470601</t>
  </si>
  <si>
    <t xml:space="preserve">OUTLET NORTH                  </t>
  </si>
  <si>
    <t>451090401</t>
  </si>
  <si>
    <t xml:space="preserve">PISTON POPPLE                 </t>
  </si>
  <si>
    <t>200130701</t>
  </si>
  <si>
    <t xml:space="preserve">PILIATED SALE                 </t>
  </si>
  <si>
    <t>451090201</t>
  </si>
  <si>
    <t xml:space="preserve">SNO-PONY PATCHES              </t>
  </si>
  <si>
    <t xml:space="preserve">HAMILL WOOD PRODUCTS          </t>
  </si>
  <si>
    <t>451210401</t>
  </si>
  <si>
    <t xml:space="preserve">BRUISER SPRUCE MIX            </t>
  </si>
  <si>
    <t xml:space="preserve">SCOTT KORENICH                      </t>
  </si>
  <si>
    <t>451080401</t>
  </si>
  <si>
    <t xml:space="preserve">MEGA MULE PINE                </t>
  </si>
  <si>
    <t xml:space="preserve">BELL TIMBER, INC.             </t>
  </si>
  <si>
    <t>451070401</t>
  </si>
  <si>
    <t xml:space="preserve">SO LONG PINE                  </t>
  </si>
  <si>
    <t>451070201</t>
  </si>
  <si>
    <t xml:space="preserve">BRIDGE OVER MIX               </t>
  </si>
  <si>
    <t>451060201</t>
  </si>
  <si>
    <t xml:space="preserve">CULVERT SET HARDWOOD          </t>
  </si>
  <si>
    <t>610640501</t>
  </si>
  <si>
    <t xml:space="preserve">TOWER ROAD HARDWOOD           </t>
  </si>
  <si>
    <t xml:space="preserve">BEAVER, WILLIAM               </t>
  </si>
  <si>
    <t>451050401</t>
  </si>
  <si>
    <t xml:space="preserve">BAD ROW PINE                  </t>
  </si>
  <si>
    <t>451050301</t>
  </si>
  <si>
    <t xml:space="preserve">BEAR HAVEN PINE SPRUCE MIX    </t>
  </si>
  <si>
    <t>610690501</t>
  </si>
  <si>
    <t xml:space="preserve">HARD TIME PINE                </t>
  </si>
  <si>
    <t xml:space="preserve">DAN BUNDY LOGGING INC.        </t>
  </si>
  <si>
    <t>610700501</t>
  </si>
  <si>
    <t xml:space="preserve">RAPTOR RESERVE                </t>
  </si>
  <si>
    <t>610710401</t>
  </si>
  <si>
    <t xml:space="preserve">DOG SLED JACK PINE            </t>
  </si>
  <si>
    <t>610760501</t>
  </si>
  <si>
    <t xml:space="preserve">RICHARDSON ROAD WHITE PINE    </t>
  </si>
  <si>
    <t>610910401</t>
  </si>
  <si>
    <t xml:space="preserve">NORTH HILLS HARDWOODS         </t>
  </si>
  <si>
    <t>451270401</t>
  </si>
  <si>
    <t xml:space="preserve">OLD BLIND HEMLOCK             </t>
  </si>
  <si>
    <t xml:space="preserve">NORTHERN LOGGING              </t>
  </si>
  <si>
    <t>200140701</t>
  </si>
  <si>
    <t xml:space="preserve">FLICKER SALE                  </t>
  </si>
  <si>
    <t xml:space="preserve">DIX LUMBER CO., INC.          </t>
  </si>
  <si>
    <t>610040401</t>
  </si>
  <si>
    <t xml:space="preserve">RAINBOW LAKE HARDWOODS        </t>
  </si>
  <si>
    <t xml:space="preserve">WALT PUROLL LOGGING           </t>
  </si>
  <si>
    <t>610080601</t>
  </si>
  <si>
    <t xml:space="preserve">PLATTE TRAIL HARDWOODS        </t>
  </si>
  <si>
    <t>610090501</t>
  </si>
  <si>
    <t xml:space="preserve">RICHARDSON ROAD HARDWOODS     </t>
  </si>
  <si>
    <t xml:space="preserve">PARIS SAWMILL INC.            </t>
  </si>
  <si>
    <t>200110701</t>
  </si>
  <si>
    <t xml:space="preserve">YS EAST ON CALL SALE          </t>
  </si>
  <si>
    <t xml:space="preserve">BRIAN MARGRAF                       </t>
  </si>
  <si>
    <t>200100701</t>
  </si>
  <si>
    <t xml:space="preserve">YS WEST ON-CALL SALE          </t>
  </si>
  <si>
    <t xml:space="preserve">JASON DYKSTRA                       </t>
  </si>
  <si>
    <t>200090701</t>
  </si>
  <si>
    <t xml:space="preserve">EAST ON-CALL SALE             </t>
  </si>
  <si>
    <t xml:space="preserve">JOHN SAGER                         </t>
  </si>
  <si>
    <t>630110501</t>
  </si>
  <si>
    <t xml:space="preserve">STEEP 66 OAK                  </t>
  </si>
  <si>
    <t>200080701</t>
  </si>
  <si>
    <t xml:space="preserve">WEST ON-CALL SALE             </t>
  </si>
  <si>
    <t xml:space="preserve">ROBERT BURSLEY                       </t>
  </si>
  <si>
    <t>630070802</t>
  </si>
  <si>
    <t xml:space="preserve">HORNS RIDGE                   </t>
  </si>
  <si>
    <t xml:space="preserve">MIKE HORN LOGGING             </t>
  </si>
  <si>
    <t>630070601</t>
  </si>
  <si>
    <t xml:space="preserve">"CROP &amp; SPURS"                </t>
  </si>
  <si>
    <t>451200401</t>
  </si>
  <si>
    <t xml:space="preserve">PORKY POCKETS PINE            </t>
  </si>
  <si>
    <t>451280401</t>
  </si>
  <si>
    <t xml:space="preserve">DEAD END STRIPS               </t>
  </si>
  <si>
    <t>110220201</t>
  </si>
  <si>
    <t xml:space="preserve">MOUSE TRAP HDWD               </t>
  </si>
  <si>
    <t>451260401</t>
  </si>
  <si>
    <t xml:space="preserve">CORN COB CORNER PINE          </t>
  </si>
  <si>
    <t>200050701</t>
  </si>
  <si>
    <t xml:space="preserve">HILLS ON-CALL SALE            </t>
  </si>
  <si>
    <t>451250401</t>
  </si>
  <si>
    <t xml:space="preserve">BLACK RIVER BLUES             </t>
  </si>
  <si>
    <t>630010601</t>
  </si>
  <si>
    <t xml:space="preserve">CRS                           </t>
  </si>
  <si>
    <t xml:space="preserve">ENCHANTED ACRES               </t>
  </si>
  <si>
    <t>200040701</t>
  </si>
  <si>
    <t xml:space="preserve">SOUTHWEST ON-CALL SALE        </t>
  </si>
  <si>
    <t>451220401</t>
  </si>
  <si>
    <t xml:space="preserve">BEAR BAIT HARDWOOD            </t>
  </si>
  <si>
    <t>610240501</t>
  </si>
  <si>
    <t xml:space="preserve">YELLOW TREES RED PINE         </t>
  </si>
  <si>
    <t>610240601</t>
  </si>
  <si>
    <t xml:space="preserve">GRIFFIN HARDWOODS             </t>
  </si>
  <si>
    <t>110200201</t>
  </si>
  <si>
    <t xml:space="preserve">ROAD BLOCK HDWD               </t>
  </si>
  <si>
    <t>110200501</t>
  </si>
  <si>
    <t xml:space="preserve">THAYER BIRCH                  </t>
  </si>
  <si>
    <t xml:space="preserve">JIM BURCAR LOGGING            </t>
  </si>
  <si>
    <t>451350401</t>
  </si>
  <si>
    <t xml:space="preserve">ATV ASPEN                     </t>
  </si>
  <si>
    <t>200070701</t>
  </si>
  <si>
    <t xml:space="preserve">SOUTHEAST ON-CALL SALE        </t>
  </si>
  <si>
    <t xml:space="preserve">DENNIS MERLAU                        </t>
  </si>
  <si>
    <t>410230501</t>
  </si>
  <si>
    <t xml:space="preserve">STAR SPRINGS CONIFERS         </t>
  </si>
  <si>
    <t>ROY NELSON JR&amp;SON FOREST PROD.</t>
  </si>
  <si>
    <t>720340401</t>
  </si>
  <si>
    <t xml:space="preserve">KITTLE OAK                    </t>
  </si>
  <si>
    <t>410180401</t>
  </si>
  <si>
    <t xml:space="preserve">MOOSETRACK TAMARACK           </t>
  </si>
  <si>
    <t>410120301</t>
  </si>
  <si>
    <t xml:space="preserve">OLEO DOWN UNDER               </t>
  </si>
  <si>
    <t>730160401</t>
  </si>
  <si>
    <t xml:space="preserve">BETWEEN THE MILES             </t>
  </si>
  <si>
    <t xml:space="preserve">GREG WOOD                          </t>
  </si>
  <si>
    <t>720340301</t>
  </si>
  <si>
    <t xml:space="preserve">PENNSYLVANIA WHITE PINE       </t>
  </si>
  <si>
    <t>110120501</t>
  </si>
  <si>
    <t xml:space="preserve">BEAR ASPEN                    </t>
  </si>
  <si>
    <t>720390501</t>
  </si>
  <si>
    <t xml:space="preserve">FARRINGTON JACK/ASPEN         </t>
  </si>
  <si>
    <t xml:space="preserve">G&amp;G FOREST PRODUCTS           </t>
  </si>
  <si>
    <t>110030601</t>
  </si>
  <si>
    <t xml:space="preserve">2 - DAY SPRUCE                </t>
  </si>
  <si>
    <t>730110401</t>
  </si>
  <si>
    <t xml:space="preserve">LAKESHORE POWER               </t>
  </si>
  <si>
    <t>410270201</t>
  </si>
  <si>
    <t xml:space="preserve">HUDSON FOX COMPLEX            </t>
  </si>
  <si>
    <t>410060501</t>
  </si>
  <si>
    <t xml:space="preserve">5 BLIND PINE                  </t>
  </si>
  <si>
    <t xml:space="preserve">BOSANIC, JOSEPH               </t>
  </si>
  <si>
    <t>720480501</t>
  </si>
  <si>
    <t xml:space="preserve">WILLIAM TRACT OAK             </t>
  </si>
  <si>
    <t xml:space="preserve">WEST BRANCH SAGE ASPEN        </t>
  </si>
  <si>
    <t>321260701</t>
  </si>
  <si>
    <t xml:space="preserve">DALTON SALE                   </t>
  </si>
  <si>
    <t>321130601</t>
  </si>
  <si>
    <t xml:space="preserve">JACK ASPEN HEMMINGS SALE      </t>
  </si>
  <si>
    <t>323010701</t>
  </si>
  <si>
    <t xml:space="preserve">GARLIC SALE                   </t>
  </si>
  <si>
    <t xml:space="preserve">CMP HOLDINGS DBA VERSO PAPER  </t>
  </si>
  <si>
    <t>323190601</t>
  </si>
  <si>
    <t xml:space="preserve">O'NEIL CREEK SALE             </t>
  </si>
  <si>
    <t>323220601</t>
  </si>
  <si>
    <t xml:space="preserve">KAWBAWGAM SALE                </t>
  </si>
  <si>
    <t>323250701</t>
  </si>
  <si>
    <t xml:space="preserve">WINDTHROWN HARDWOOD SALE      </t>
  </si>
  <si>
    <t>323250601</t>
  </si>
  <si>
    <t xml:space="preserve">BURMA COUNTRY MIX             </t>
  </si>
  <si>
    <t>323220701</t>
  </si>
  <si>
    <t xml:space="preserve">M-28 PATCHES.                 </t>
  </si>
  <si>
    <t>323160601</t>
  </si>
  <si>
    <t xml:space="preserve">BUSHY CREEK HARDWOOD SALE     </t>
  </si>
  <si>
    <t>450030601</t>
  </si>
  <si>
    <t xml:space="preserve">SHEEP RANCH HARDWOOD          </t>
  </si>
  <si>
    <t xml:space="preserve">FURLONG COMPANY, INC.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</si>
  <si>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</si>
  <si>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</si>
  <si>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</si>
  <si>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</si>
  <si>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</si>
  <si>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</si>
  <si>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</si>
  <si>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</si>
  <si>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320090601</t>
  </si>
  <si>
    <t xml:space="preserve">JERRY'S TRESPASS              </t>
  </si>
  <si>
    <t>320190601</t>
  </si>
  <si>
    <t xml:space="preserve">JIMMY'S JAUNT                 </t>
  </si>
  <si>
    <t>320180701</t>
  </si>
  <si>
    <t xml:space="preserve">PERRIN CENTRAL SALE           </t>
  </si>
  <si>
    <t>320150601</t>
  </si>
  <si>
    <t xml:space="preserve">LONE PINE CREEK SALE          </t>
  </si>
  <si>
    <t>450100501</t>
  </si>
  <si>
    <t xml:space="preserve">PRENTISS BAY ROAD MIX         </t>
  </si>
  <si>
    <t>320220701</t>
  </si>
  <si>
    <t xml:space="preserve">HILLTOP SALE                  </t>
  </si>
  <si>
    <t>450010601</t>
  </si>
  <si>
    <t xml:space="preserve">SHEEP RANCH ASPEN             </t>
  </si>
  <si>
    <t>450050601</t>
  </si>
  <si>
    <t xml:space="preserve">CRANBERRY MIX                 </t>
  </si>
  <si>
    <t xml:space="preserve">CEN ENTERPRISES, INC.         </t>
  </si>
  <si>
    <t>450060601</t>
  </si>
  <si>
    <t xml:space="preserve">CRANBERRY LAKE HARDWOOD       </t>
  </si>
  <si>
    <t>450070501</t>
  </si>
  <si>
    <t xml:space="preserve">GAINES MIX                    </t>
  </si>
  <si>
    <t>450070601</t>
  </si>
  <si>
    <t xml:space="preserve">TURKEY RANCH TIMBER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</si>
  <si>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</si>
  <si>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</si>
  <si>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</si>
  <si>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</si>
  <si>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</si>
  <si>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</si>
  <si>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</si>
  <si>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</si>
  <si>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</si>
  <si>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</si>
  <si>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</si>
  <si>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450090601</t>
  </si>
  <si>
    <t xml:space="preserve">ATTACK TAMARACK               </t>
  </si>
  <si>
    <t>320270701</t>
  </si>
  <si>
    <t xml:space="preserve">ALMOST ESKY ASPEN             </t>
  </si>
  <si>
    <t>120150701</t>
  </si>
  <si>
    <t xml:space="preserve">TNT                           </t>
  </si>
  <si>
    <t>120030601</t>
  </si>
  <si>
    <t xml:space="preserve">C-64 CONTRACT HARDWOODS       </t>
  </si>
  <si>
    <t>120050701</t>
  </si>
  <si>
    <t xml:space="preserve">LOST BRIDGE ASPEN             </t>
  </si>
  <si>
    <t>120060701</t>
  </si>
  <si>
    <t xml:space="preserve">GOAT COUNTRY                  </t>
  </si>
  <si>
    <t>120100701</t>
  </si>
  <si>
    <t xml:space="preserve">RED HOSS                      </t>
  </si>
  <si>
    <t>120170701</t>
  </si>
  <si>
    <t xml:space="preserve">PRIVATE ACCESS SALE           </t>
  </si>
  <si>
    <t>120180701</t>
  </si>
  <si>
    <t xml:space="preserve">ALLINGER SALE                 </t>
  </si>
  <si>
    <t>120210701</t>
  </si>
  <si>
    <t xml:space="preserve">PEANUTBUTTER PINE             </t>
  </si>
  <si>
    <t>120510701</t>
  </si>
  <si>
    <t xml:space="preserve">WISH BONE                     </t>
  </si>
  <si>
    <t>110130701</t>
  </si>
  <si>
    <t xml:space="preserve">HAWKEYE HARDWOODS             </t>
  </si>
  <si>
    <t xml:space="preserve">JOHN &amp; ARTHUR PENEGOR, INC    </t>
  </si>
  <si>
    <t>110160701</t>
  </si>
  <si>
    <t xml:space="preserve">TWO STAGE HDWD                </t>
  </si>
  <si>
    <t>110150701</t>
  </si>
  <si>
    <t xml:space="preserve">EMILY LAKE HDWD               </t>
  </si>
  <si>
    <t>110130601</t>
  </si>
  <si>
    <t xml:space="preserve">GOLD RING BIRCH               </t>
  </si>
  <si>
    <t>110170701</t>
  </si>
  <si>
    <t xml:space="preserve">TWO STITCH HDWD               </t>
  </si>
  <si>
    <t>110230701</t>
  </si>
  <si>
    <t xml:space="preserve">CROSS BUMP PINE               </t>
  </si>
  <si>
    <t>110090701</t>
  </si>
  <si>
    <t xml:space="preserve">CELOTEX HARDWOODS             </t>
  </si>
  <si>
    <t>120610501</t>
  </si>
  <si>
    <t xml:space="preserve">GULLY SALE                    </t>
  </si>
  <si>
    <t>110110701</t>
  </si>
  <si>
    <t xml:space="preserve">NORTH END SALE                </t>
  </si>
  <si>
    <t>110140701</t>
  </si>
  <si>
    <t xml:space="preserve">HORSESHOE HARDWOODS           </t>
  </si>
  <si>
    <t>410250501</t>
  </si>
  <si>
    <t xml:space="preserve">DRIGGS MARSH PINE             </t>
  </si>
  <si>
    <t>451060601</t>
  </si>
  <si>
    <t xml:space="preserve">M.E.'S MYSTERY MIX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</si>
  <si>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</si>
  <si>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</si>
  <si>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</si>
  <si>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</si>
  <si>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</si>
  <si>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521030701</t>
  </si>
  <si>
    <t xml:space="preserve">DOG LEG ASPEN                 </t>
  </si>
  <si>
    <t>720290701</t>
  </si>
  <si>
    <t xml:space="preserve">RED PINE, WORTH THE WADE      </t>
  </si>
  <si>
    <t>630040701</t>
  </si>
  <si>
    <t xml:space="preserve">TROUBLE SHOOTING OAK          </t>
  </si>
  <si>
    <t>410290601</t>
  </si>
  <si>
    <t xml:space="preserve">BIG PINE                      </t>
  </si>
  <si>
    <t>410180501</t>
  </si>
  <si>
    <t xml:space="preserve">CAMP 9 CONIFERS               </t>
  </si>
  <si>
    <t>720310701</t>
  </si>
  <si>
    <t xml:space="preserve">ACCESS ISSUES ASPEN/R. MAPLE  </t>
  </si>
  <si>
    <t>611080601</t>
  </si>
  <si>
    <t xml:space="preserve">THE END                       </t>
  </si>
  <si>
    <t>410220802</t>
  </si>
  <si>
    <t xml:space="preserve">DOC CAMP 1                    </t>
  </si>
  <si>
    <t>410220601</t>
  </si>
  <si>
    <t xml:space="preserve">COOKS GRADE MIX               </t>
  </si>
  <si>
    <t>410200601</t>
  </si>
  <si>
    <t xml:space="preserve">DUMP BUFFER                   </t>
  </si>
  <si>
    <t>726480701</t>
  </si>
  <si>
    <t xml:space="preserve">SECTION ONE ASPEN DOS         </t>
  </si>
  <si>
    <t>730040601</t>
  </si>
  <si>
    <t xml:space="preserve">SEAHORSE HARVEST              </t>
  </si>
  <si>
    <t>410190601</t>
  </si>
  <si>
    <t xml:space="preserve">SOUTH 125 SPRUCE              </t>
  </si>
  <si>
    <t>451200601</t>
  </si>
  <si>
    <t xml:space="preserve">SEPTEMBER RAIN                </t>
  </si>
  <si>
    <t>410180601</t>
  </si>
  <si>
    <t xml:space="preserve">HARTMAN ROAD SPRUCE           </t>
  </si>
  <si>
    <t>410280601</t>
  </si>
  <si>
    <t xml:space="preserve">LOST STANDS 2                 </t>
  </si>
  <si>
    <t>530070701</t>
  </si>
  <si>
    <t xml:space="preserve">ONE ASPEN HARDWOODS           </t>
  </si>
  <si>
    <t>451020701</t>
  </si>
  <si>
    <t xml:space="preserve">TP PINE                       </t>
  </si>
  <si>
    <t>521060701</t>
  </si>
  <si>
    <t xml:space="preserve">FAR EAST ASPEN                </t>
  </si>
  <si>
    <t>521070601</t>
  </si>
  <si>
    <t xml:space="preserve">ELK SIGN RED PINE             </t>
  </si>
  <si>
    <t>521240701</t>
  </si>
  <si>
    <t xml:space="preserve">SUNNY AYR RED PINE            </t>
  </si>
  <si>
    <t>420360601</t>
  </si>
  <si>
    <t xml:space="preserve">FREEMAN CREEK HARDWOODS       </t>
  </si>
  <si>
    <t>420350601</t>
  </si>
  <si>
    <t xml:space="preserve">ATWOOD CREEK ASPEN/SPRUCE MIX </t>
  </si>
  <si>
    <t>526010801</t>
  </si>
  <si>
    <t xml:space="preserve">PANICULA ASPEN                </t>
  </si>
  <si>
    <t>530030601</t>
  </si>
  <si>
    <t xml:space="preserve">LAST TIME RED PINE            </t>
  </si>
  <si>
    <t>NORTHERN PRESSURE TREATED WOOD</t>
  </si>
  <si>
    <t>451160601</t>
  </si>
  <si>
    <t xml:space="preserve">NEGATIVE CONTACT              </t>
  </si>
  <si>
    <t xml:space="preserve">ROGER METCALF &amp; SONS TRUCKING </t>
  </si>
  <si>
    <t>530050701</t>
  </si>
  <si>
    <t xml:space="preserve">WEST FENCE ASPEN              </t>
  </si>
  <si>
    <t>451150601</t>
  </si>
  <si>
    <t xml:space="preserve">GRANDERSON ACRES              </t>
  </si>
  <si>
    <t>530080401</t>
  </si>
  <si>
    <t xml:space="preserve">CROCKETT RAPIDS HARDWOOD      </t>
  </si>
  <si>
    <t>530110701</t>
  </si>
  <si>
    <t xml:space="preserve">BIG ROCK PINE                 </t>
  </si>
  <si>
    <t>540030701</t>
  </si>
  <si>
    <t xml:space="preserve">ROWS AROUND FOCH              </t>
  </si>
  <si>
    <t>540040701</t>
  </si>
  <si>
    <t xml:space="preserve">AREA 51                       </t>
  </si>
  <si>
    <t>540130701</t>
  </si>
  <si>
    <t xml:space="preserve">RUSH LAKE RED PINE            </t>
  </si>
  <si>
    <t>540380601</t>
  </si>
  <si>
    <t xml:space="preserve">JACK MCKEE                    </t>
  </si>
  <si>
    <t>611070601</t>
  </si>
  <si>
    <t xml:space="preserve">NEAR THE END                  </t>
  </si>
  <si>
    <t>410310601</t>
  </si>
  <si>
    <t xml:space="preserve">HALF SPEED                    </t>
  </si>
  <si>
    <t>530050601</t>
  </si>
  <si>
    <t xml:space="preserve">BEAR TRACK HARDWOODS          </t>
  </si>
  <si>
    <t>410020701</t>
  </si>
  <si>
    <t xml:space="preserve">LOST PHOTO MIX                </t>
  </si>
  <si>
    <t>330080701</t>
  </si>
  <si>
    <t xml:space="preserve">BIG MACK                      </t>
  </si>
  <si>
    <t>451210601</t>
  </si>
  <si>
    <t xml:space="preserve">DINKY LINE FINE PINE          </t>
  </si>
  <si>
    <t xml:space="preserve">JOSEPH BOSANIC                       </t>
  </si>
  <si>
    <t>520060701</t>
  </si>
  <si>
    <t xml:space="preserve">WINGMAN RED PINE              </t>
  </si>
  <si>
    <t>730230601</t>
  </si>
  <si>
    <t xml:space="preserve">JACKSON PINE                  </t>
  </si>
  <si>
    <t>330250701</t>
  </si>
  <si>
    <t xml:space="preserve">LOTTA LINE ASPEN              </t>
  </si>
  <si>
    <t>520150601</t>
  </si>
  <si>
    <t xml:space="preserve">BIG BEAR LAKE PINE AND OAK    </t>
  </si>
  <si>
    <t>410090601</t>
  </si>
  <si>
    <t xml:space="preserve">9 MILE PINE                   </t>
  </si>
  <si>
    <t>451240601</t>
  </si>
  <si>
    <t xml:space="preserve">GOLDEN INGE HARDWOOD          </t>
  </si>
  <si>
    <t>451230601</t>
  </si>
  <si>
    <t xml:space="preserve">WORST TO FIRST MIX            </t>
  </si>
  <si>
    <t>410090701</t>
  </si>
  <si>
    <t xml:space="preserve">WILD SHOT                     </t>
  </si>
  <si>
    <t>410100601</t>
  </si>
  <si>
    <t xml:space="preserve">19 CREEK RED ASPEN            </t>
  </si>
  <si>
    <t>730080601</t>
  </si>
  <si>
    <t xml:space="preserve">HARDING PINE                  </t>
  </si>
  <si>
    <t>410150701</t>
  </si>
  <si>
    <t xml:space="preserve">GARDEN GRADE A-B MIX          </t>
  </si>
  <si>
    <t>451220601</t>
  </si>
  <si>
    <t xml:space="preserve">ROYAL SWEEP PINE              </t>
  </si>
  <si>
    <t>630180701</t>
  </si>
  <si>
    <t xml:space="preserve">HYDRIC PILOT JP               </t>
  </si>
  <si>
    <t>521290701</t>
  </si>
  <si>
    <t xml:space="preserve">OLD GUY HARDWOOD              </t>
  </si>
  <si>
    <t>540270601</t>
  </si>
  <si>
    <t xml:space="preserve">MEMORIAL HARDWOODS            </t>
  </si>
  <si>
    <t>521070501</t>
  </si>
  <si>
    <t xml:space="preserve">ANGUSTICEPS ASPEN             </t>
  </si>
  <si>
    <t>530120701</t>
  </si>
  <si>
    <t xml:space="preserve">RACKETEER RED PINE            </t>
  </si>
  <si>
    <t>330030701</t>
  </si>
  <si>
    <t xml:space="preserve">ENGINEER ROAD HARDWOODS       </t>
  </si>
  <si>
    <t>520240701</t>
  </si>
  <si>
    <t xml:space="preserve">GRAND IF ONLY A HARDWOOD      </t>
  </si>
  <si>
    <t>520260701</t>
  </si>
  <si>
    <t xml:space="preserve">HEAT WAVE RED PINE            </t>
  </si>
  <si>
    <t>521330701</t>
  </si>
  <si>
    <t xml:space="preserve">TRIPLE A OAK                  </t>
  </si>
  <si>
    <t>521130701</t>
  </si>
  <si>
    <t xml:space="preserve">REAMS ROAD HARDWOOD           </t>
  </si>
  <si>
    <t>521280701</t>
  </si>
  <si>
    <t xml:space="preserve">WELSHEIMER HARDWOOD           </t>
  </si>
  <si>
    <t>520030701</t>
  </si>
  <si>
    <t xml:space="preserve">FRONT ROW RED PINE            </t>
  </si>
  <si>
    <t>521080501</t>
  </si>
  <si>
    <t xml:space="preserve">URSUS ASPEN                   </t>
  </si>
  <si>
    <t>520050701</t>
  </si>
  <si>
    <t xml:space="preserve">STALKER BLOCK                 </t>
  </si>
  <si>
    <t>120200701</t>
  </si>
  <si>
    <t xml:space="preserve">MERRIMAN TRAIL                </t>
  </si>
  <si>
    <t>521020501</t>
  </si>
  <si>
    <t xml:space="preserve">MICHIGAN STATE ROAD ASPEN     </t>
  </si>
  <si>
    <t>630730601</t>
  </si>
  <si>
    <t xml:space="preserve">HILL TOP HARDWOODS            </t>
  </si>
  <si>
    <t xml:space="preserve">MERRILL FOREST PRODUCTS       </t>
  </si>
  <si>
    <t>730160601</t>
  </si>
  <si>
    <t xml:space="preserve">KLENDER GRIM HARVEST          </t>
  </si>
  <si>
    <t>730110601</t>
  </si>
  <si>
    <t xml:space="preserve">SECORD DAM POPPLE             </t>
  </si>
  <si>
    <t>720230701</t>
  </si>
  <si>
    <t xml:space="preserve">HUNTING RIGHT JACK PINE II    </t>
  </si>
  <si>
    <t>730130601</t>
  </si>
  <si>
    <t xml:space="preserve">TAKE IT EASY ASPEN            </t>
  </si>
  <si>
    <t>330240701</t>
  </si>
  <si>
    <t xml:space="preserve">OAK HILL ROAD MIX             </t>
  </si>
  <si>
    <t>630650601</t>
  </si>
  <si>
    <t xml:space="preserve">FRUITING FUNGI                </t>
  </si>
  <si>
    <t xml:space="preserve">BEAN LOGGING                  </t>
  </si>
  <si>
    <t>520130601</t>
  </si>
  <si>
    <t xml:space="preserve">TROPHY IV HARDWOODS           </t>
  </si>
  <si>
    <t>330300701</t>
  </si>
  <si>
    <t xml:space="preserve">FIRRY MIX IN 36               </t>
  </si>
  <si>
    <t>521140701</t>
  </si>
  <si>
    <t xml:space="preserve">PRESIDIO RED PINE             </t>
  </si>
  <si>
    <t>321110701</t>
  </si>
  <si>
    <t xml:space="preserve">MOTHER GOOSE MIX              </t>
  </si>
  <si>
    <t>320040701</t>
  </si>
  <si>
    <t xml:space="preserve">PARKER SPUR HARDWOOD          </t>
  </si>
  <si>
    <t>320310701</t>
  </si>
  <si>
    <t xml:space="preserve">LIMESTONE HARDWOOD            </t>
  </si>
  <si>
    <t>320300701</t>
  </si>
  <si>
    <t xml:space="preserve">SMALL JOHNSON CREEK SALE      </t>
  </si>
  <si>
    <t>320170701</t>
  </si>
  <si>
    <t xml:space="preserve">DENN'S OLD CAMP HARDWOOD      </t>
  </si>
  <si>
    <t>321100701</t>
  </si>
  <si>
    <t xml:space="preserve">THREE TICK SALE               </t>
  </si>
  <si>
    <t>320240701</t>
  </si>
  <si>
    <t xml:space="preserve">CAMP 19 SALE                  </t>
  </si>
  <si>
    <t>321140701</t>
  </si>
  <si>
    <t xml:space="preserve">NORTH FLOPPER SALE            </t>
  </si>
  <si>
    <t>321160701</t>
  </si>
  <si>
    <t xml:space="preserve">WHERE'S WARREN                </t>
  </si>
  <si>
    <t>321150701</t>
  </si>
  <si>
    <t xml:space="preserve">HAWKINGS ELF                  </t>
  </si>
  <si>
    <t>321130701</t>
  </si>
  <si>
    <t xml:space="preserve">NO NAME SALE                  </t>
  </si>
  <si>
    <t>321120701</t>
  </si>
  <si>
    <t xml:space="preserve">HIGH-LOW SALE                 </t>
  </si>
  <si>
    <t>321070701</t>
  </si>
  <si>
    <t xml:space="preserve">FRANCOEUR PINE SALE           </t>
  </si>
  <si>
    <t>321050601</t>
  </si>
  <si>
    <t xml:space="preserve">PORTERFIELD ROAD ELF SALE     </t>
  </si>
  <si>
    <t>320330701</t>
  </si>
  <si>
    <t>320100701</t>
  </si>
  <si>
    <t xml:space="preserve">BACKYARD JACK PINE            </t>
  </si>
  <si>
    <t>320150701</t>
  </si>
  <si>
    <t xml:space="preserve">BOB'S LAKE ASPEN/BIRCH        </t>
  </si>
  <si>
    <t>320130701</t>
  </si>
  <si>
    <t xml:space="preserve">NEW SWANZY TRAIL SALE         </t>
  </si>
  <si>
    <t>321070601</t>
  </si>
  <si>
    <t xml:space="preserve">FLOODWOOD SOFTWOOD SALE       </t>
  </si>
  <si>
    <t>321090701</t>
  </si>
  <si>
    <t xml:space="preserve">TRAPLINE SALE                 </t>
  </si>
  <si>
    <t>320110701</t>
  </si>
  <si>
    <t xml:space="preserve">KNUDSEN ROAD SALE             </t>
  </si>
  <si>
    <t>321080601</t>
  </si>
  <si>
    <t xml:space="preserve">BEAR LAKE LODGE ROAD SALE     </t>
  </si>
  <si>
    <t>321090601</t>
  </si>
  <si>
    <t xml:space="preserve">KOTISVA CAMP ROAD SALE        </t>
  </si>
  <si>
    <t>320120701</t>
  </si>
  <si>
    <t xml:space="preserve">MUEHRCKE ROAD HARDWOOD        </t>
  </si>
  <si>
    <t>520120701</t>
  </si>
  <si>
    <t xml:space="preserve">BILL BAILEY HARDWOODS         </t>
  </si>
  <si>
    <t xml:space="preserve">BAY FORESTRY, LLC             </t>
  </si>
  <si>
    <t>521170701</t>
  </si>
  <si>
    <t xml:space="preserve">HARVEY ROAD OAK               </t>
  </si>
  <si>
    <t>520170701</t>
  </si>
  <si>
    <t xml:space="preserve">HIGH HORSE HARDWOOD           </t>
  </si>
  <si>
    <t>451060701</t>
  </si>
  <si>
    <t xml:space="preserve">WORKHORSE MIX                 </t>
  </si>
  <si>
    <t>451250601</t>
  </si>
  <si>
    <t xml:space="preserve">PIGSKIN HARDWOOD              </t>
  </si>
  <si>
    <t>520200701</t>
  </si>
  <si>
    <t xml:space="preserve">NATURE'S SONG RED PINE        </t>
  </si>
  <si>
    <t>520220701</t>
  </si>
  <si>
    <t xml:space="preserve">WATER'S HARDWOOD              </t>
  </si>
  <si>
    <t>120220701</t>
  </si>
  <si>
    <t xml:space="preserve">MINNOW TAR HDWD               </t>
  </si>
  <si>
    <t>520150701</t>
  </si>
  <si>
    <t xml:space="preserve">OLIVACEUS HARDWOODS           </t>
  </si>
  <si>
    <t>120540701</t>
  </si>
  <si>
    <t xml:space="preserve">NET HARDWOOD SALE             </t>
  </si>
  <si>
    <t xml:space="preserve">ORT LUMBER, INC.              </t>
  </si>
  <si>
    <t>616090701</t>
  </si>
  <si>
    <t xml:space="preserve">WALDO HILL OAK                </t>
  </si>
  <si>
    <t>730300601</t>
  </si>
  <si>
    <t xml:space="preserve">67TH HEAVEN HARVEST           </t>
  </si>
  <si>
    <t>730280601</t>
  </si>
  <si>
    <t xml:space="preserve">GROVE OAK                     </t>
  </si>
  <si>
    <t>730220601</t>
  </si>
  <si>
    <t xml:space="preserve">CARL DRAIN MIX                </t>
  </si>
  <si>
    <t>730210601</t>
  </si>
  <si>
    <t xml:space="preserve">HERNER HARDWOOD SELECTION     </t>
  </si>
  <si>
    <t>730200601</t>
  </si>
  <si>
    <t xml:space="preserve">MOUNT PLEASANT 20             </t>
  </si>
  <si>
    <t>730180601</t>
  </si>
  <si>
    <t xml:space="preserve">CURTIS SAIKO HARVEST          </t>
  </si>
  <si>
    <t>730150601</t>
  </si>
  <si>
    <t xml:space="preserve">STRAWBERRY STATION            </t>
  </si>
  <si>
    <t>730140601</t>
  </si>
  <si>
    <t xml:space="preserve">C31 OAK AND ASPEN             </t>
  </si>
  <si>
    <t>730120601</t>
  </si>
  <si>
    <t xml:space="preserve">SUMMIT RED PINE               </t>
  </si>
  <si>
    <t>730070601</t>
  </si>
  <si>
    <t xml:space="preserve">TRAIL BLAZER ASPEN            </t>
  </si>
  <si>
    <t>730060601</t>
  </si>
  <si>
    <t xml:space="preserve">FISH CREEK NORTH              </t>
  </si>
  <si>
    <t>616140701</t>
  </si>
  <si>
    <t xml:space="preserve">MCLACHLAN HILL OAK            </t>
  </si>
  <si>
    <t>616840701</t>
  </si>
  <si>
    <t xml:space="preserve">231 LONE OAK                  </t>
  </si>
  <si>
    <t>120140701</t>
  </si>
  <si>
    <t xml:space="preserve">DEB'S C49 HARDWOODS           </t>
  </si>
  <si>
    <t>616050701</t>
  </si>
  <si>
    <t xml:space="preserve">PORTAGE CREEK OAK/ASPEN       </t>
  </si>
  <si>
    <t>530140701</t>
  </si>
  <si>
    <t xml:space="preserve">HAZEL PINE                    </t>
  </si>
  <si>
    <t>530130701</t>
  </si>
  <si>
    <t xml:space="preserve">TWIN HARDWOOD RED PINE        </t>
  </si>
  <si>
    <t>530100701</t>
  </si>
  <si>
    <t xml:space="preserve">S'MORE RED PINE II            </t>
  </si>
  <si>
    <t>530060601</t>
  </si>
  <si>
    <t xml:space="preserve">3 C RED PINE                  </t>
  </si>
  <si>
    <t>120090701</t>
  </si>
  <si>
    <t xml:space="preserve">C49 ASPEN                     </t>
  </si>
  <si>
    <t>521250701</t>
  </si>
  <si>
    <t xml:space="preserve">BIG HARDWOOD                  </t>
  </si>
  <si>
    <t>521150701</t>
  </si>
  <si>
    <t xml:space="preserve">MAY HARDWOOD                  </t>
  </si>
  <si>
    <t>120130701</t>
  </si>
  <si>
    <t xml:space="preserve">CORTLAND WOBBLER              </t>
  </si>
  <si>
    <t>521100701</t>
  </si>
  <si>
    <t xml:space="preserve">GOOSENECK RED PINE            </t>
  </si>
  <si>
    <t>521090701</t>
  </si>
  <si>
    <t xml:space="preserve">GULARSKI RED PINE             </t>
  </si>
  <si>
    <t>730050601</t>
  </si>
  <si>
    <t xml:space="preserve">WEST OF EDEN                  </t>
  </si>
  <si>
    <t>420150701</t>
  </si>
  <si>
    <t xml:space="preserve">CCC CAMP PINE                 </t>
  </si>
  <si>
    <t>420300601</t>
  </si>
  <si>
    <t xml:space="preserve">DRY LAKES RED PINE            </t>
  </si>
  <si>
    <t>410110601</t>
  </si>
  <si>
    <t xml:space="preserve">WARDLES PINE                  </t>
  </si>
  <si>
    <t>420290701</t>
  </si>
  <si>
    <t xml:space="preserve">SILVER CREEK RED PINE         </t>
  </si>
  <si>
    <t>420290601</t>
  </si>
  <si>
    <t xml:space="preserve">CULHANE CREEK RED PINE        </t>
  </si>
  <si>
    <t>420280701</t>
  </si>
  <si>
    <t xml:space="preserve">DEER FEEDER JACK PINE         </t>
  </si>
  <si>
    <t>420250701</t>
  </si>
  <si>
    <t xml:space="preserve">PARK PLACE PINE               </t>
  </si>
  <si>
    <t>410180701</t>
  </si>
  <si>
    <t xml:space="preserve">TRASHY PINE                   </t>
  </si>
  <si>
    <t>420210701</t>
  </si>
  <si>
    <t xml:space="preserve">ONE CAN SHORT JACK PINE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</si>
  <si>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</si>
  <si>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</si>
  <si>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</si>
  <si>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</si>
  <si>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</si>
  <si>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520110701</t>
  </si>
  <si>
    <t xml:space="preserve">EARLY BIRD OAK                </t>
  </si>
  <si>
    <t>410120701</t>
  </si>
  <si>
    <t xml:space="preserve">KING ADAM JACK PINE           </t>
  </si>
  <si>
    <t>420300701</t>
  </si>
  <si>
    <t xml:space="preserve">SPINCICH LAKE ASPEN           </t>
  </si>
  <si>
    <t>420160701</t>
  </si>
  <si>
    <t xml:space="preserve">TOWER CIRCLE PINE             </t>
  </si>
  <si>
    <t>420270701</t>
  </si>
  <si>
    <t xml:space="preserve">455 ASPEN                     </t>
  </si>
  <si>
    <t>420140701</t>
  </si>
  <si>
    <t xml:space="preserve">DEAD BATTERY JACK PINE        </t>
  </si>
  <si>
    <t>420130701</t>
  </si>
  <si>
    <t xml:space="preserve">SUBDIVISION JACK PINE         </t>
  </si>
  <si>
    <t>420130601</t>
  </si>
  <si>
    <t xml:space="preserve">COMPARTMENT 55 JACK PINE      </t>
  </si>
  <si>
    <t>420110701</t>
  </si>
  <si>
    <t xml:space="preserve">SCHOOK DRIVE PINE             </t>
  </si>
  <si>
    <t>420100701</t>
  </si>
  <si>
    <t xml:space="preserve">HIGH BRIDGE "PATCHES"         </t>
  </si>
  <si>
    <t>420050701</t>
  </si>
  <si>
    <t xml:space="preserve">PORKY PINE                    </t>
  </si>
  <si>
    <t>420020701</t>
  </si>
  <si>
    <t xml:space="preserve">COUNTY LINE ASPEN             </t>
  </si>
  <si>
    <t>420010701</t>
  </si>
  <si>
    <t xml:space="preserve">MOOSE LAKES ASPEN             </t>
  </si>
  <si>
    <t>410360601</t>
  </si>
  <si>
    <t xml:space="preserve">3 CAMPS PINE                  </t>
  </si>
  <si>
    <t>410360401</t>
  </si>
  <si>
    <t xml:space="preserve">SEC 34 CREEK COMPLEX          </t>
  </si>
  <si>
    <t>410330601</t>
  </si>
  <si>
    <t xml:space="preserve">CREIGHTON T.T. MIX            </t>
  </si>
  <si>
    <t>410270601</t>
  </si>
  <si>
    <t xml:space="preserve">THOMPSON PLAINS R-O-W'S       </t>
  </si>
  <si>
    <t>410190701</t>
  </si>
  <si>
    <t xml:space="preserve">ASP'S LANES                   </t>
  </si>
  <si>
    <t>451050701</t>
  </si>
  <si>
    <t xml:space="preserve">ALL OR NOTHING                </t>
  </si>
  <si>
    <t>451140601</t>
  </si>
  <si>
    <t xml:space="preserve">ZUMAYA PINE                   </t>
  </si>
  <si>
    <t>420230701</t>
  </si>
  <si>
    <t xml:space="preserve">SKI TRAIL RED PINE            </t>
  </si>
  <si>
    <t>451040701</t>
  </si>
  <si>
    <t xml:space="preserve">DOGHAIR SOFTWOOD              </t>
  </si>
  <si>
    <t>120710601</t>
  </si>
  <si>
    <t xml:space="preserve">MOOSE GRID SALE               </t>
  </si>
  <si>
    <t>451090701</t>
  </si>
  <si>
    <t xml:space="preserve">ROCK QUARRY POPPLE            </t>
  </si>
  <si>
    <t>330050701</t>
  </si>
  <si>
    <t xml:space="preserve">366 CENTRAL                   </t>
  </si>
  <si>
    <t>330090701</t>
  </si>
  <si>
    <t xml:space="preserve">STINKY PIG SALE               </t>
  </si>
  <si>
    <t xml:space="preserve">JOE JACK                          </t>
  </si>
  <si>
    <t>451110701</t>
  </si>
  <si>
    <t xml:space="preserve">CHIP PINE                     </t>
  </si>
  <si>
    <t xml:space="preserve">LUMBER,LTD NORTHERN PRESSURE TREATED     </t>
  </si>
  <si>
    <t>451120701</t>
  </si>
  <si>
    <t xml:space="preserve">STANDBY PINE                  </t>
  </si>
  <si>
    <t>451130701</t>
  </si>
  <si>
    <t xml:space="preserve">WASH OUT HARDWOODS            </t>
  </si>
  <si>
    <t xml:space="preserve">MATELSKI LUMBER CO, INC       </t>
  </si>
  <si>
    <t>420390701</t>
  </si>
  <si>
    <t xml:space="preserve">455 CONTRACT HARDWOODS        </t>
  </si>
  <si>
    <t>451170701</t>
  </si>
  <si>
    <t xml:space="preserve">RED EXPLOSION         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</si>
  <si>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</si>
  <si>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</si>
  <si>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</si>
  <si>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</si>
  <si>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</si>
  <si>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</si>
  <si>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410100701</t>
  </si>
  <si>
    <t xml:space="preserve">CREIGHTON CAMP PINE           </t>
  </si>
  <si>
    <t>420320701</t>
  </si>
  <si>
    <t xml:space="preserve">455 PINE                      </t>
  </si>
  <si>
    <t>451180601</t>
  </si>
  <si>
    <t xml:space="preserve">PEGGLY LAKE OVERVIEW          </t>
  </si>
  <si>
    <t>330120701</t>
  </si>
  <si>
    <t xml:space="preserve">WHITNEY BLOCK                 </t>
  </si>
  <si>
    <t>616020701</t>
  </si>
  <si>
    <t xml:space="preserve">SMITH HILL OAK                </t>
  </si>
  <si>
    <t>616030701</t>
  </si>
  <si>
    <t xml:space="preserve">ESLER HILL ASPEN/OAK          </t>
  </si>
  <si>
    <t>726070501</t>
  </si>
  <si>
    <t xml:space="preserve">BUCKS EAST WEST RED PINE      </t>
  </si>
  <si>
    <t>616760701</t>
  </si>
  <si>
    <t xml:space="preserve">TANK TRAIL OAK                </t>
  </si>
  <si>
    <t>330040701</t>
  </si>
  <si>
    <t xml:space="preserve">TAMARACK TRAPPER              </t>
  </si>
  <si>
    <t>330100701</t>
  </si>
  <si>
    <t xml:space="preserve">INMAN CREEK MIX               </t>
  </si>
  <si>
    <t>330010701</t>
  </si>
  <si>
    <t xml:space="preserve">426 LEFTOVER                  </t>
  </si>
  <si>
    <t>420310701</t>
  </si>
  <si>
    <t xml:space="preserve">426 ASPEN                     </t>
  </si>
  <si>
    <t>420180701</t>
  </si>
  <si>
    <t xml:space="preserve">CHARCOAL GRADE SPRUCE         </t>
  </si>
  <si>
    <t>320260701</t>
  </si>
  <si>
    <t xml:space="preserve">CHARLIE'S CAMP                </t>
  </si>
  <si>
    <t>320200701</t>
  </si>
  <si>
    <t xml:space="preserve">GILLIS AGAIN                  </t>
  </si>
  <si>
    <t>320190702</t>
  </si>
  <si>
    <t xml:space="preserve">SNOWSHOE BLUES                </t>
  </si>
  <si>
    <t>320250501</t>
  </si>
  <si>
    <t xml:space="preserve">CR-TWO                        </t>
  </si>
  <si>
    <t>323040601</t>
  </si>
  <si>
    <t xml:space="preserve">NORTH BOAR'S NEST             </t>
  </si>
  <si>
    <t>320140701</t>
  </si>
  <si>
    <t xml:space="preserve">HAYWIRE HARDWOODS             </t>
  </si>
  <si>
    <t>110100701</t>
  </si>
  <si>
    <t xml:space="preserve">DONKEN HDWD                   </t>
  </si>
  <si>
    <t>120080701</t>
  </si>
  <si>
    <t xml:space="preserve">PILE ON THE ROCKS             </t>
  </si>
  <si>
    <t>420170701</t>
  </si>
  <si>
    <t xml:space="preserve">M-28 ASPEN                    </t>
  </si>
  <si>
    <t>110200701</t>
  </si>
  <si>
    <t xml:space="preserve">SPLEEN HARDWOODS              </t>
  </si>
  <si>
    <t>120190701</t>
  </si>
  <si>
    <t xml:space="preserve">THE OAKS                      </t>
  </si>
  <si>
    <t>120160701</t>
  </si>
  <si>
    <t xml:space="preserve">SPLIT SALE                    </t>
  </si>
  <si>
    <t>410170701</t>
  </si>
  <si>
    <t xml:space="preserve">FORKED BEAVER PINE            </t>
  </si>
  <si>
    <t>451020601</t>
  </si>
  <si>
    <t xml:space="preserve">DYNAMITE MIX                  </t>
  </si>
  <si>
    <t>410160701</t>
  </si>
  <si>
    <t xml:space="preserve">AROUND THE GATE AGAIN         </t>
  </si>
  <si>
    <t>110190701</t>
  </si>
  <si>
    <t xml:space="preserve">KIDNEY HARDWOODS              </t>
  </si>
  <si>
    <t>420220701</t>
  </si>
  <si>
    <t xml:space="preserve">BIG CURVE MIX                 </t>
  </si>
  <si>
    <t>322020701</t>
  </si>
  <si>
    <t xml:space="preserve">SECTION 11 HARDWOOD           </t>
  </si>
  <si>
    <t>320070701</t>
  </si>
  <si>
    <t xml:space="preserve">SWAMP BUCK HARDWOODS          </t>
  </si>
  <si>
    <t>320010701</t>
  </si>
  <si>
    <t xml:space="preserve">LATHROP SALE                  </t>
  </si>
  <si>
    <t>320080701</t>
  </si>
  <si>
    <t xml:space="preserve">RT SPECIAL                    </t>
  </si>
  <si>
    <t>320020701</t>
  </si>
  <si>
    <t xml:space="preserve">CARLSHEND HARDWOOD            </t>
  </si>
  <si>
    <t>420410701</t>
  </si>
  <si>
    <t xml:space="preserve">BAIRD CREEK HARDWOODS         </t>
  </si>
  <si>
    <t>451080701</t>
  </si>
  <si>
    <t xml:space="preserve">CHARRED STUMPS                </t>
  </si>
  <si>
    <t>451030701</t>
  </si>
  <si>
    <t xml:space="preserve">SUPER BEARS PINE              </t>
  </si>
  <si>
    <t>420490701</t>
  </si>
  <si>
    <t xml:space="preserve">C.122 HARDWOODS               </t>
  </si>
  <si>
    <t>420480701</t>
  </si>
  <si>
    <t xml:space="preserve">OLD ENGADINE ROAD HARDWOODS   </t>
  </si>
  <si>
    <t>420450701</t>
  </si>
  <si>
    <t xml:space="preserve">LINTON BAIRD CREEK HARDWOODS  </t>
  </si>
  <si>
    <t>420420701</t>
  </si>
  <si>
    <t xml:space="preserve">C.50 EASTERN HARDWOODS        </t>
  </si>
  <si>
    <t>420400701</t>
  </si>
  <si>
    <t xml:space="preserve">REDS LAKE MIX                 </t>
  </si>
  <si>
    <t>420380701</t>
  </si>
  <si>
    <t xml:space="preserve">422 CONTRACT MIX              </t>
  </si>
  <si>
    <t>420330701</t>
  </si>
  <si>
    <t xml:space="preserve">NEST TREE PINE                </t>
  </si>
  <si>
    <t>530010701</t>
  </si>
  <si>
    <t xml:space="preserve">HEMLOCK HARDWOODS             </t>
  </si>
  <si>
    <t>420430701</t>
  </si>
  <si>
    <t xml:space="preserve">C.50 WESTERN HARDWOODS        </t>
  </si>
  <si>
    <t xml:space="preserve">                                  as of March 12, 2008</t>
  </si>
  <si>
    <t xml:space="preserve">LAVENDER CORNERS RP           </t>
  </si>
  <si>
    <t>120670601</t>
  </si>
  <si>
    <t xml:space="preserve">MOOSE TRACK ASPEN             </t>
  </si>
  <si>
    <t>610520601</t>
  </si>
  <si>
    <t xml:space="preserve">UNDERSTORY RED                </t>
  </si>
  <si>
    <t>410430401</t>
  </si>
  <si>
    <t xml:space="preserve">HIGH BEND HARDWOOD            </t>
  </si>
  <si>
    <t>710020501</t>
  </si>
  <si>
    <t xml:space="preserve">BLOCK 1185                    </t>
  </si>
  <si>
    <t>610540501</t>
  </si>
  <si>
    <t xml:space="preserve">DEVIL CREEK PINE              </t>
  </si>
  <si>
    <t>120690601</t>
  </si>
  <si>
    <t xml:space="preserve">PORTERHOUSE HARDWOODS         </t>
  </si>
  <si>
    <t xml:space="preserve">HILBERG LOGGING               </t>
  </si>
  <si>
    <t>720400501</t>
  </si>
  <si>
    <t xml:space="preserve">PERE CHENEY CEMETERY          </t>
  </si>
  <si>
    <t>610510601</t>
  </si>
  <si>
    <t xml:space="preserve">BEAR CREEK RED                </t>
  </si>
  <si>
    <t>451120401</t>
  </si>
  <si>
    <t xml:space="preserve">DOUBLE FORK HARDWOODS         </t>
  </si>
  <si>
    <t>451090501</t>
  </si>
  <si>
    <t xml:space="preserve">HOG MIX                       </t>
  </si>
  <si>
    <t>120700601</t>
  </si>
  <si>
    <t xml:space="preserve">TAG HARDWOODS                 </t>
  </si>
  <si>
    <t>610480501</t>
  </si>
  <si>
    <t xml:space="preserve">TOWER ROAD ASPEN              </t>
  </si>
  <si>
    <t>410380401</t>
  </si>
  <si>
    <t xml:space="preserve">BADGER HOLE HARDWOODS         </t>
  </si>
  <si>
    <t xml:space="preserve">J.M.LONGYEAR, LLC             </t>
  </si>
  <si>
    <t>451100501</t>
  </si>
  <si>
    <t xml:space="preserve">ARMCHAIR SPRUCE               </t>
  </si>
  <si>
    <t>410260401</t>
  </si>
  <si>
    <t xml:space="preserve">MOSQUITO WEST                 </t>
  </si>
  <si>
    <t>420200501</t>
  </si>
  <si>
    <t xml:space="preserve">COMPARTMENT 1 RED PINE        </t>
  </si>
  <si>
    <t>710060601</t>
  </si>
  <si>
    <t xml:space="preserve">EMERY SNOW OAK                </t>
  </si>
  <si>
    <t>710080501</t>
  </si>
  <si>
    <t xml:space="preserve">BLOCK 1191                    </t>
  </si>
  <si>
    <t>410270401</t>
  </si>
  <si>
    <t xml:space="preserve">MOSQUITO EAST                 </t>
  </si>
  <si>
    <t>710040601</t>
  </si>
  <si>
    <t xml:space="preserve">ARTESIA BEACH MIX             </t>
  </si>
  <si>
    <t>710060501</t>
  </si>
  <si>
    <t xml:space="preserve">BLOCK 1189                    </t>
  </si>
  <si>
    <t>451160401</t>
  </si>
  <si>
    <t xml:space="preserve">SHORT WORK PINE               </t>
  </si>
  <si>
    <t>451050501</t>
  </si>
  <si>
    <t xml:space="preserve">MILLECOQUINS MAPLE            </t>
  </si>
  <si>
    <t>120730601</t>
  </si>
  <si>
    <t xml:space="preserve">PRECIOUS PARCELS ASPEN        </t>
  </si>
  <si>
    <t>720350501</t>
  </si>
  <si>
    <t xml:space="preserve">METAL WHEELS OAK MIX          </t>
  </si>
  <si>
    <t>610660501</t>
  </si>
  <si>
    <t xml:space="preserve">COVERT HARDWOODS              </t>
  </si>
  <si>
    <t>710100501</t>
  </si>
  <si>
    <t xml:space="preserve">BLOCK 1193                    </t>
  </si>
  <si>
    <t>610690401</t>
  </si>
  <si>
    <t xml:space="preserve">AIMLESS JACK                  </t>
  </si>
  <si>
    <t>610590601</t>
  </si>
  <si>
    <t xml:space="preserve">PAK JACK                      </t>
  </si>
  <si>
    <t>710050601</t>
  </si>
  <si>
    <t xml:space="preserve">WOODS ROAD WEDGE              </t>
  </si>
  <si>
    <t>720540601</t>
  </si>
  <si>
    <t xml:space="preserve">WILLIAMS SHELTERWOOD          </t>
  </si>
  <si>
    <t>610610601</t>
  </si>
  <si>
    <t xml:space="preserve">NOMENCLATURE PINE             </t>
  </si>
  <si>
    <t>550140701</t>
  </si>
  <si>
    <t xml:space="preserve">COOK RD. MIXED ASPEN          </t>
  </si>
  <si>
    <t>550170701</t>
  </si>
  <si>
    <t xml:space="preserve">SCOTT ASPEN CLONES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</si>
  <si>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</si>
  <si>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</si>
  <si>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</si>
  <si>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</si>
  <si>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</si>
  <si>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730290201</t>
  </si>
  <si>
    <t xml:space="preserve">STOCKHOLM VILLAGE HARVEST     </t>
  </si>
  <si>
    <t>521030601</t>
  </si>
  <si>
    <t xml:space="preserve">MUNGER ASPEN                  </t>
  </si>
  <si>
    <t>716160601</t>
  </si>
  <si>
    <t xml:space="preserve">M.C.L. HARVEST                </t>
  </si>
  <si>
    <t>710300601</t>
  </si>
  <si>
    <t xml:space="preserve">ROBINSON FLOODING OAK         </t>
  </si>
  <si>
    <t>540170601</t>
  </si>
  <si>
    <t xml:space="preserve">GOOD LUCK MIX                 </t>
  </si>
  <si>
    <t>630600601</t>
  </si>
  <si>
    <t xml:space="preserve">GAUKEL WHITE &amp; RED            </t>
  </si>
  <si>
    <t>710280601</t>
  </si>
  <si>
    <t xml:space="preserve">LONESOME PINE                 </t>
  </si>
  <si>
    <t>710240601</t>
  </si>
  <si>
    <t xml:space="preserve">FIELD OFFICE MIX              </t>
  </si>
  <si>
    <t>730300401</t>
  </si>
  <si>
    <t xml:space="preserve">WHAT'S LEFT                   </t>
  </si>
  <si>
    <t>630560601</t>
  </si>
  <si>
    <t xml:space="preserve">MOSTLY ASPEN                  </t>
  </si>
  <si>
    <t>710260601</t>
  </si>
  <si>
    <t xml:space="preserve">SCHOOL ROAD OAK               </t>
  </si>
  <si>
    <t>710090601</t>
  </si>
  <si>
    <t xml:space="preserve">CJ OAK                        </t>
  </si>
  <si>
    <t>710150601</t>
  </si>
  <si>
    <t xml:space="preserve">PIONEER HARVEST               </t>
  </si>
  <si>
    <t xml:space="preserve">LOW FOREST PRODUCTS           </t>
  </si>
  <si>
    <t>730270401</t>
  </si>
  <si>
    <t xml:space="preserve">OFF THE GRADE                 </t>
  </si>
  <si>
    <t>710200601</t>
  </si>
  <si>
    <t xml:space="preserve">BARROW PIT OAK                </t>
  </si>
  <si>
    <t>730190401</t>
  </si>
  <si>
    <t xml:space="preserve">C133 OAK                      </t>
  </si>
  <si>
    <t>710020601</t>
  </si>
  <si>
    <t xml:space="preserve">COUNTY LINE PINE              </t>
  </si>
  <si>
    <t>540110701</t>
  </si>
  <si>
    <t xml:space="preserve">100 MILE DRIVE                </t>
  </si>
  <si>
    <t>730160501</t>
  </si>
  <si>
    <t xml:space="preserve">BENTLEY OAK                   </t>
  </si>
  <si>
    <t xml:space="preserve">MIKE PORTER                        </t>
  </si>
  <si>
    <t>521040601</t>
  </si>
  <si>
    <t xml:space="preserve">GILL ASPEN                    </t>
  </si>
  <si>
    <t>730280501</t>
  </si>
  <si>
    <t xml:space="preserve">C-7 HEMI OAK                  </t>
  </si>
  <si>
    <t xml:space="preserve">WEBER BROTHERS SAWMILL, INC.  </t>
  </si>
  <si>
    <t>730340402</t>
  </si>
  <si>
    <t xml:space="preserve">RIVER ASPEN                   </t>
  </si>
  <si>
    <t xml:space="preserve">DOUG LOOSE                         </t>
  </si>
  <si>
    <t>710010601</t>
  </si>
  <si>
    <t xml:space="preserve">HOSE ROAD REMOVAL             </t>
  </si>
  <si>
    <t>526080501</t>
  </si>
  <si>
    <t xml:space="preserve">BADGER OAK                    </t>
  </si>
  <si>
    <t>630040302</t>
  </si>
  <si>
    <t xml:space="preserve">WILLIES ASPEN 2               </t>
  </si>
  <si>
    <t>710270601</t>
  </si>
  <si>
    <t xml:space="preserve">DOW ROAD MIX                  </t>
  </si>
  <si>
    <t>710220601</t>
  </si>
  <si>
    <t xml:space="preserve">STANDBY RED PINE              </t>
  </si>
  <si>
    <t>330050401</t>
  </si>
  <si>
    <t xml:space="preserve">WHITE FISH GRADE ASPEN        </t>
  </si>
  <si>
    <t>330060401</t>
  </si>
  <si>
    <t xml:space="preserve">STEBBIN'S PORCUPINE HAVEN     </t>
  </si>
  <si>
    <t>730020602</t>
  </si>
  <si>
    <t xml:space="preserve">C114 ASPEN                    </t>
  </si>
  <si>
    <t>726150701</t>
  </si>
  <si>
    <t xml:space="preserve">MONOCHROMATIC ASPEN           </t>
  </si>
  <si>
    <t>610560601</t>
  </si>
  <si>
    <t xml:space="preserve">10-8 ASPEN                    </t>
  </si>
  <si>
    <t>730010601</t>
  </si>
  <si>
    <t xml:space="preserve">RIFLE RIM                     </t>
  </si>
  <si>
    <t>726740501</t>
  </si>
  <si>
    <t xml:space="preserve">WANDERING OAK                 </t>
  </si>
  <si>
    <t>330030601</t>
  </si>
  <si>
    <t xml:space="preserve">CEDARDALE                     </t>
  </si>
  <si>
    <t>610570601</t>
  </si>
  <si>
    <t xml:space="preserve">LEFFEW RED PINE               </t>
  </si>
  <si>
    <t>330040501</t>
  </si>
  <si>
    <t xml:space="preserve">HEMLOCK REGENERATION SALE     </t>
  </si>
  <si>
    <t>610800601</t>
  </si>
  <si>
    <t xml:space="preserve">SOUTH BRANCH MIX              </t>
  </si>
  <si>
    <t>610170601</t>
  </si>
  <si>
    <t xml:space="preserve">THE ROCK                      </t>
  </si>
  <si>
    <t>730030701</t>
  </si>
  <si>
    <t xml:space="preserve">GFTA 2007 ASPEN               </t>
  </si>
  <si>
    <t>610780601</t>
  </si>
  <si>
    <t xml:space="preserve">LAKE VALLEY RED               </t>
  </si>
  <si>
    <t>720190601</t>
  </si>
  <si>
    <t xml:space="preserve">CONNERS FLAT WEST             </t>
  </si>
  <si>
    <t>330250601</t>
  </si>
  <si>
    <t xml:space="preserve">LUCKY EAGLE SALE              </t>
  </si>
  <si>
    <t xml:space="preserve">KLEIMAN FOREST PRODUCTS       </t>
  </si>
  <si>
    <t>330220501</t>
  </si>
  <si>
    <t xml:space="preserve">DEER POND MIX                 </t>
  </si>
  <si>
    <t>610040601</t>
  </si>
  <si>
    <t xml:space="preserve">LITTLE RED                    </t>
  </si>
  <si>
    <t>610730601</t>
  </si>
  <si>
    <t xml:space="preserve">REMARKABLE HARDWOODS          </t>
  </si>
  <si>
    <t>610050501</t>
  </si>
  <si>
    <t xml:space="preserve">SUPPLY ROAD LOGS              </t>
  </si>
  <si>
    <t>330080601</t>
  </si>
  <si>
    <t xml:space="preserve">BRAMPTON EAST                 </t>
  </si>
  <si>
    <t>330290501</t>
  </si>
  <si>
    <t xml:space="preserve">CARLSON LANE                  </t>
  </si>
  <si>
    <t>610650501</t>
  </si>
  <si>
    <t xml:space="preserve">PIPELINE ASPEN                </t>
  </si>
  <si>
    <t>330260501</t>
  </si>
  <si>
    <t xml:space="preserve">N. FOX RD. MIX                </t>
  </si>
  <si>
    <t>330090501</t>
  </si>
  <si>
    <t xml:space="preserve">FRIDAY FLOODING               </t>
  </si>
  <si>
    <t xml:space="preserve">WILLIAM NISKANEN                      </t>
  </si>
  <si>
    <t>330210601</t>
  </si>
  <si>
    <t xml:space="preserve">BIG-N-LITTLE HARDWOODS        </t>
  </si>
  <si>
    <t>720230501</t>
  </si>
  <si>
    <t xml:space="preserve">SOUTH BRANCH DIVIDE           </t>
  </si>
  <si>
    <t>610890601</t>
  </si>
  <si>
    <t xml:space="preserve">SOUTHFACE OAK                 </t>
  </si>
  <si>
    <t>610370601</t>
  </si>
  <si>
    <t xml:space="preserve">MERITT ROAD ASPEN             </t>
  </si>
  <si>
    <t>330010601</t>
  </si>
  <si>
    <t xml:space="preserve">TWENTY ONE MILE               </t>
  </si>
  <si>
    <t>330020601</t>
  </si>
  <si>
    <t xml:space="preserve">426 WESTERN                   </t>
  </si>
  <si>
    <t>611000601</t>
  </si>
  <si>
    <t xml:space="preserve">NORTH SLOPE RED               </t>
  </si>
  <si>
    <t>630590601</t>
  </si>
  <si>
    <t xml:space="preserve">REEDSBURG RED AND WHITE       </t>
  </si>
  <si>
    <t>610290601</t>
  </si>
  <si>
    <t xml:space="preserve">HILLCREST HARDWOODS           </t>
  </si>
  <si>
    <t>610460601</t>
  </si>
  <si>
    <t xml:space="preserve">DUTCH JOHN RED PINE           </t>
  </si>
  <si>
    <t>610500601</t>
  </si>
  <si>
    <t xml:space="preserve">SOUTH SHARON ASPEN            </t>
  </si>
  <si>
    <t>610970601</t>
  </si>
  <si>
    <t xml:space="preserve">CROFTON ASPEN                 </t>
  </si>
  <si>
    <t>330230601</t>
  </si>
  <si>
    <t xml:space="preserve">RAM'S HEAD REMNANTS           </t>
  </si>
  <si>
    <t>720090801</t>
  </si>
  <si>
    <t xml:space="preserve">RED PINE DOWN SALVAGE         </t>
  </si>
  <si>
    <t>730020501</t>
  </si>
  <si>
    <t xml:space="preserve">MOFFAT BRIDGE                 </t>
  </si>
  <si>
    <t>330240601</t>
  </si>
  <si>
    <t xml:space="preserve">DEER TICK HAVEN               </t>
  </si>
  <si>
    <t>610220701</t>
  </si>
  <si>
    <t xml:space="preserve">MILNICHOL ROAD ASPEN          </t>
  </si>
  <si>
    <t>730040501</t>
  </si>
  <si>
    <t xml:space="preserve">TRUCK TRAIL FIRELINE          </t>
  </si>
  <si>
    <t>610840601</t>
  </si>
  <si>
    <t xml:space="preserve">BLUE LAKE - M72 PINE          </t>
  </si>
  <si>
    <t>520060501</t>
  </si>
  <si>
    <t xml:space="preserve">HUNGRY BEAR HARDWOODS         </t>
  </si>
  <si>
    <t xml:space="preserve">NORTHERN MICHIGAN HARDWOODS   </t>
  </si>
  <si>
    <t>720670501</t>
  </si>
  <si>
    <t xml:space="preserve">F-97 JACK                     </t>
  </si>
  <si>
    <t xml:space="preserve">EVERETTE BUGG FOREST PRODUCTS </t>
  </si>
  <si>
    <t>610860501</t>
  </si>
  <si>
    <t xml:space="preserve">BROOMHEAD OAK                 </t>
  </si>
  <si>
    <t>610860601</t>
  </si>
  <si>
    <t xml:space="preserve">NORTHFACE OAK                 </t>
  </si>
  <si>
    <t>520010501</t>
  </si>
  <si>
    <t xml:space="preserve">COYOTE PINE                   </t>
  </si>
  <si>
    <t xml:space="preserve">NORTHERN TIMBERLANDS, INC.    </t>
  </si>
  <si>
    <t>610530601</t>
  </si>
  <si>
    <t xml:space="preserve">SWAMP EDGE HARDWOOD           </t>
  </si>
  <si>
    <t>520120401</t>
  </si>
  <si>
    <t xml:space="preserve">FANG MIX        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</si>
  <si>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</si>
  <si>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</si>
  <si>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</si>
  <si>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</si>
  <si>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</si>
  <si>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</si>
  <si>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550220701</t>
  </si>
  <si>
    <t xml:space="preserve">SHABBONA WEST                 </t>
  </si>
  <si>
    <t>320160601</t>
  </si>
  <si>
    <t xml:space="preserve">WHISTLING WEASEL              </t>
  </si>
  <si>
    <t>320020501</t>
  </si>
  <si>
    <t xml:space="preserve">PERRIN BROS HARDWOOD          </t>
  </si>
  <si>
    <t>321160601</t>
  </si>
  <si>
    <t xml:space="preserve">SANDY TRAIL ASPEN             </t>
  </si>
  <si>
    <t xml:space="preserve">KEWEENAW TIMBER HARVESTING    </t>
  </si>
  <si>
    <t>321030601</t>
  </si>
  <si>
    <t xml:space="preserve">STEPHENSON POND SALE          </t>
  </si>
  <si>
    <t>323230601</t>
  </si>
  <si>
    <t xml:space="preserve">COUNTY LINE SALE              </t>
  </si>
  <si>
    <t xml:space="preserve">ASPEN LUMBER CO.              </t>
  </si>
  <si>
    <t>321240601</t>
  </si>
  <si>
    <t xml:space="preserve">C4 PATCHES SALE               </t>
  </si>
  <si>
    <t>323050601</t>
  </si>
  <si>
    <t xml:space="preserve">SOUTH BOAR'S NEST SALE        </t>
  </si>
  <si>
    <t>323140601</t>
  </si>
  <si>
    <t xml:space="preserve">PORTERFIELD ORV ASPEN SALE    </t>
  </si>
  <si>
    <t>320220501</t>
  </si>
  <si>
    <t xml:space="preserve">CROOKED LAKE ROAD PINE        </t>
  </si>
  <si>
    <t>120060501</t>
  </si>
  <si>
    <t xml:space="preserve">PATCHY HDWD                   </t>
  </si>
  <si>
    <t>410080501</t>
  </si>
  <si>
    <t xml:space="preserve">WHITE PINE BIT                </t>
  </si>
  <si>
    <t>410050701</t>
  </si>
  <si>
    <t xml:space="preserve">HIGH ROLLWAYS PILOT           </t>
  </si>
  <si>
    <t>410350601</t>
  </si>
  <si>
    <t xml:space="preserve">GOULD'S LANDING               </t>
  </si>
  <si>
    <t>520140601</t>
  </si>
  <si>
    <t xml:space="preserve">VISTA VEUE OAK                </t>
  </si>
  <si>
    <t>451120501</t>
  </si>
  <si>
    <t xml:space="preserve">GRAND VIEW HARVEST            </t>
  </si>
  <si>
    <t>420390501</t>
  </si>
  <si>
    <t xml:space="preserve">STEELE'S CAMP ASPEN           </t>
  </si>
  <si>
    <t>410430501</t>
  </si>
  <si>
    <t xml:space="preserve">MIDDLE BLOCK HARDWOODS        </t>
  </si>
  <si>
    <t>420020601</t>
  </si>
  <si>
    <t xml:space="preserve">FOUR CORNERS JACK PINE        </t>
  </si>
  <si>
    <t>420060601</t>
  </si>
  <si>
    <t xml:space="preserve">CHURCH CAMP JACK PINE         </t>
  </si>
  <si>
    <t>451170501</t>
  </si>
  <si>
    <t xml:space="preserve">ADEQUATE ASPEN                </t>
  </si>
  <si>
    <t>420410501</t>
  </si>
  <si>
    <t xml:space="preserve">NORTH STEELE'S ASPEN          </t>
  </si>
  <si>
    <t>120640601</t>
  </si>
  <si>
    <t xml:space="preserve">WESTERN HARDWOODS             </t>
  </si>
  <si>
    <t>DUGREE TRUCKING &amp; FOR PRO, INC</t>
  </si>
  <si>
    <t>120620601</t>
  </si>
  <si>
    <t xml:space="preserve">DUKES ASPEN                   </t>
  </si>
  <si>
    <t>451040601</t>
  </si>
  <si>
    <t xml:space="preserve">JUNGLE JIM MIX                </t>
  </si>
  <si>
    <t xml:space="preserve">ARJ TIMBER ENTERPRISES, LLC   </t>
  </si>
  <si>
    <t>410190501</t>
  </si>
  <si>
    <t xml:space="preserve">HAYMEADOW ISLANDS             </t>
  </si>
  <si>
    <t>120610701</t>
  </si>
  <si>
    <t xml:space="preserve">HAGERMAN WEASEL SALE          </t>
  </si>
  <si>
    <t>410040701</t>
  </si>
  <si>
    <t xml:space="preserve">HARTMAN PINE                  </t>
  </si>
  <si>
    <t>521150601</t>
  </si>
  <si>
    <t xml:space="preserve">976 RED PINE                  </t>
  </si>
  <si>
    <t>120720601</t>
  </si>
  <si>
    <t xml:space="preserve">HISTORIC HARDWOODS            </t>
  </si>
  <si>
    <t>410170601</t>
  </si>
  <si>
    <t xml:space="preserve">SHAKY BRIDGE SALE             </t>
  </si>
  <si>
    <t>120100601</t>
  </si>
  <si>
    <t xml:space="preserve">TWO RIVERS ASPEN              </t>
  </si>
  <si>
    <t>410140601</t>
  </si>
  <si>
    <t xml:space="preserve">PHILIPS SWAMP                 </t>
  </si>
  <si>
    <t>110010701</t>
  </si>
  <si>
    <t xml:space="preserve">SKYLINE ASPEN                 </t>
  </si>
  <si>
    <t>120150601</t>
  </si>
  <si>
    <t xml:space="preserve">CIRCLE 8                      </t>
  </si>
  <si>
    <t>410240501</t>
  </si>
  <si>
    <t xml:space="preserve">STUDEBAKER ROAD SOFTWOODS     </t>
  </si>
  <si>
    <t>120600701</t>
  </si>
  <si>
    <t xml:space="preserve">PARMALEE LAKE                 </t>
  </si>
  <si>
    <t>451010601</t>
  </si>
  <si>
    <t xml:space="preserve">ACROBAT PINE                  </t>
  </si>
  <si>
    <t>120520601</t>
  </si>
  <si>
    <t xml:space="preserve">LONE OAK HARDWOODS            </t>
  </si>
  <si>
    <t>726170501</t>
  </si>
  <si>
    <t xml:space="preserve">RED HEAD OAK                  </t>
  </si>
  <si>
    <t>610520501</t>
  </si>
  <si>
    <t xml:space="preserve">PEARL LAKE PINES              </t>
  </si>
  <si>
    <t>610540701</t>
  </si>
  <si>
    <t xml:space="preserve">PUGNACIOUS PORKY              </t>
  </si>
  <si>
    <t>726240701</t>
  </si>
  <si>
    <t xml:space="preserve">KINNEY ROAD ASPEN II          </t>
  </si>
  <si>
    <t>610630601</t>
  </si>
  <si>
    <t xml:space="preserve">GRANDFATHER OAK               </t>
  </si>
  <si>
    <t>726220601</t>
  </si>
  <si>
    <t xml:space="preserve">OUTLAW OAK                    </t>
  </si>
  <si>
    <t>610670601</t>
  </si>
  <si>
    <t xml:space="preserve">FROST ASPEN                   </t>
  </si>
  <si>
    <t>540310701</t>
  </si>
  <si>
    <t xml:space="preserve">TOMAHAWK'S WEST ASPEN         </t>
  </si>
  <si>
    <t>610760601</t>
  </si>
  <si>
    <t xml:space="preserve">CCC CAMP RED PINE             </t>
  </si>
  <si>
    <t>610380601</t>
  </si>
  <si>
    <t xml:space="preserve">DOLLAR LAKE MIX               </t>
  </si>
  <si>
    <t>726070601</t>
  </si>
  <si>
    <t xml:space="preserve">274 PINE                      </t>
  </si>
  <si>
    <t>110160601</t>
  </si>
  <si>
    <t xml:space="preserve">FORGOTTEN HARDWOODS           </t>
  </si>
  <si>
    <t>610810601</t>
  </si>
  <si>
    <t xml:space="preserve">BOARDMAN RIVER MIX            </t>
  </si>
  <si>
    <t>720470601</t>
  </si>
  <si>
    <t xml:space="preserve">FREDERIC RED PINE             </t>
  </si>
  <si>
    <t>610980601</t>
  </si>
  <si>
    <t xml:space="preserve">PENINSULA MIX                 </t>
  </si>
  <si>
    <t>611010601</t>
  </si>
  <si>
    <t xml:space="preserve">BIG BEAR WHITE PINE           </t>
  </si>
  <si>
    <t>611020601</t>
  </si>
  <si>
    <t xml:space="preserve">HEADQUARTERS OAK              </t>
  </si>
  <si>
    <t xml:space="preserve">BLAKE FOREST PRODUCTS, INC.   </t>
  </si>
  <si>
    <t>610680601</t>
  </si>
  <si>
    <t xml:space="preserve">RE-ROUTE ASPEN                </t>
  </si>
  <si>
    <t>610030601</t>
  </si>
  <si>
    <t xml:space="preserve">SECTION 24 OAK                </t>
  </si>
  <si>
    <t>540330601</t>
  </si>
  <si>
    <t xml:space="preserve">HUNTLEY ROAD ASPEN            </t>
  </si>
  <si>
    <t>540330701</t>
  </si>
  <si>
    <t xml:space="preserve">155 RED PINE                  </t>
  </si>
  <si>
    <t>540350601</t>
  </si>
  <si>
    <t xml:space="preserve">FOX HILL OAK                  </t>
  </si>
  <si>
    <t xml:space="preserve">CLARENCE HINCKA                        </t>
  </si>
  <si>
    <t>540360601</t>
  </si>
  <si>
    <t xml:space="preserve">FRIEDRICK ROAD ASPEN          </t>
  </si>
  <si>
    <t>540370601</t>
  </si>
  <si>
    <t xml:space="preserve">DEVIL TAKE THE LOOP           </t>
  </si>
  <si>
    <t>110100601</t>
  </si>
  <si>
    <t xml:space="preserve">AWARD HARDWOODS               </t>
  </si>
  <si>
    <t xml:space="preserve">NORDINE LAND MANAGEMENT, INC. </t>
  </si>
  <si>
    <t>110240701</t>
  </si>
  <si>
    <t xml:space="preserve">KENTON FRIED PINE             </t>
  </si>
  <si>
    <t>610480601</t>
  </si>
  <si>
    <t xml:space="preserve">DUTCH JOHN OAK                </t>
  </si>
  <si>
    <t xml:space="preserve">ROBERT D. OUTMAN                        </t>
  </si>
  <si>
    <t>540400501</t>
  </si>
  <si>
    <t xml:space="preserve">CRANBERRY RED PINE            </t>
  </si>
  <si>
    <t>610420601</t>
  </si>
  <si>
    <t xml:space="preserve">FRITZ MIX                     </t>
  </si>
  <si>
    <t>610130701</t>
  </si>
  <si>
    <t xml:space="preserve">GRAY FOX ASPEN                </t>
  </si>
  <si>
    <t>610310701</t>
  </si>
  <si>
    <t xml:space="preserve">BLUE NOSE PINE                </t>
  </si>
  <si>
    <t>610320501</t>
  </si>
  <si>
    <t xml:space="preserve">PATCHWORK PINE                </t>
  </si>
  <si>
    <t>610320701</t>
  </si>
  <si>
    <t xml:space="preserve">CEMETERY RED                  </t>
  </si>
  <si>
    <t>610330701</t>
  </si>
  <si>
    <t xml:space="preserve">FARRELL PINE                  </t>
  </si>
  <si>
    <t>610350701</t>
  </si>
  <si>
    <t xml:space="preserve">POWER LINE PINE               </t>
  </si>
  <si>
    <t>110220701</t>
  </si>
  <si>
    <t xml:space="preserve">SCOTCH PINE                   </t>
  </si>
  <si>
    <t xml:space="preserve">J. CAREY LOGGING INC          </t>
  </si>
  <si>
    <t>540390601</t>
  </si>
  <si>
    <t xml:space="preserve">JONESVILLE MIX                </t>
  </si>
  <si>
    <t>710230601</t>
  </si>
  <si>
    <t xml:space="preserve">WINTERGREEN OAK               </t>
  </si>
  <si>
    <t>611030601</t>
  </si>
  <si>
    <t xml:space="preserve">CAMPGROUND OAK                </t>
  </si>
  <si>
    <t>630630601</t>
  </si>
  <si>
    <t xml:space="preserve">LEAVE 30 PINE                 </t>
  </si>
  <si>
    <t>720260601</t>
  </si>
  <si>
    <t xml:space="preserve">REA ROAD OAK                  </t>
  </si>
  <si>
    <t>720210601</t>
  </si>
  <si>
    <t xml:space="preserve">CONNERS FLAT EAST             </t>
  </si>
  <si>
    <t>720200601</t>
  </si>
  <si>
    <t xml:space="preserve">CAMERON BRIDGE ROAD ASPEN     </t>
  </si>
  <si>
    <t>710110601</t>
  </si>
  <si>
    <t xml:space="preserve">PORKY PINE HARVEST            </t>
  </si>
  <si>
    <t>710120601</t>
  </si>
  <si>
    <t xml:space="preserve">TOMAHAWK OAK                  </t>
  </si>
  <si>
    <t>630610601</t>
  </si>
  <si>
    <t xml:space="preserve">HOARSE HOUND HWD.             </t>
  </si>
  <si>
    <t xml:space="preserve">TOOLS &amp; MORE                  </t>
  </si>
  <si>
    <t>720170601</t>
  </si>
  <si>
    <t xml:space="preserve">SCOOTER OAK                   </t>
  </si>
  <si>
    <t>630580601</t>
  </si>
  <si>
    <t xml:space="preserve">B.C. HARDWOODS                </t>
  </si>
  <si>
    <t>710250601</t>
  </si>
  <si>
    <t xml:space="preserve">EASTWOOD OAK                  </t>
  </si>
  <si>
    <t>720130701</t>
  </si>
  <si>
    <t xml:space="preserve">SAMHAIN RED PINE              </t>
  </si>
  <si>
    <t>710310601</t>
  </si>
  <si>
    <t xml:space="preserve">M-33 CARRY OVER               </t>
  </si>
  <si>
    <t xml:space="preserve">JOE MAYHEW                        </t>
  </si>
  <si>
    <t>720010601</t>
  </si>
  <si>
    <t xml:space="preserve">DEWARD HARDWOOD               </t>
  </si>
  <si>
    <t>720040601</t>
  </si>
  <si>
    <t xml:space="preserve">40 TIRE JACK PINE             </t>
  </si>
  <si>
    <t>720050701</t>
  </si>
  <si>
    <t xml:space="preserve">LONG ROAD WET SITE PILOT SALE </t>
  </si>
  <si>
    <t>720060601</t>
  </si>
  <si>
    <t xml:space="preserve">MANISTEE MIX                  </t>
  </si>
  <si>
    <t>710130601</t>
  </si>
  <si>
    <t xml:space="preserve">RIFLE RIVER OAK               </t>
  </si>
  <si>
    <t>110120701</t>
  </si>
  <si>
    <t xml:space="preserve">HOLEY ROAD HARDWOODS          </t>
  </si>
  <si>
    <t>610810501</t>
  </si>
  <si>
    <t xml:space="preserve">DEVIL CREEK OAK               </t>
  </si>
  <si>
    <t>611130601</t>
  </si>
  <si>
    <t xml:space="preserve">103 HARDWOODS                 </t>
  </si>
  <si>
    <t>611140601</t>
  </si>
  <si>
    <t xml:space="preserve">TLO PINE                      </t>
  </si>
  <si>
    <t xml:space="preserve">VANDUINEN FOREST PRODUCTS INC </t>
  </si>
  <si>
    <t>110180701</t>
  </si>
  <si>
    <t xml:space="preserve">TWO STEP HDWD                 </t>
  </si>
  <si>
    <t xml:space="preserve">LAKESHORE FOREST PRODUCTS INC </t>
  </si>
  <si>
    <t>720370601</t>
  </si>
  <si>
    <t xml:space="preserve">CEDAR RUN RED PINE            </t>
  </si>
  <si>
    <t>110170601</t>
  </si>
  <si>
    <t xml:space="preserve">TEARS ASPEN                   </t>
  </si>
  <si>
    <t>720360601</t>
  </si>
  <si>
    <t xml:space="preserve">PATCHES                       </t>
  </si>
  <si>
    <t>630620601</t>
  </si>
  <si>
    <t xml:space="preserve">BLUE RACER POLES              </t>
  </si>
  <si>
    <t>630150701</t>
  </si>
  <si>
    <t xml:space="preserve">MCCAD ASPEN                   </t>
  </si>
  <si>
    <t>611060601</t>
  </si>
  <si>
    <t xml:space="preserve">CREATIVE OAK-PINE             </t>
  </si>
  <si>
    <t>630290601</t>
  </si>
  <si>
    <t xml:space="preserve">EXPLORATION ASPEN             </t>
  </si>
  <si>
    <t>720310501</t>
  </si>
  <si>
    <t xml:space="preserve">FOREST DUNES SHELTERWOOD      </t>
  </si>
  <si>
    <t>630380601</t>
  </si>
  <si>
    <t xml:space="preserve">THUNDERING RED                </t>
  </si>
  <si>
    <t>630420601</t>
  </si>
  <si>
    <t xml:space="preserve">MISS ROSCO MIX                </t>
  </si>
  <si>
    <t>630450601</t>
  </si>
  <si>
    <t xml:space="preserve">CONNECTOR MIX                 </t>
  </si>
  <si>
    <t>630530601</t>
  </si>
  <si>
    <t xml:space="preserve">FLETCHER HDWDS                </t>
  </si>
  <si>
    <t>630550601</t>
  </si>
  <si>
    <t xml:space="preserve">JACKS N REDS                  </t>
  </si>
  <si>
    <t>720330601</t>
  </si>
  <si>
    <t xml:space="preserve">8 POINT OAK                   </t>
  </si>
  <si>
    <t>110090601</t>
  </si>
  <si>
    <t xml:space="preserve">PH HARDWOODS                  </t>
  </si>
  <si>
    <t>120010701</t>
  </si>
  <si>
    <t xml:space="preserve">NAUSEOUS ASPEN                </t>
  </si>
  <si>
    <t xml:space="preserve">BRIAN CHOLEWA FOREST PRODUCTS </t>
  </si>
  <si>
    <t>540150601</t>
  </si>
  <si>
    <t xml:space="preserve">TALL PINES TRAIL PINE         </t>
  </si>
  <si>
    <t xml:space="preserve">KEITH PINNEY                        </t>
  </si>
  <si>
    <t>120070701</t>
  </si>
  <si>
    <t xml:space="preserve">AUNTHILL ASPEN                </t>
  </si>
  <si>
    <t>530010501</t>
  </si>
  <si>
    <t xml:space="preserve">CAMP HARDWOODS                </t>
  </si>
  <si>
    <t>540260601</t>
  </si>
  <si>
    <t xml:space="preserve">TOMAHAWK CREEK GROUP          </t>
  </si>
  <si>
    <t>530060501</t>
  </si>
  <si>
    <t xml:space="preserve">GRINDSTONE HARDWOOD           </t>
  </si>
  <si>
    <t>540120701</t>
  </si>
  <si>
    <t xml:space="preserve">VALHALLA                      </t>
  </si>
  <si>
    <t xml:space="preserve">COREY YODER                         </t>
  </si>
  <si>
    <t>540170701</t>
  </si>
  <si>
    <t xml:space="preserve">CLEAR PIT PINE                </t>
  </si>
  <si>
    <t xml:space="preserve">RANDY NASH                          </t>
  </si>
  <si>
    <t>110030701</t>
  </si>
  <si>
    <t xml:space="preserve">BLACK POWDER HARDWOODS        </t>
  </si>
  <si>
    <t>530170701</t>
  </si>
  <si>
    <t xml:space="preserve">L/A CREEK RED PINE III        </t>
  </si>
  <si>
    <t>120050601</t>
  </si>
  <si>
    <t xml:space="preserve">ISLAND HARDWOODS              </t>
  </si>
  <si>
    <t>110020601</t>
  </si>
  <si>
    <t xml:space="preserve">ME SICK BLOCK                 </t>
  </si>
  <si>
    <t xml:space="preserve">HILBORN'S CUSTOM TIMBER MGT   </t>
  </si>
  <si>
    <t>110040701</t>
  </si>
  <si>
    <t xml:space="preserve">AROMA HDWD                    </t>
  </si>
  <si>
    <t xml:space="preserve">PARK FALLS HARDWOODS          </t>
  </si>
  <si>
    <t>540300601</t>
  </si>
  <si>
    <t xml:space="preserve">ROLLING OAK                   </t>
  </si>
  <si>
    <t>530050501</t>
  </si>
  <si>
    <t xml:space="preserve">BIRD TALLY HARDWOODS          </t>
  </si>
  <si>
    <t>530170501</t>
  </si>
  <si>
    <t xml:space="preserve">OSMUN ROAD HARDWOOD           </t>
  </si>
  <si>
    <t>530160701</t>
  </si>
  <si>
    <t xml:space="preserve">SOARING EAGLE HARDWOODS II    </t>
  </si>
  <si>
    <t>540290601</t>
  </si>
  <si>
    <t xml:space="preserve">RED SPOT 5                    </t>
  </si>
  <si>
    <t>550260701</t>
  </si>
  <si>
    <t xml:space="preserve">TRAILSIDE ASPEN/PINE MIX      </t>
  </si>
  <si>
    <t xml:space="preserve">WILLIAM MILLER                        </t>
  </si>
  <si>
    <t>550270701</t>
  </si>
  <si>
    <t xml:space="preserve">ULFIG MIX                     </t>
  </si>
  <si>
    <t>550250701</t>
  </si>
  <si>
    <t xml:space="preserve">LONE BOOT                     </t>
  </si>
  <si>
    <t>550240701</t>
  </si>
  <si>
    <t xml:space="preserve">DUPREY WEST                   </t>
  </si>
  <si>
    <t>550210701</t>
  </si>
  <si>
    <t xml:space="preserve">GILFORD NORTH                 </t>
  </si>
  <si>
    <t>521200601</t>
  </si>
  <si>
    <t xml:space="preserve">WILDWOOD ASPEN                </t>
  </si>
  <si>
    <t>521210601</t>
  </si>
  <si>
    <t xml:space="preserve">BILLY GOAT ASPEN              </t>
  </si>
  <si>
    <t>630790601</t>
  </si>
  <si>
    <t xml:space="preserve">TMS MIX                       </t>
  </si>
  <si>
    <t>610460701</t>
  </si>
  <si>
    <t xml:space="preserve">ACME CREEK ASPEN              </t>
  </si>
  <si>
    <t>521180601</t>
  </si>
  <si>
    <t xml:space="preserve">FIRELINE OAK AND PINE         </t>
  </si>
  <si>
    <t>720440601</t>
  </si>
  <si>
    <t xml:space="preserve">EAST HALF CANOE HARBOR JP     </t>
  </si>
  <si>
    <t>710030701</t>
  </si>
  <si>
    <t xml:space="preserve">M-33 RED PINE                 </t>
  </si>
  <si>
    <t>720450601</t>
  </si>
  <si>
    <t xml:space="preserve">BAILEY ROAD HARDWOOD          </t>
  </si>
  <si>
    <t xml:space="preserve">NORTHERN WOODS &amp; LAND         </t>
  </si>
  <si>
    <t>521170501</t>
  </si>
  <si>
    <t xml:space="preserve">NORTH END HARDWOOD            </t>
  </si>
  <si>
    <t>630660601</t>
  </si>
  <si>
    <t xml:space="preserve">PORTER COMBO                  </t>
  </si>
  <si>
    <t>720090701</t>
  </si>
  <si>
    <t xml:space="preserve">INTERSTATE RED PINE           </t>
  </si>
  <si>
    <t>610480701</t>
  </si>
  <si>
    <t xml:space="preserve">CELL TOWER - M-72             </t>
  </si>
  <si>
    <t>610490701</t>
  </si>
  <si>
    <t xml:space="preserve">LONE TRACK HARDWOOD           </t>
  </si>
  <si>
    <t>521040701</t>
  </si>
  <si>
    <t xml:space="preserve">SOUTH FENCE RED PINE          </t>
  </si>
  <si>
    <t>610530701</t>
  </si>
  <si>
    <t xml:space="preserve">BOARDMAN VALLEY JACK          </t>
  </si>
  <si>
    <t>730210501</t>
  </si>
  <si>
    <t xml:space="preserve">EASTERN OAK                   </t>
  </si>
  <si>
    <t xml:space="preserve">MILLER LOGGING, INC.          </t>
  </si>
  <si>
    <t>330310601</t>
  </si>
  <si>
    <t xml:space="preserve">FOXY PINE                     </t>
  </si>
  <si>
    <t>630770601</t>
  </si>
  <si>
    <t xml:space="preserve">CLOVER PINE                   </t>
  </si>
  <si>
    <t>720180701</t>
  </si>
  <si>
    <t xml:space="preserve">TOWER ASPEN                   </t>
  </si>
  <si>
    <t>610740601</t>
  </si>
  <si>
    <t xml:space="preserve">HORSE TRAIL ASPEN             </t>
  </si>
  <si>
    <t>630740601</t>
  </si>
  <si>
    <t xml:space="preserve">JEFFS JACK                    </t>
  </si>
  <si>
    <t xml:space="preserve">SHAWN MUMA LOGGING                  </t>
  </si>
  <si>
    <t>521020601</t>
  </si>
  <si>
    <t xml:space="preserve">SUNSHINE HARDWOOD             </t>
  </si>
  <si>
    <t xml:space="preserve">BRASSEUR FOREST PRODUCTS      </t>
  </si>
  <si>
    <t>610770601</t>
  </si>
  <si>
    <t xml:space="preserve">EAST LAKES ASPEN              </t>
  </si>
  <si>
    <t>710100701</t>
  </si>
  <si>
    <t xml:space="preserve">GEELS CROSSING                </t>
  </si>
  <si>
    <t>521060601</t>
  </si>
  <si>
    <t xml:space="preserve">DYNAMIC RED PINE              </t>
  </si>
  <si>
    <t>630510601</t>
  </si>
  <si>
    <t xml:space="preserve">COUNTY VISTA                  </t>
  </si>
  <si>
    <t>540050701</t>
  </si>
  <si>
    <t xml:space="preserve">SLOPING ASPEN                 </t>
  </si>
  <si>
    <t>630570601</t>
  </si>
  <si>
    <t xml:space="preserve">SWEET CHERRY                  </t>
  </si>
  <si>
    <t>630270701</t>
  </si>
  <si>
    <t xml:space="preserve">DEVIL'S CORNER RE-BID         </t>
  </si>
  <si>
    <t>630540601</t>
  </si>
  <si>
    <t xml:space="preserve">TIN RIDGE                     </t>
  </si>
  <si>
    <t>330280601</t>
  </si>
  <si>
    <t xml:space="preserve">SCRATCHY ASPEN                </t>
  </si>
  <si>
    <t>630180601</t>
  </si>
  <si>
    <t xml:space="preserve">NO 2 RD. PINE                 </t>
  </si>
  <si>
    <t>630350601</t>
  </si>
  <si>
    <t xml:space="preserve">GOOD NEIGHBOR PINE            </t>
  </si>
  <si>
    <t>330290601</t>
  </si>
  <si>
    <t xml:space="preserve">NORTH 45                      </t>
  </si>
  <si>
    <t>630500601</t>
  </si>
  <si>
    <t xml:space="preserve">RED SNAIL                     </t>
  </si>
  <si>
    <t>330260701</t>
  </si>
  <si>
    <t xml:space="preserve">HILLSIDE HARDWOODS            </t>
  </si>
  <si>
    <t xml:space="preserve">SUPERIOR MICHIGAN HARDWOODS   </t>
  </si>
  <si>
    <t>330270701</t>
  </si>
  <si>
    <t xml:space="preserve">HOUTE'S SPUR MIX              </t>
  </si>
  <si>
    <t>330270601</t>
  </si>
  <si>
    <t xml:space="preserve">STATE ROAD MIX                </t>
  </si>
  <si>
    <t>521140501</t>
  </si>
  <si>
    <t xml:space="preserve">RASPBERRY HARDWOODS           </t>
  </si>
  <si>
    <t>630460601</t>
  </si>
  <si>
    <t xml:space="preserve">APPLE JACK                    </t>
  </si>
  <si>
    <t>630520601</t>
  </si>
  <si>
    <t xml:space="preserve">HAZEL HOLLOW                  </t>
  </si>
  <si>
    <t>630020701</t>
  </si>
  <si>
    <t xml:space="preserve">RICHARDS PINE/ASPEN           </t>
  </si>
  <si>
    <t>521080701</t>
  </si>
  <si>
    <t xml:space="preserve">CRUMLEY RED PINE              </t>
  </si>
  <si>
    <t>611090601</t>
  </si>
  <si>
    <t xml:space="preserve">HARVEST TIME                  </t>
  </si>
  <si>
    <t>611100601</t>
  </si>
  <si>
    <t xml:space="preserve">LITTLE MIX 35                 </t>
  </si>
  <si>
    <t xml:space="preserve">RICHARD BROWN                         </t>
  </si>
  <si>
    <t>521160601</t>
  </si>
  <si>
    <t xml:space="preserve">TRIPOD ASPEN                  </t>
  </si>
  <si>
    <t>610430701</t>
  </si>
  <si>
    <t xml:space="preserve">POWERLINE # 2                 </t>
  </si>
  <si>
    <t>521250601</t>
  </si>
  <si>
    <t xml:space="preserve">POISEN IVY ASPEN              </t>
  </si>
  <si>
    <t>330320601</t>
  </si>
  <si>
    <t xml:space="preserve">SAUERKRAUT HARDWOOD           </t>
  </si>
  <si>
    <t xml:space="preserve">RAYMOND J. VETORT                        </t>
  </si>
  <si>
    <t>611050601</t>
  </si>
  <si>
    <t xml:space="preserve">WEB WALKER HARDWOOD           </t>
  </si>
  <si>
    <t>630050601</t>
  </si>
  <si>
    <t xml:space="preserve">OLD 66 HARDWOOD               </t>
  </si>
  <si>
    <t>630060601</t>
  </si>
  <si>
    <t xml:space="preserve">HIGHWAY PINE                  </t>
  </si>
  <si>
    <t>630080701</t>
  </si>
  <si>
    <t xml:space="preserve">LOST BUCK RED PINE            </t>
  </si>
  <si>
    <t>630090701</t>
  </si>
  <si>
    <t xml:space="preserve">RED DORR                      </t>
  </si>
  <si>
    <t>630130701</t>
  </si>
  <si>
    <t xml:space="preserve">MISS ROSS MIX                 </t>
  </si>
  <si>
    <t>521110501</t>
  </si>
  <si>
    <t xml:space="preserve">FERGUSON HARDWOOD             </t>
  </si>
  <si>
    <t>630010701</t>
  </si>
  <si>
    <t xml:space="preserve">FED LINE ASPEN                </t>
  </si>
  <si>
    <t>610280701</t>
  </si>
  <si>
    <t xml:space="preserve">SLEEPY HOLLOW OAK             </t>
  </si>
  <si>
    <t xml:space="preserve">BILLSBY LUMBER COMPANY        </t>
  </si>
  <si>
    <t>520090701</t>
  </si>
  <si>
    <t xml:space="preserve">REFUGE RED PINE               </t>
  </si>
  <si>
    <t>520080701</t>
  </si>
  <si>
    <t xml:space="preserve">RELIC RED PINE                </t>
  </si>
  <si>
    <t>710130701</t>
  </si>
  <si>
    <t xml:space="preserve">SNOW PACK JACK                </t>
  </si>
  <si>
    <t>610370701</t>
  </si>
  <si>
    <t xml:space="preserve">MORE PINE                     </t>
  </si>
  <si>
    <t>610360701</t>
  </si>
  <si>
    <t xml:space="preserve">SPRING TIME PINE              </t>
  </si>
  <si>
    <t>710140701</t>
  </si>
  <si>
    <t xml:space="preserve">DUNHAM LAKE DIVIDE            </t>
  </si>
  <si>
    <t>610340701</t>
  </si>
  <si>
    <t xml:space="preserve">SPICEBUSH ASPEN               </t>
  </si>
  <si>
    <t>521260601</t>
  </si>
  <si>
    <t xml:space="preserve">LITTLE POISEN IVY ASPEN       </t>
  </si>
  <si>
    <t>520100601</t>
  </si>
  <si>
    <t xml:space="preserve">HEMATOPHAGOUS HARDWOODS       </t>
  </si>
  <si>
    <t>540270701</t>
  </si>
  <si>
    <t xml:space="preserve">EASY ACCESS RED PINE          </t>
  </si>
  <si>
    <t>521230601</t>
  </si>
  <si>
    <t xml:space="preserve">DANGLER PINE                  </t>
  </si>
  <si>
    <t>610260601</t>
  </si>
  <si>
    <t xml:space="preserve">BEEBE ROAD HARDWOODS          </t>
  </si>
  <si>
    <t xml:space="preserve">BERNARD SEELEY                        </t>
  </si>
  <si>
    <t>726520601</t>
  </si>
  <si>
    <t xml:space="preserve">TANK TRAIL OAK II             </t>
  </si>
  <si>
    <t xml:space="preserve">PINNEY'S TOTAL TREE SERVICE   </t>
  </si>
  <si>
    <t>610110601</t>
  </si>
  <si>
    <t xml:space="preserve">PIONEER HARDWOODS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</si>
</sst>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8.57421875" style="2" customWidth="1"/>
    <col min="5" max="5" width="5.7109375" style="1" customWidth="1"/>
    <col min="6" max="6" width="6.57421875" style="1" customWidth="1"/>
    <col min="7" max="7" width="12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6.281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1211</v>
      </c>
      <c r="L1" s="28"/>
    </row>
    <row r="2" spans="4:12" ht="8.25" customHeight="1">
      <c r="D2" s="19"/>
      <c r="L2" s="28"/>
    </row>
    <row r="3" spans="4:12" ht="14.25" customHeight="1">
      <c r="D3" s="27" t="s">
        <v>2421</v>
      </c>
      <c r="L3" s="28"/>
    </row>
    <row r="4" spans="4:12" ht="11.25" customHeight="1">
      <c r="D4" s="19"/>
      <c r="L4" s="28"/>
    </row>
    <row r="5" spans="4:12" ht="12.75" customHeight="1">
      <c r="D5" s="56" t="s">
        <v>1207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1192</v>
      </c>
      <c r="L7" s="28"/>
    </row>
    <row r="8" spans="4:12" ht="13.5" thickBot="1">
      <c r="D8" s="14" t="s">
        <v>1191</v>
      </c>
      <c r="E8" s="15" t="s">
        <v>1193</v>
      </c>
      <c r="H8" s="34"/>
      <c r="L8" s="28"/>
    </row>
    <row r="9" spans="4:23" ht="13.5" thickTop="1">
      <c r="D9" s="11" t="s">
        <v>1181</v>
      </c>
      <c r="E9" s="39">
        <f>DCOUNT(DATABASE,11,S9:S10)</f>
        <v>52</v>
      </c>
      <c r="L9" s="28"/>
      <c r="S9" t="s">
        <v>1176</v>
      </c>
      <c r="T9" t="s">
        <v>1176</v>
      </c>
      <c r="U9" t="s">
        <v>1176</v>
      </c>
      <c r="V9" t="s">
        <v>1176</v>
      </c>
      <c r="W9" t="s">
        <v>1176</v>
      </c>
    </row>
    <row r="10" spans="4:23" ht="12.75">
      <c r="D10" s="11" t="s">
        <v>1182</v>
      </c>
      <c r="E10" s="39">
        <f>DCOUNT(DATABASE,11,T9:U10)</f>
        <v>50</v>
      </c>
      <c r="L10" s="28"/>
      <c r="S10" t="s">
        <v>1184</v>
      </c>
      <c r="T10" t="s">
        <v>1185</v>
      </c>
      <c r="U10" t="s">
        <v>1186</v>
      </c>
      <c r="V10" t="s">
        <v>1187</v>
      </c>
      <c r="W10" t="s">
        <v>1188</v>
      </c>
    </row>
    <row r="11" spans="4:19" ht="12.75">
      <c r="D11" s="11" t="s">
        <v>1183</v>
      </c>
      <c r="E11" s="39">
        <f>DCOUNT(DATABASE,11,V9:W10)</f>
        <v>15</v>
      </c>
      <c r="L11" s="28"/>
      <c r="S11" t="s">
        <v>1176</v>
      </c>
    </row>
    <row r="12" spans="4:19" ht="13.5" thickBot="1">
      <c r="D12" s="11" t="s">
        <v>1189</v>
      </c>
      <c r="E12" s="39">
        <f>DCOUNT(DATABASE,11,S11:S12)</f>
        <v>1284</v>
      </c>
      <c r="L12" s="28"/>
      <c r="S12" t="s">
        <v>1190</v>
      </c>
    </row>
    <row r="13" spans="4:12" ht="14.25" thickBot="1" thickTop="1">
      <c r="D13" s="16" t="s">
        <v>1180</v>
      </c>
      <c r="E13" s="40">
        <f>SUM(E9:E12)</f>
        <v>1401</v>
      </c>
      <c r="L13" s="28"/>
    </row>
    <row r="14" ht="9.75" customHeight="1" thickBot="1" thickTop="1">
      <c r="L14" s="28"/>
    </row>
    <row r="15" spans="4:24" ht="14.25" thickBot="1" thickTop="1">
      <c r="D15" s="16" t="s">
        <v>1194</v>
      </c>
      <c r="E15" s="18"/>
      <c r="F15" s="18"/>
      <c r="G15" s="35" t="s">
        <v>1180</v>
      </c>
      <c r="L15" s="28"/>
      <c r="S15" t="s">
        <v>1162</v>
      </c>
      <c r="T15" t="s">
        <v>1166</v>
      </c>
      <c r="U15" t="s">
        <v>1167</v>
      </c>
      <c r="V15" t="s">
        <v>1170</v>
      </c>
      <c r="W15" t="s">
        <v>1172</v>
      </c>
      <c r="X15" t="s">
        <v>1204</v>
      </c>
    </row>
    <row r="16" spans="4:24" ht="13.5" thickTop="1">
      <c r="D16" s="11" t="s">
        <v>1195</v>
      </c>
      <c r="G16" s="22">
        <f>DCOUNTA(DATABASE,1,S15:S16)</f>
        <v>1401</v>
      </c>
      <c r="L16" s="28"/>
      <c r="S16" t="s">
        <v>1208</v>
      </c>
      <c r="T16" t="s">
        <v>1209</v>
      </c>
      <c r="U16" t="s">
        <v>1210</v>
      </c>
      <c r="V16" t="s">
        <v>1210</v>
      </c>
      <c r="W16" t="s">
        <v>1210</v>
      </c>
      <c r="X16" t="s">
        <v>1210</v>
      </c>
    </row>
    <row r="17" spans="4:12" ht="12.75">
      <c r="D17" s="11" t="s">
        <v>1198</v>
      </c>
      <c r="G17" s="20">
        <f>DSUM(DATABASE,4,T15:T16)</f>
        <v>128102.00000000003</v>
      </c>
      <c r="L17" s="28"/>
    </row>
    <row r="18" spans="4:12" ht="12.75">
      <c r="D18" s="11" t="s">
        <v>1199</v>
      </c>
      <c r="G18" s="20">
        <f>DSUM(DATABASE,5,U15:U16)</f>
        <v>1908137</v>
      </c>
      <c r="L18" s="28"/>
    </row>
    <row r="19" spans="4:12" ht="12.75">
      <c r="D19" s="11" t="s">
        <v>1196</v>
      </c>
      <c r="G19" s="17">
        <f>DSUM(DATABASE,6,V15:V16)</f>
        <v>80969124.03000005</v>
      </c>
      <c r="L19" s="28"/>
    </row>
    <row r="20" spans="4:12" ht="12.75">
      <c r="D20" s="11" t="s">
        <v>1200</v>
      </c>
      <c r="G20" s="17">
        <f>DSUM(DATABASE,7,W15:W16)</f>
        <v>35167391.62999999</v>
      </c>
      <c r="L20" s="28"/>
    </row>
    <row r="21" spans="4:12" ht="12.75">
      <c r="D21" s="11" t="s">
        <v>1197</v>
      </c>
      <c r="E21" s="21"/>
      <c r="F21" s="21"/>
      <c r="G21" s="17">
        <f>+G19-G20</f>
        <v>45801732.40000006</v>
      </c>
      <c r="L21" s="28"/>
    </row>
    <row r="22" spans="4:12" ht="12.75">
      <c r="D22" s="11" t="s">
        <v>1206</v>
      </c>
      <c r="E22" s="21"/>
      <c r="F22" s="21"/>
      <c r="G22" s="41">
        <f>+G20/G19</f>
        <v>0.43433088910496354</v>
      </c>
      <c r="L22" s="28"/>
    </row>
    <row r="23" spans="4:12" ht="12.75">
      <c r="D23" s="11" t="s">
        <v>1202</v>
      </c>
      <c r="E23" s="21"/>
      <c r="F23" s="21"/>
      <c r="G23" s="54">
        <v>39519</v>
      </c>
      <c r="L23" s="28"/>
    </row>
    <row r="24" spans="4:12" ht="13.5" thickBot="1">
      <c r="D24" s="10" t="s">
        <v>1205</v>
      </c>
      <c r="E24" s="5"/>
      <c r="F24" s="5"/>
      <c r="G24" s="55">
        <f>DAVERAGE(DATABASE,13,X15:X16)/365</f>
        <v>2.6147859161264457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1201</v>
      </c>
      <c r="L27" s="44"/>
    </row>
    <row r="28" spans="2:18" ht="13.5" thickTop="1">
      <c r="B28" s="50"/>
      <c r="C28" s="8"/>
      <c r="D28" s="8"/>
      <c r="E28" s="9"/>
      <c r="F28" s="9" t="s">
        <v>1180</v>
      </c>
      <c r="G28" s="36" t="s">
        <v>1168</v>
      </c>
      <c r="H28" s="36"/>
      <c r="I28" s="45" t="s">
        <v>1169</v>
      </c>
      <c r="J28" s="45" t="s">
        <v>1175</v>
      </c>
      <c r="K28" s="45" t="s">
        <v>1168</v>
      </c>
      <c r="L28" s="24" t="s">
        <v>1177</v>
      </c>
      <c r="M28" s="31"/>
      <c r="N28" s="61" t="s">
        <v>1168</v>
      </c>
      <c r="O28" s="53"/>
      <c r="P28" s="53"/>
      <c r="Q28" s="53"/>
      <c r="R28" s="53"/>
    </row>
    <row r="29" spans="2:18" ht="12.75">
      <c r="B29" s="51"/>
      <c r="C29" s="3" t="s">
        <v>1163</v>
      </c>
      <c r="D29" s="3"/>
      <c r="E29" s="4"/>
      <c r="F29" s="4" t="s">
        <v>1179</v>
      </c>
      <c r="G29" s="37" t="s">
        <v>1169</v>
      </c>
      <c r="H29" s="37" t="s">
        <v>1171</v>
      </c>
      <c r="I29" s="46" t="s">
        <v>1173</v>
      </c>
      <c r="J29" s="46" t="s">
        <v>1176</v>
      </c>
      <c r="K29" s="46" t="s">
        <v>1176</v>
      </c>
      <c r="L29" s="25" t="s">
        <v>1178</v>
      </c>
      <c r="M29" s="29"/>
      <c r="N29" s="62" t="s">
        <v>1169</v>
      </c>
      <c r="O29" s="32"/>
      <c r="P29" s="32"/>
      <c r="Q29" s="32"/>
      <c r="R29" s="32"/>
    </row>
    <row r="30" spans="2:18" ht="13.5" thickBot="1">
      <c r="B30" s="52" t="s">
        <v>1162</v>
      </c>
      <c r="C30" s="6" t="s">
        <v>1164</v>
      </c>
      <c r="D30" s="6" t="s">
        <v>1165</v>
      </c>
      <c r="E30" s="7" t="s">
        <v>1166</v>
      </c>
      <c r="F30" s="7" t="s">
        <v>1167</v>
      </c>
      <c r="G30" s="38" t="s">
        <v>1170</v>
      </c>
      <c r="H30" s="38" t="s">
        <v>1172</v>
      </c>
      <c r="I30" s="47" t="s">
        <v>1174</v>
      </c>
      <c r="J30" s="47" t="s">
        <v>1174</v>
      </c>
      <c r="K30" s="47" t="s">
        <v>1174</v>
      </c>
      <c r="L30" s="26" t="s">
        <v>1176</v>
      </c>
      <c r="M30" s="30" t="s">
        <v>1203</v>
      </c>
      <c r="N30" s="63" t="s">
        <v>1204</v>
      </c>
      <c r="O30" s="53"/>
      <c r="P30" s="53"/>
      <c r="Q30" s="53"/>
      <c r="R30" s="53"/>
    </row>
    <row r="31" spans="2:18" s="2" customFormat="1" ht="12" thickTop="1">
      <c r="B31" s="64" t="s">
        <v>1212</v>
      </c>
      <c r="C31" s="64" t="s">
        <v>1213</v>
      </c>
      <c r="D31" s="65" t="s">
        <v>1214</v>
      </c>
      <c r="E31" s="1">
        <v>9.2</v>
      </c>
      <c r="F31" s="1">
        <v>0</v>
      </c>
      <c r="G31" s="33">
        <v>679.97</v>
      </c>
      <c r="H31" s="33"/>
      <c r="I31" s="42">
        <v>38807</v>
      </c>
      <c r="J31" s="42">
        <v>39150</v>
      </c>
      <c r="K31" s="42">
        <v>39150</v>
      </c>
      <c r="L31" s="28">
        <v>-369</v>
      </c>
      <c r="M31" s="28" t="s">
        <v>1215</v>
      </c>
      <c r="N31" s="43">
        <v>343</v>
      </c>
      <c r="O31" s="43"/>
      <c r="P31" s="43"/>
      <c r="Q31" s="43"/>
      <c r="R31" s="43"/>
    </row>
    <row r="32" spans="2:18" s="2" customFormat="1" ht="11.25">
      <c r="B32" s="64" t="s">
        <v>1216</v>
      </c>
      <c r="C32" s="64" t="s">
        <v>1213</v>
      </c>
      <c r="D32" s="65" t="s">
        <v>1217</v>
      </c>
      <c r="E32" s="1">
        <v>42.4</v>
      </c>
      <c r="F32" s="1">
        <v>0</v>
      </c>
      <c r="G32" s="33">
        <v>25200</v>
      </c>
      <c r="H32" s="33">
        <v>25200</v>
      </c>
      <c r="I32" s="42">
        <v>38860</v>
      </c>
      <c r="J32" s="42">
        <v>39203</v>
      </c>
      <c r="K32" s="42">
        <v>39203</v>
      </c>
      <c r="L32" s="28">
        <v>-316</v>
      </c>
      <c r="M32" s="28" t="s">
        <v>1218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1219</v>
      </c>
      <c r="C33" s="64" t="s">
        <v>1213</v>
      </c>
      <c r="D33" s="65" t="s">
        <v>1220</v>
      </c>
      <c r="E33" s="1">
        <v>1</v>
      </c>
      <c r="F33" s="1">
        <v>2</v>
      </c>
      <c r="G33" s="33">
        <v>30</v>
      </c>
      <c r="H33" s="33">
        <v>30</v>
      </c>
      <c r="I33" s="42">
        <v>38860</v>
      </c>
      <c r="J33" s="42">
        <v>39203</v>
      </c>
      <c r="K33" s="42">
        <v>39203</v>
      </c>
      <c r="L33" s="28">
        <v>-316</v>
      </c>
      <c r="M33" s="28" t="s">
        <v>1221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1222</v>
      </c>
      <c r="C34" s="64" t="s">
        <v>1213</v>
      </c>
      <c r="D34" s="65" t="s">
        <v>1223</v>
      </c>
      <c r="E34" s="1">
        <v>1</v>
      </c>
      <c r="F34" s="1">
        <v>2</v>
      </c>
      <c r="G34" s="33">
        <v>90</v>
      </c>
      <c r="H34" s="33">
        <v>90</v>
      </c>
      <c r="I34" s="42">
        <v>38860</v>
      </c>
      <c r="J34" s="42">
        <v>39203</v>
      </c>
      <c r="K34" s="42">
        <v>39203</v>
      </c>
      <c r="L34" s="28">
        <v>-316</v>
      </c>
      <c r="M34" s="28" t="s">
        <v>1224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1225</v>
      </c>
      <c r="C35" s="64" t="s">
        <v>1213</v>
      </c>
      <c r="D35" s="65" t="s">
        <v>1226</v>
      </c>
      <c r="E35" s="1">
        <v>1</v>
      </c>
      <c r="F35" s="1">
        <v>0</v>
      </c>
      <c r="G35" s="33">
        <v>74</v>
      </c>
      <c r="H35" s="33">
        <v>74</v>
      </c>
      <c r="I35" s="42">
        <v>38860</v>
      </c>
      <c r="J35" s="42">
        <v>39203</v>
      </c>
      <c r="K35" s="42">
        <v>39203</v>
      </c>
      <c r="L35" s="28">
        <v>-316</v>
      </c>
      <c r="M35" s="28" t="s">
        <v>1227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1228</v>
      </c>
      <c r="C36" s="64" t="s">
        <v>1213</v>
      </c>
      <c r="D36" s="65" t="s">
        <v>1229</v>
      </c>
      <c r="E36" s="1">
        <v>3</v>
      </c>
      <c r="F36" s="1">
        <v>0</v>
      </c>
      <c r="G36" s="33">
        <v>1050</v>
      </c>
      <c r="H36" s="33">
        <v>1050</v>
      </c>
      <c r="I36" s="42">
        <v>38860</v>
      </c>
      <c r="J36" s="42">
        <v>39203</v>
      </c>
      <c r="K36" s="42">
        <v>39203</v>
      </c>
      <c r="L36" s="28">
        <v>-316</v>
      </c>
      <c r="M36" s="28" t="s">
        <v>1230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1231</v>
      </c>
      <c r="C37" s="64" t="s">
        <v>1213</v>
      </c>
      <c r="D37" s="65" t="s">
        <v>1232</v>
      </c>
      <c r="E37" s="1">
        <v>50</v>
      </c>
      <c r="F37" s="1">
        <v>0</v>
      </c>
      <c r="G37" s="33">
        <v>22000</v>
      </c>
      <c r="H37" s="33">
        <v>22000</v>
      </c>
      <c r="I37" s="42">
        <v>38860</v>
      </c>
      <c r="J37" s="42">
        <v>39203</v>
      </c>
      <c r="K37" s="42">
        <v>39203</v>
      </c>
      <c r="L37" s="28">
        <v>-316</v>
      </c>
      <c r="M37" s="28" t="s">
        <v>1230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1233</v>
      </c>
      <c r="C38" s="64" t="s">
        <v>1213</v>
      </c>
      <c r="D38" s="65" t="s">
        <v>1234</v>
      </c>
      <c r="E38" s="1">
        <v>11.8</v>
      </c>
      <c r="F38" s="1">
        <v>0</v>
      </c>
      <c r="G38" s="33">
        <v>7150</v>
      </c>
      <c r="H38" s="33">
        <v>7150</v>
      </c>
      <c r="I38" s="42">
        <v>38860</v>
      </c>
      <c r="J38" s="42">
        <v>39203</v>
      </c>
      <c r="K38" s="42">
        <v>39203</v>
      </c>
      <c r="L38" s="28">
        <v>-316</v>
      </c>
      <c r="M38" s="28" t="s">
        <v>1235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1236</v>
      </c>
      <c r="C39" s="64" t="s">
        <v>1213</v>
      </c>
      <c r="D39" s="65" t="s">
        <v>1237</v>
      </c>
      <c r="E39" s="1">
        <v>83.4</v>
      </c>
      <c r="F39" s="1">
        <v>0</v>
      </c>
      <c r="G39" s="33">
        <v>66400</v>
      </c>
      <c r="H39" s="33">
        <v>66400</v>
      </c>
      <c r="I39" s="42">
        <v>38860</v>
      </c>
      <c r="J39" s="42">
        <v>39203</v>
      </c>
      <c r="K39" s="42">
        <v>39203</v>
      </c>
      <c r="L39" s="28">
        <v>-316</v>
      </c>
      <c r="M39" s="28" t="s">
        <v>1238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1239</v>
      </c>
      <c r="C40" s="64" t="s">
        <v>1213</v>
      </c>
      <c r="D40" s="65" t="s">
        <v>1240</v>
      </c>
      <c r="E40" s="1">
        <v>221.2</v>
      </c>
      <c r="F40" s="1">
        <v>0</v>
      </c>
      <c r="G40" s="33">
        <v>88400</v>
      </c>
      <c r="H40" s="33">
        <v>88400</v>
      </c>
      <c r="I40" s="42">
        <v>38860</v>
      </c>
      <c r="J40" s="42">
        <v>39203</v>
      </c>
      <c r="K40" s="42">
        <v>39203</v>
      </c>
      <c r="L40" s="28">
        <v>-316</v>
      </c>
      <c r="M40" s="28" t="s">
        <v>1241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1242</v>
      </c>
      <c r="C41" s="64" t="s">
        <v>1213</v>
      </c>
      <c r="D41" s="65" t="s">
        <v>1243</v>
      </c>
      <c r="E41" s="1">
        <v>16.4</v>
      </c>
      <c r="F41" s="1">
        <v>0</v>
      </c>
      <c r="G41" s="33">
        <v>1600</v>
      </c>
      <c r="H41" s="33">
        <v>1600</v>
      </c>
      <c r="I41" s="42">
        <v>38860</v>
      </c>
      <c r="J41" s="42">
        <v>39203</v>
      </c>
      <c r="K41" s="42">
        <v>39203</v>
      </c>
      <c r="L41" s="66">
        <v>-316</v>
      </c>
      <c r="M41" s="65" t="s">
        <v>1244</v>
      </c>
      <c r="N41" s="2">
        <v>343</v>
      </c>
    </row>
    <row r="42" spans="2:18" s="2" customFormat="1" ht="11.25">
      <c r="B42" s="60" t="s">
        <v>1245</v>
      </c>
      <c r="C42" s="59" t="s">
        <v>1213</v>
      </c>
      <c r="D42" s="2" t="s">
        <v>1246</v>
      </c>
      <c r="E42" s="1">
        <v>15.8</v>
      </c>
      <c r="F42" s="1">
        <v>0</v>
      </c>
      <c r="G42" s="33">
        <v>7650</v>
      </c>
      <c r="H42" s="33">
        <v>7650</v>
      </c>
      <c r="I42" s="42">
        <v>38860</v>
      </c>
      <c r="J42" s="42">
        <v>39203</v>
      </c>
      <c r="K42" s="42">
        <v>39203</v>
      </c>
      <c r="L42" s="28">
        <v>-316</v>
      </c>
      <c r="M42" s="28" t="s">
        <v>1235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1247</v>
      </c>
      <c r="C43" s="59" t="s">
        <v>1213</v>
      </c>
      <c r="D43" s="2" t="s">
        <v>1248</v>
      </c>
      <c r="E43" s="1">
        <v>37.3</v>
      </c>
      <c r="F43" s="1">
        <v>0</v>
      </c>
      <c r="G43" s="33">
        <v>24050</v>
      </c>
      <c r="H43" s="33">
        <v>24050</v>
      </c>
      <c r="I43" s="42">
        <v>38860</v>
      </c>
      <c r="J43" s="42">
        <v>39203</v>
      </c>
      <c r="K43" s="42">
        <v>39203</v>
      </c>
      <c r="L43" s="28">
        <v>-316</v>
      </c>
      <c r="M43" s="28" t="s">
        <v>1238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1249</v>
      </c>
      <c r="C44" s="59" t="s">
        <v>1213</v>
      </c>
      <c r="D44" s="2" t="s">
        <v>1250</v>
      </c>
      <c r="E44" s="1">
        <v>182</v>
      </c>
      <c r="F44" s="1">
        <v>1896.8</v>
      </c>
      <c r="G44" s="33">
        <v>57705.6</v>
      </c>
      <c r="H44" s="33">
        <v>57705.6</v>
      </c>
      <c r="I44" s="42">
        <v>38356</v>
      </c>
      <c r="J44" s="42">
        <v>39263</v>
      </c>
      <c r="K44" s="42">
        <v>39263</v>
      </c>
      <c r="L44" s="28">
        <v>-256</v>
      </c>
      <c r="M44" s="28" t="s">
        <v>1251</v>
      </c>
      <c r="N44" s="43">
        <v>907</v>
      </c>
      <c r="O44" s="43"/>
      <c r="P44" s="43"/>
      <c r="Q44" s="43"/>
      <c r="R44" s="43"/>
    </row>
    <row r="45" spans="2:18" s="2" customFormat="1" ht="11.25">
      <c r="B45" s="60" t="s">
        <v>1252</v>
      </c>
      <c r="C45" s="59" t="s">
        <v>1213</v>
      </c>
      <c r="D45" s="2" t="s">
        <v>1253</v>
      </c>
      <c r="E45" s="1">
        <v>1</v>
      </c>
      <c r="F45" s="1">
        <v>0</v>
      </c>
      <c r="G45" s="33">
        <v>40</v>
      </c>
      <c r="H45" s="33">
        <v>80</v>
      </c>
      <c r="I45" s="42">
        <v>39217</v>
      </c>
      <c r="J45" s="42">
        <v>39263</v>
      </c>
      <c r="K45" s="42">
        <v>39263</v>
      </c>
      <c r="L45" s="28">
        <v>-256</v>
      </c>
      <c r="M45" s="28" t="s">
        <v>1254</v>
      </c>
      <c r="N45" s="43">
        <v>46</v>
      </c>
      <c r="O45" s="43"/>
      <c r="P45" s="43"/>
      <c r="Q45" s="43"/>
      <c r="R45" s="43"/>
    </row>
    <row r="46" spans="2:18" s="2" customFormat="1" ht="11.25">
      <c r="B46" s="60" t="s">
        <v>1255</v>
      </c>
      <c r="C46" s="59" t="s">
        <v>1213</v>
      </c>
      <c r="D46" s="2" t="s">
        <v>1256</v>
      </c>
      <c r="E46" s="1">
        <v>1</v>
      </c>
      <c r="F46" s="1">
        <v>0</v>
      </c>
      <c r="G46" s="33">
        <v>21</v>
      </c>
      <c r="H46" s="33">
        <v>84</v>
      </c>
      <c r="I46" s="42">
        <v>39217</v>
      </c>
      <c r="J46" s="42">
        <v>39263</v>
      </c>
      <c r="K46" s="42">
        <v>39263</v>
      </c>
      <c r="L46" s="28">
        <v>-256</v>
      </c>
      <c r="M46" s="28" t="s">
        <v>1257</v>
      </c>
      <c r="N46" s="43">
        <v>46</v>
      </c>
      <c r="O46" s="43"/>
      <c r="P46" s="43"/>
      <c r="Q46" s="43"/>
      <c r="R46" s="43"/>
    </row>
    <row r="47" spans="2:18" s="2" customFormat="1" ht="11.25">
      <c r="B47" s="60" t="s">
        <v>1258</v>
      </c>
      <c r="C47" s="59" t="s">
        <v>1213</v>
      </c>
      <c r="D47" s="2" t="s">
        <v>1259</v>
      </c>
      <c r="E47" s="1">
        <v>157</v>
      </c>
      <c r="F47" s="1">
        <v>3451</v>
      </c>
      <c r="G47" s="33">
        <v>193792.05</v>
      </c>
      <c r="H47" s="33">
        <v>193792.05</v>
      </c>
      <c r="I47" s="42">
        <v>38560</v>
      </c>
      <c r="J47" s="42">
        <v>39355</v>
      </c>
      <c r="K47" s="42">
        <v>39355</v>
      </c>
      <c r="L47" s="28">
        <v>-164</v>
      </c>
      <c r="M47" s="28" t="s">
        <v>1260</v>
      </c>
      <c r="N47" s="43">
        <v>795</v>
      </c>
      <c r="O47" s="43"/>
      <c r="P47" s="43"/>
      <c r="Q47" s="43"/>
      <c r="R47" s="43"/>
    </row>
    <row r="48" spans="2:18" s="2" customFormat="1" ht="11.25">
      <c r="B48" s="60" t="s">
        <v>1261</v>
      </c>
      <c r="C48" s="59" t="s">
        <v>1213</v>
      </c>
      <c r="D48" s="2" t="s">
        <v>1262</v>
      </c>
      <c r="E48" s="1">
        <v>93</v>
      </c>
      <c r="F48" s="1">
        <v>2488.6</v>
      </c>
      <c r="G48" s="33">
        <v>143912.65</v>
      </c>
      <c r="H48" s="33">
        <v>120886.62</v>
      </c>
      <c r="I48" s="42">
        <v>38565</v>
      </c>
      <c r="J48" s="42">
        <v>39355</v>
      </c>
      <c r="K48" s="42">
        <v>39355</v>
      </c>
      <c r="L48" s="28">
        <v>-164</v>
      </c>
      <c r="M48" s="28" t="s">
        <v>1263</v>
      </c>
      <c r="N48" s="43">
        <v>790</v>
      </c>
      <c r="O48" s="43"/>
      <c r="P48" s="43"/>
      <c r="Q48" s="43"/>
      <c r="R48" s="43"/>
    </row>
    <row r="49" spans="2:18" s="2" customFormat="1" ht="11.25">
      <c r="B49" s="60" t="s">
        <v>1264</v>
      </c>
      <c r="C49" s="59" t="s">
        <v>1213</v>
      </c>
      <c r="D49" s="2" t="s">
        <v>1265</v>
      </c>
      <c r="E49" s="1">
        <v>129</v>
      </c>
      <c r="F49" s="1">
        <v>1188</v>
      </c>
      <c r="G49" s="33">
        <v>54827.6</v>
      </c>
      <c r="H49" s="33">
        <v>5482.76</v>
      </c>
      <c r="I49" s="42">
        <v>38632</v>
      </c>
      <c r="J49" s="42">
        <v>39355</v>
      </c>
      <c r="K49" s="42">
        <v>39355</v>
      </c>
      <c r="L49" s="28">
        <v>-164</v>
      </c>
      <c r="M49" s="28" t="s">
        <v>1260</v>
      </c>
      <c r="N49" s="43">
        <v>723</v>
      </c>
      <c r="O49" s="43"/>
      <c r="P49" s="43"/>
      <c r="Q49" s="43"/>
      <c r="R49" s="43"/>
    </row>
    <row r="50" spans="2:18" s="2" customFormat="1" ht="11.25">
      <c r="B50" s="60" t="s">
        <v>1266</v>
      </c>
      <c r="C50" s="59" t="s">
        <v>1213</v>
      </c>
      <c r="D50" s="2" t="s">
        <v>1267</v>
      </c>
      <c r="E50" s="1">
        <v>85</v>
      </c>
      <c r="F50" s="1">
        <v>1712.2</v>
      </c>
      <c r="G50" s="33">
        <v>24130.31</v>
      </c>
      <c r="H50" s="33">
        <v>24130.31</v>
      </c>
      <c r="I50" s="42">
        <v>36606</v>
      </c>
      <c r="J50" s="42">
        <v>37802</v>
      </c>
      <c r="K50" s="42">
        <v>39446</v>
      </c>
      <c r="L50" s="28">
        <v>-73</v>
      </c>
      <c r="M50" s="28" t="s">
        <v>1268</v>
      </c>
      <c r="N50" s="43">
        <v>2840</v>
      </c>
      <c r="O50" s="43"/>
      <c r="P50" s="43"/>
      <c r="Q50" s="43"/>
      <c r="R50" s="43"/>
    </row>
    <row r="51" spans="2:18" s="2" customFormat="1" ht="11.25">
      <c r="B51" s="60" t="s">
        <v>1269</v>
      </c>
      <c r="C51" s="59" t="s">
        <v>1213</v>
      </c>
      <c r="D51" s="2" t="s">
        <v>1270</v>
      </c>
      <c r="E51" s="1">
        <v>43.7</v>
      </c>
      <c r="F51" s="1">
        <v>287.2</v>
      </c>
      <c r="G51" s="33">
        <v>59967.22</v>
      </c>
      <c r="H51" s="33">
        <v>59967.22</v>
      </c>
      <c r="I51" s="42">
        <v>38705</v>
      </c>
      <c r="J51" s="42">
        <v>39446</v>
      </c>
      <c r="K51" s="42">
        <v>39446</v>
      </c>
      <c r="L51" s="28">
        <v>-73</v>
      </c>
      <c r="M51" s="28" t="s">
        <v>1271</v>
      </c>
      <c r="N51" s="43">
        <v>741</v>
      </c>
      <c r="O51" s="43"/>
      <c r="P51" s="43"/>
      <c r="Q51" s="43"/>
      <c r="R51" s="43"/>
    </row>
    <row r="52" spans="2:18" s="2" customFormat="1" ht="11.25">
      <c r="B52" s="60" t="s">
        <v>1272</v>
      </c>
      <c r="C52" s="59" t="s">
        <v>1213</v>
      </c>
      <c r="D52" s="2" t="s">
        <v>1273</v>
      </c>
      <c r="E52" s="1">
        <v>147</v>
      </c>
      <c r="F52" s="1">
        <v>1515.6</v>
      </c>
      <c r="G52" s="33">
        <v>86285.3</v>
      </c>
      <c r="H52" s="33">
        <v>8628.53</v>
      </c>
      <c r="I52" s="42">
        <v>38470</v>
      </c>
      <c r="J52" s="42">
        <v>39447</v>
      </c>
      <c r="K52" s="42">
        <v>39447</v>
      </c>
      <c r="L52" s="28">
        <v>-72</v>
      </c>
      <c r="M52" s="28" t="s">
        <v>1274</v>
      </c>
      <c r="N52" s="43">
        <v>977</v>
      </c>
      <c r="O52" s="43"/>
      <c r="P52" s="43"/>
      <c r="Q52" s="43"/>
      <c r="R52" s="43"/>
    </row>
    <row r="53" spans="2:18" s="2" customFormat="1" ht="11.25">
      <c r="B53" s="60" t="s">
        <v>1275</v>
      </c>
      <c r="C53" s="59" t="s">
        <v>1213</v>
      </c>
      <c r="D53" s="2" t="s">
        <v>1276</v>
      </c>
      <c r="E53" s="1">
        <v>24</v>
      </c>
      <c r="F53" s="1">
        <v>113.8</v>
      </c>
      <c r="G53" s="33">
        <v>9517.29</v>
      </c>
      <c r="H53" s="33">
        <v>9517.29</v>
      </c>
      <c r="I53" s="42">
        <v>38407</v>
      </c>
      <c r="J53" s="42">
        <v>39447</v>
      </c>
      <c r="K53" s="42">
        <v>39447</v>
      </c>
      <c r="L53" s="28">
        <v>-72</v>
      </c>
      <c r="M53" s="28" t="s">
        <v>1277</v>
      </c>
      <c r="N53" s="43">
        <v>1040</v>
      </c>
      <c r="O53" s="43"/>
      <c r="P53" s="43"/>
      <c r="Q53" s="43"/>
      <c r="R53" s="43"/>
    </row>
    <row r="54" spans="2:18" s="2" customFormat="1" ht="11.25">
      <c r="B54" s="60" t="s">
        <v>1278</v>
      </c>
      <c r="C54" s="59" t="s">
        <v>1213</v>
      </c>
      <c r="D54" s="2" t="s">
        <v>1279</v>
      </c>
      <c r="E54" s="1">
        <v>125</v>
      </c>
      <c r="F54" s="1">
        <v>1726</v>
      </c>
      <c r="G54" s="33">
        <v>94578.55</v>
      </c>
      <c r="H54" s="33">
        <v>42560.35</v>
      </c>
      <c r="I54" s="42">
        <v>38457</v>
      </c>
      <c r="J54" s="42">
        <v>39447</v>
      </c>
      <c r="K54" s="42">
        <v>39447</v>
      </c>
      <c r="L54" s="28">
        <v>-72</v>
      </c>
      <c r="M54" s="28" t="s">
        <v>1280</v>
      </c>
      <c r="N54" s="43">
        <v>990</v>
      </c>
      <c r="O54" s="43"/>
      <c r="P54" s="43"/>
      <c r="Q54" s="43"/>
      <c r="R54" s="43"/>
    </row>
    <row r="55" spans="2:18" s="2" customFormat="1" ht="11.25">
      <c r="B55" s="60" t="s">
        <v>1281</v>
      </c>
      <c r="C55" s="59" t="s">
        <v>1213</v>
      </c>
      <c r="D55" s="2" t="s">
        <v>1282</v>
      </c>
      <c r="E55" s="1">
        <v>71</v>
      </c>
      <c r="F55" s="1">
        <v>700.1</v>
      </c>
      <c r="G55" s="33">
        <v>44293.1</v>
      </c>
      <c r="H55" s="33">
        <v>4429.31</v>
      </c>
      <c r="I55" s="42">
        <v>38516</v>
      </c>
      <c r="J55" s="42">
        <v>39447</v>
      </c>
      <c r="K55" s="42">
        <v>39447</v>
      </c>
      <c r="L55" s="28">
        <v>-72</v>
      </c>
      <c r="M55" s="28" t="s">
        <v>1283</v>
      </c>
      <c r="N55" s="43">
        <v>931</v>
      </c>
      <c r="O55" s="43"/>
      <c r="P55" s="43"/>
      <c r="Q55" s="43"/>
      <c r="R55" s="43"/>
    </row>
    <row r="56" spans="2:18" s="2" customFormat="1" ht="11.25">
      <c r="B56" s="60" t="s">
        <v>1284</v>
      </c>
      <c r="C56" s="59" t="s">
        <v>1213</v>
      </c>
      <c r="D56" s="2" t="s">
        <v>1285</v>
      </c>
      <c r="E56" s="1">
        <v>76</v>
      </c>
      <c r="F56" s="1">
        <v>820</v>
      </c>
      <c r="G56" s="33">
        <v>116861.4</v>
      </c>
      <c r="H56" s="33">
        <v>116861.4</v>
      </c>
      <c r="I56" s="42">
        <v>38477</v>
      </c>
      <c r="J56" s="42">
        <v>39447</v>
      </c>
      <c r="K56" s="42">
        <v>39447</v>
      </c>
      <c r="L56" s="28">
        <v>-72</v>
      </c>
      <c r="M56" s="28" t="s">
        <v>1286</v>
      </c>
      <c r="N56" s="43">
        <v>970</v>
      </c>
      <c r="O56" s="43"/>
      <c r="P56" s="43"/>
      <c r="Q56" s="43"/>
      <c r="R56" s="43"/>
    </row>
    <row r="57" spans="2:18" s="2" customFormat="1" ht="11.25">
      <c r="B57" s="60" t="s">
        <v>1287</v>
      </c>
      <c r="C57" s="59" t="s">
        <v>1213</v>
      </c>
      <c r="D57" s="2" t="s">
        <v>1288</v>
      </c>
      <c r="E57" s="1">
        <v>11</v>
      </c>
      <c r="F57" s="1">
        <v>151.35</v>
      </c>
      <c r="G57" s="33">
        <v>6360.43</v>
      </c>
      <c r="H57" s="33">
        <v>636.04</v>
      </c>
      <c r="I57" s="42">
        <v>38749</v>
      </c>
      <c r="J57" s="42">
        <v>39447</v>
      </c>
      <c r="K57" s="42">
        <v>39447</v>
      </c>
      <c r="L57" s="28">
        <v>-72</v>
      </c>
      <c r="M57" s="28" t="s">
        <v>1289</v>
      </c>
      <c r="N57" s="43">
        <v>698</v>
      </c>
      <c r="O57" s="43"/>
      <c r="P57" s="43"/>
      <c r="Q57" s="43"/>
      <c r="R57" s="43"/>
    </row>
    <row r="58" spans="2:18" s="2" customFormat="1" ht="11.25">
      <c r="B58" s="60" t="s">
        <v>1290</v>
      </c>
      <c r="C58" s="59" t="s">
        <v>1213</v>
      </c>
      <c r="D58" s="2" t="s">
        <v>1291</v>
      </c>
      <c r="E58" s="1">
        <v>61</v>
      </c>
      <c r="F58" s="1">
        <v>1071</v>
      </c>
      <c r="G58" s="33">
        <v>62360.7</v>
      </c>
      <c r="H58" s="33">
        <v>6236.07</v>
      </c>
      <c r="I58" s="42">
        <v>38342</v>
      </c>
      <c r="J58" s="42">
        <v>39447</v>
      </c>
      <c r="K58" s="42">
        <v>39447</v>
      </c>
      <c r="L58" s="28">
        <v>-72</v>
      </c>
      <c r="M58" s="28" t="s">
        <v>1292</v>
      </c>
      <c r="N58" s="43">
        <v>1105</v>
      </c>
      <c r="O58" s="43"/>
      <c r="P58" s="43"/>
      <c r="Q58" s="43"/>
      <c r="R58" s="43"/>
    </row>
    <row r="59" spans="2:18" s="2" customFormat="1" ht="11.25">
      <c r="B59" s="60" t="s">
        <v>1293</v>
      </c>
      <c r="C59" s="59" t="s">
        <v>1213</v>
      </c>
      <c r="D59" s="2" t="s">
        <v>1294</v>
      </c>
      <c r="E59" s="1">
        <v>46</v>
      </c>
      <c r="F59" s="1">
        <v>552.6</v>
      </c>
      <c r="G59" s="33">
        <v>66996.75</v>
      </c>
      <c r="H59" s="33">
        <v>66996.75</v>
      </c>
      <c r="I59" s="42">
        <v>38260</v>
      </c>
      <c r="J59" s="42">
        <v>39447</v>
      </c>
      <c r="K59" s="42">
        <v>39447</v>
      </c>
      <c r="L59" s="28">
        <v>-72</v>
      </c>
      <c r="M59" s="28" t="s">
        <v>1277</v>
      </c>
      <c r="N59" s="43">
        <v>1187</v>
      </c>
      <c r="O59" s="43"/>
      <c r="P59" s="43"/>
      <c r="Q59" s="43"/>
      <c r="R59" s="43"/>
    </row>
    <row r="60" spans="2:18" s="2" customFormat="1" ht="11.25">
      <c r="B60" s="60" t="s">
        <v>1295</v>
      </c>
      <c r="C60" s="59" t="s">
        <v>1213</v>
      </c>
      <c r="D60" s="2" t="s">
        <v>1296</v>
      </c>
      <c r="E60" s="1">
        <v>173</v>
      </c>
      <c r="F60" s="1">
        <v>2435.74</v>
      </c>
      <c r="G60" s="33">
        <v>149105.97</v>
      </c>
      <c r="H60" s="33">
        <v>149105.97</v>
      </c>
      <c r="I60" s="42">
        <v>38692</v>
      </c>
      <c r="J60" s="42">
        <v>39447</v>
      </c>
      <c r="K60" s="42">
        <v>39447</v>
      </c>
      <c r="L60" s="28">
        <v>-72</v>
      </c>
      <c r="M60" s="28" t="s">
        <v>1260</v>
      </c>
      <c r="N60" s="43">
        <v>755</v>
      </c>
      <c r="O60" s="43"/>
      <c r="P60" s="43"/>
      <c r="Q60" s="43"/>
      <c r="R60" s="43"/>
    </row>
    <row r="61" spans="2:18" s="2" customFormat="1" ht="11.25">
      <c r="B61" s="60" t="s">
        <v>1297</v>
      </c>
      <c r="C61" s="59" t="s">
        <v>1213</v>
      </c>
      <c r="D61" s="2" t="s">
        <v>1298</v>
      </c>
      <c r="E61" s="1">
        <v>238</v>
      </c>
      <c r="F61" s="1">
        <v>2630.7</v>
      </c>
      <c r="G61" s="33">
        <v>292413.42</v>
      </c>
      <c r="H61" s="33">
        <v>87724.09</v>
      </c>
      <c r="I61" s="42">
        <v>38728</v>
      </c>
      <c r="J61" s="42">
        <v>39447</v>
      </c>
      <c r="K61" s="42">
        <v>39447</v>
      </c>
      <c r="L61" s="28">
        <v>-72</v>
      </c>
      <c r="M61" s="28" t="s">
        <v>1299</v>
      </c>
      <c r="N61" s="43">
        <v>719</v>
      </c>
      <c r="O61" s="43"/>
      <c r="P61" s="43"/>
      <c r="Q61" s="43"/>
      <c r="R61" s="43"/>
    </row>
    <row r="62" spans="2:18" s="2" customFormat="1" ht="11.25">
      <c r="B62" s="60" t="s">
        <v>1300</v>
      </c>
      <c r="C62" s="59" t="s">
        <v>1213</v>
      </c>
      <c r="D62" s="2" t="s">
        <v>1301</v>
      </c>
      <c r="E62" s="1">
        <v>56</v>
      </c>
      <c r="F62" s="1">
        <v>772</v>
      </c>
      <c r="G62" s="33">
        <v>41695.72</v>
      </c>
      <c r="H62" s="33">
        <v>41695.72</v>
      </c>
      <c r="I62" s="42">
        <v>38268</v>
      </c>
      <c r="J62" s="42">
        <v>39447</v>
      </c>
      <c r="K62" s="42">
        <v>39447</v>
      </c>
      <c r="L62" s="28">
        <v>-72</v>
      </c>
      <c r="M62" s="28" t="s">
        <v>1302</v>
      </c>
      <c r="N62" s="43">
        <v>1179</v>
      </c>
      <c r="O62" s="43"/>
      <c r="P62" s="43"/>
      <c r="Q62" s="43"/>
      <c r="R62" s="43"/>
    </row>
    <row r="63" spans="2:18" s="2" customFormat="1" ht="11.25">
      <c r="B63" s="60" t="s">
        <v>1303</v>
      </c>
      <c r="C63" s="59" t="s">
        <v>1213</v>
      </c>
      <c r="D63" s="2" t="s">
        <v>1304</v>
      </c>
      <c r="E63" s="1">
        <v>203</v>
      </c>
      <c r="F63" s="1">
        <v>3109.4</v>
      </c>
      <c r="G63" s="33">
        <v>102484.88</v>
      </c>
      <c r="H63" s="33">
        <v>85443.47</v>
      </c>
      <c r="I63" s="42">
        <v>37973</v>
      </c>
      <c r="J63" s="42">
        <v>39082</v>
      </c>
      <c r="K63" s="42">
        <v>39447</v>
      </c>
      <c r="L63" s="28">
        <v>-72</v>
      </c>
      <c r="M63" s="28" t="s">
        <v>1305</v>
      </c>
      <c r="N63" s="43">
        <v>1474</v>
      </c>
      <c r="O63" s="43"/>
      <c r="P63" s="43"/>
      <c r="Q63" s="43"/>
      <c r="R63" s="43"/>
    </row>
    <row r="64" spans="2:18" s="2" customFormat="1" ht="11.25">
      <c r="B64" s="60" t="s">
        <v>1306</v>
      </c>
      <c r="C64" s="59" t="s">
        <v>1213</v>
      </c>
      <c r="D64" s="2" t="s">
        <v>1307</v>
      </c>
      <c r="E64" s="1">
        <v>281</v>
      </c>
      <c r="F64" s="1">
        <v>5276.6</v>
      </c>
      <c r="G64" s="33">
        <v>296936.94</v>
      </c>
      <c r="H64" s="33">
        <v>83142.33</v>
      </c>
      <c r="I64" s="42">
        <v>37985</v>
      </c>
      <c r="J64" s="42">
        <v>39082</v>
      </c>
      <c r="K64" s="42">
        <v>39447</v>
      </c>
      <c r="L64" s="28">
        <v>-72</v>
      </c>
      <c r="M64" s="28" t="s">
        <v>1308</v>
      </c>
      <c r="N64" s="43">
        <v>1462</v>
      </c>
      <c r="O64" s="43"/>
      <c r="P64" s="43"/>
      <c r="Q64" s="43"/>
      <c r="R64" s="43"/>
    </row>
    <row r="65" spans="2:18" s="2" customFormat="1" ht="11.25">
      <c r="B65" s="60" t="s">
        <v>1309</v>
      </c>
      <c r="C65" s="59" t="s">
        <v>1213</v>
      </c>
      <c r="D65" s="2" t="s">
        <v>1310</v>
      </c>
      <c r="E65" s="1">
        <v>193</v>
      </c>
      <c r="F65" s="1">
        <v>2094.4</v>
      </c>
      <c r="G65" s="33">
        <v>77197.5</v>
      </c>
      <c r="H65" s="33">
        <v>77197.5</v>
      </c>
      <c r="I65" s="42">
        <v>38383</v>
      </c>
      <c r="J65" s="42">
        <v>39447</v>
      </c>
      <c r="K65" s="42">
        <v>39447</v>
      </c>
      <c r="L65" s="28">
        <v>-72</v>
      </c>
      <c r="M65" s="28" t="s">
        <v>1311</v>
      </c>
      <c r="N65" s="43">
        <v>1064</v>
      </c>
      <c r="O65" s="43"/>
      <c r="P65" s="43"/>
      <c r="Q65" s="43"/>
      <c r="R65" s="43"/>
    </row>
    <row r="66" spans="2:18" s="2" customFormat="1" ht="11.25">
      <c r="B66" s="60" t="s">
        <v>1312</v>
      </c>
      <c r="C66" s="59" t="s">
        <v>1213</v>
      </c>
      <c r="D66" s="2" t="s">
        <v>1313</v>
      </c>
      <c r="E66" s="1">
        <v>24</v>
      </c>
      <c r="F66" s="1">
        <v>406</v>
      </c>
      <c r="G66" s="33">
        <v>20496.12</v>
      </c>
      <c r="H66" s="33">
        <v>2049.61</v>
      </c>
      <c r="I66" s="42">
        <v>38478</v>
      </c>
      <c r="J66" s="42">
        <v>39447</v>
      </c>
      <c r="K66" s="42">
        <v>39447</v>
      </c>
      <c r="L66" s="28">
        <v>-72</v>
      </c>
      <c r="M66" s="28" t="s">
        <v>1292</v>
      </c>
      <c r="N66" s="43">
        <v>969</v>
      </c>
      <c r="O66" s="43"/>
      <c r="P66" s="43"/>
      <c r="Q66" s="43"/>
      <c r="R66" s="43"/>
    </row>
    <row r="67" spans="2:18" s="2" customFormat="1" ht="11.25">
      <c r="B67" s="60" t="s">
        <v>1314</v>
      </c>
      <c r="C67" s="59" t="s">
        <v>1213</v>
      </c>
      <c r="D67" s="2" t="s">
        <v>1315</v>
      </c>
      <c r="E67" s="1">
        <v>165</v>
      </c>
      <c r="F67" s="1">
        <v>2579.4</v>
      </c>
      <c r="G67" s="33">
        <v>186470.38</v>
      </c>
      <c r="H67" s="33">
        <v>186470.38</v>
      </c>
      <c r="I67" s="42">
        <v>37918</v>
      </c>
      <c r="J67" s="42">
        <v>38717</v>
      </c>
      <c r="K67" s="42">
        <v>39447</v>
      </c>
      <c r="L67" s="28">
        <v>-72</v>
      </c>
      <c r="M67" s="28" t="s">
        <v>1316</v>
      </c>
      <c r="N67" s="43">
        <v>1529</v>
      </c>
      <c r="O67" s="43"/>
      <c r="P67" s="43"/>
      <c r="Q67" s="43"/>
      <c r="R67" s="43"/>
    </row>
    <row r="68" spans="2:18" s="2" customFormat="1" ht="11.25">
      <c r="B68" s="60" t="s">
        <v>1317</v>
      </c>
      <c r="C68" s="59" t="s">
        <v>1213</v>
      </c>
      <c r="D68" s="2" t="s">
        <v>1318</v>
      </c>
      <c r="E68" s="1">
        <v>27</v>
      </c>
      <c r="F68" s="1">
        <v>436.2</v>
      </c>
      <c r="G68" s="33">
        <v>25730.55</v>
      </c>
      <c r="H68" s="33">
        <v>2573.06</v>
      </c>
      <c r="I68" s="42">
        <v>38233</v>
      </c>
      <c r="J68" s="42">
        <v>39447</v>
      </c>
      <c r="K68" s="42">
        <v>39447</v>
      </c>
      <c r="L68" s="28">
        <v>-72</v>
      </c>
      <c r="M68" s="28" t="s">
        <v>1274</v>
      </c>
      <c r="N68" s="43">
        <v>1214</v>
      </c>
      <c r="O68" s="43"/>
      <c r="P68" s="43"/>
      <c r="Q68" s="43"/>
      <c r="R68" s="43"/>
    </row>
    <row r="69" spans="2:18" s="2" customFormat="1" ht="11.25">
      <c r="B69" s="60" t="s">
        <v>1319</v>
      </c>
      <c r="C69" s="59" t="s">
        <v>1213</v>
      </c>
      <c r="D69" s="2" t="s">
        <v>1320</v>
      </c>
      <c r="E69" s="1">
        <v>98</v>
      </c>
      <c r="F69" s="1">
        <v>1693.6</v>
      </c>
      <c r="G69" s="33">
        <v>57030.85</v>
      </c>
      <c r="H69" s="33">
        <v>5703.09</v>
      </c>
      <c r="I69" s="42">
        <v>38273</v>
      </c>
      <c r="J69" s="42">
        <v>39447</v>
      </c>
      <c r="K69" s="42">
        <v>39447</v>
      </c>
      <c r="L69" s="28">
        <v>-72</v>
      </c>
      <c r="M69" s="28" t="s">
        <v>1292</v>
      </c>
      <c r="N69" s="43">
        <v>1174</v>
      </c>
      <c r="O69" s="43"/>
      <c r="P69" s="43"/>
      <c r="Q69" s="43"/>
      <c r="R69" s="43"/>
    </row>
    <row r="70" spans="2:18" s="2" customFormat="1" ht="11.25">
      <c r="B70" s="60" t="s">
        <v>1321</v>
      </c>
      <c r="C70" s="59" t="s">
        <v>1213</v>
      </c>
      <c r="D70" s="2" t="s">
        <v>1322</v>
      </c>
      <c r="E70" s="1">
        <v>78</v>
      </c>
      <c r="F70" s="1">
        <v>427.9</v>
      </c>
      <c r="G70" s="33">
        <v>27654.69</v>
      </c>
      <c r="H70" s="33">
        <v>27654.69</v>
      </c>
      <c r="I70" s="42">
        <v>38685</v>
      </c>
      <c r="J70" s="42">
        <v>39447</v>
      </c>
      <c r="K70" s="42">
        <v>39447</v>
      </c>
      <c r="L70" s="28">
        <v>-72</v>
      </c>
      <c r="M70" s="28" t="s">
        <v>1323</v>
      </c>
      <c r="N70" s="43">
        <v>762</v>
      </c>
      <c r="O70" s="43"/>
      <c r="P70" s="43"/>
      <c r="Q70" s="43"/>
      <c r="R70" s="43"/>
    </row>
    <row r="71" spans="2:18" s="2" customFormat="1" ht="11.25">
      <c r="B71" s="60" t="s">
        <v>1324</v>
      </c>
      <c r="C71" s="59" t="s">
        <v>1213</v>
      </c>
      <c r="D71" s="2" t="s">
        <v>1325</v>
      </c>
      <c r="E71" s="1">
        <v>169</v>
      </c>
      <c r="F71" s="1">
        <v>3299</v>
      </c>
      <c r="G71" s="33">
        <v>218063.9</v>
      </c>
      <c r="H71" s="33">
        <v>130838.33</v>
      </c>
      <c r="I71" s="42">
        <v>38484</v>
      </c>
      <c r="J71" s="42">
        <v>39447</v>
      </c>
      <c r="K71" s="42">
        <v>39447</v>
      </c>
      <c r="L71" s="28">
        <v>-72</v>
      </c>
      <c r="M71" s="28" t="s">
        <v>1274</v>
      </c>
      <c r="N71" s="43">
        <v>963</v>
      </c>
      <c r="O71" s="43"/>
      <c r="P71" s="43"/>
      <c r="Q71" s="43"/>
      <c r="R71" s="43"/>
    </row>
    <row r="72" spans="2:18" s="2" customFormat="1" ht="11.25">
      <c r="B72" s="60" t="s">
        <v>1326</v>
      </c>
      <c r="C72" s="59" t="s">
        <v>1213</v>
      </c>
      <c r="D72" s="2" t="s">
        <v>1327</v>
      </c>
      <c r="E72" s="1">
        <v>84</v>
      </c>
      <c r="F72" s="1">
        <v>1257.4</v>
      </c>
      <c r="G72" s="33">
        <v>79760</v>
      </c>
      <c r="H72" s="33">
        <v>7976</v>
      </c>
      <c r="I72" s="42">
        <v>38516</v>
      </c>
      <c r="J72" s="42">
        <v>39447</v>
      </c>
      <c r="K72" s="42">
        <v>39447</v>
      </c>
      <c r="L72" s="28">
        <v>-72</v>
      </c>
      <c r="M72" s="28" t="s">
        <v>1283</v>
      </c>
      <c r="N72" s="43">
        <v>931</v>
      </c>
      <c r="O72" s="43"/>
      <c r="P72" s="43"/>
      <c r="Q72" s="43"/>
      <c r="R72" s="43"/>
    </row>
    <row r="73" spans="2:18" s="2" customFormat="1" ht="11.25">
      <c r="B73" s="60" t="s">
        <v>1328</v>
      </c>
      <c r="C73" s="59" t="s">
        <v>1213</v>
      </c>
      <c r="D73" s="2" t="s">
        <v>1329</v>
      </c>
      <c r="E73" s="1">
        <v>58</v>
      </c>
      <c r="F73" s="1">
        <v>483</v>
      </c>
      <c r="G73" s="33">
        <v>28062.3</v>
      </c>
      <c r="H73" s="33">
        <v>2806.23</v>
      </c>
      <c r="I73" s="42">
        <v>38519</v>
      </c>
      <c r="J73" s="42">
        <v>39447</v>
      </c>
      <c r="K73" s="42">
        <v>39447</v>
      </c>
      <c r="L73" s="28">
        <v>-72</v>
      </c>
      <c r="M73" s="28" t="s">
        <v>1280</v>
      </c>
      <c r="N73" s="43">
        <v>928</v>
      </c>
      <c r="O73" s="43"/>
      <c r="P73" s="43"/>
      <c r="Q73" s="43"/>
      <c r="R73" s="43"/>
    </row>
    <row r="74" spans="2:18" s="2" customFormat="1" ht="11.25">
      <c r="B74" s="60" t="s">
        <v>1330</v>
      </c>
      <c r="C74" s="59" t="s">
        <v>1213</v>
      </c>
      <c r="D74" s="2" t="s">
        <v>1331</v>
      </c>
      <c r="E74" s="1">
        <v>185</v>
      </c>
      <c r="F74" s="1">
        <v>2508</v>
      </c>
      <c r="G74" s="33">
        <v>108688.07</v>
      </c>
      <c r="H74" s="33">
        <v>89298.72</v>
      </c>
      <c r="I74" s="42">
        <v>37782</v>
      </c>
      <c r="J74" s="42">
        <v>39082</v>
      </c>
      <c r="K74" s="42">
        <v>39447</v>
      </c>
      <c r="L74" s="28">
        <v>-72</v>
      </c>
      <c r="M74" s="28" t="s">
        <v>1280</v>
      </c>
      <c r="N74" s="43">
        <v>1665</v>
      </c>
      <c r="O74" s="43"/>
      <c r="P74" s="43"/>
      <c r="Q74" s="43"/>
      <c r="R74" s="43"/>
    </row>
    <row r="75" spans="2:18" s="2" customFormat="1" ht="11.25">
      <c r="B75" s="60" t="s">
        <v>1332</v>
      </c>
      <c r="C75" s="59" t="s">
        <v>1213</v>
      </c>
      <c r="D75" s="2" t="s">
        <v>1333</v>
      </c>
      <c r="E75" s="1">
        <v>186</v>
      </c>
      <c r="F75" s="1">
        <v>3112</v>
      </c>
      <c r="G75" s="33">
        <v>226954.57</v>
      </c>
      <c r="H75" s="33">
        <v>22695.46</v>
      </c>
      <c r="I75" s="42">
        <v>38519</v>
      </c>
      <c r="J75" s="42">
        <v>39447</v>
      </c>
      <c r="K75" s="42">
        <v>39447</v>
      </c>
      <c r="L75" s="28">
        <v>-72</v>
      </c>
      <c r="M75" s="28" t="s">
        <v>1305</v>
      </c>
      <c r="N75" s="43">
        <v>928</v>
      </c>
      <c r="O75" s="43"/>
      <c r="P75" s="43"/>
      <c r="Q75" s="43"/>
      <c r="R75" s="43"/>
    </row>
    <row r="76" spans="2:18" s="2" customFormat="1" ht="11.25">
      <c r="B76" s="60" t="s">
        <v>1334</v>
      </c>
      <c r="C76" s="59" t="s">
        <v>1213</v>
      </c>
      <c r="D76" s="2" t="s">
        <v>1335</v>
      </c>
      <c r="E76" s="1">
        <v>95</v>
      </c>
      <c r="F76" s="1">
        <v>1657</v>
      </c>
      <c r="G76" s="33">
        <v>39085.85</v>
      </c>
      <c r="H76" s="33">
        <v>39085.85</v>
      </c>
      <c r="I76" s="42">
        <v>38273</v>
      </c>
      <c r="J76" s="42">
        <v>39447</v>
      </c>
      <c r="K76" s="42">
        <v>39447</v>
      </c>
      <c r="L76" s="28">
        <v>-72</v>
      </c>
      <c r="M76" s="28" t="s">
        <v>1292</v>
      </c>
      <c r="N76" s="43">
        <v>1174</v>
      </c>
      <c r="O76" s="43"/>
      <c r="P76" s="43"/>
      <c r="Q76" s="43"/>
      <c r="R76" s="43"/>
    </row>
    <row r="77" spans="2:18" s="2" customFormat="1" ht="11.25">
      <c r="B77" s="60" t="s">
        <v>1336</v>
      </c>
      <c r="C77" s="59" t="s">
        <v>1213</v>
      </c>
      <c r="D77" s="2" t="s">
        <v>1337</v>
      </c>
      <c r="E77" s="1">
        <v>220</v>
      </c>
      <c r="F77" s="1">
        <v>2676</v>
      </c>
      <c r="G77" s="33">
        <v>193153.68</v>
      </c>
      <c r="H77" s="33">
        <v>92713.77</v>
      </c>
      <c r="I77" s="42">
        <v>38524</v>
      </c>
      <c r="J77" s="42">
        <v>39447</v>
      </c>
      <c r="K77" s="42">
        <v>39447</v>
      </c>
      <c r="L77" s="28">
        <v>-72</v>
      </c>
      <c r="M77" s="28" t="s">
        <v>1338</v>
      </c>
      <c r="N77" s="43">
        <v>923</v>
      </c>
      <c r="O77" s="43"/>
      <c r="P77" s="43"/>
      <c r="Q77" s="43"/>
      <c r="R77" s="43"/>
    </row>
    <row r="78" spans="2:18" s="2" customFormat="1" ht="11.25">
      <c r="B78" s="60" t="s">
        <v>1339</v>
      </c>
      <c r="C78" s="59" t="s">
        <v>1213</v>
      </c>
      <c r="D78" s="2" t="s">
        <v>1340</v>
      </c>
      <c r="E78" s="1">
        <v>43</v>
      </c>
      <c r="F78" s="1">
        <v>557</v>
      </c>
      <c r="G78" s="33">
        <v>39051.27</v>
      </c>
      <c r="H78" s="33">
        <v>3905.13</v>
      </c>
      <c r="I78" s="42">
        <v>38524</v>
      </c>
      <c r="J78" s="42">
        <v>39447</v>
      </c>
      <c r="K78" s="42">
        <v>39447</v>
      </c>
      <c r="L78" s="28">
        <v>-72</v>
      </c>
      <c r="M78" s="28" t="s">
        <v>1338</v>
      </c>
      <c r="N78" s="43">
        <v>923</v>
      </c>
      <c r="O78" s="43"/>
      <c r="P78" s="43"/>
      <c r="Q78" s="43"/>
      <c r="R78" s="43"/>
    </row>
    <row r="79" spans="2:18" s="2" customFormat="1" ht="11.25">
      <c r="B79" s="60" t="s">
        <v>1341</v>
      </c>
      <c r="C79" s="59" t="s">
        <v>1213</v>
      </c>
      <c r="D79" s="2" t="s">
        <v>1342</v>
      </c>
      <c r="E79" s="1">
        <v>25</v>
      </c>
      <c r="F79" s="1">
        <v>518</v>
      </c>
      <c r="G79" s="33">
        <v>10518.8</v>
      </c>
      <c r="H79" s="33">
        <v>10518.8</v>
      </c>
      <c r="I79" s="42">
        <v>38862</v>
      </c>
      <c r="J79" s="42">
        <v>39447</v>
      </c>
      <c r="K79" s="42">
        <v>39447</v>
      </c>
      <c r="L79" s="28">
        <v>-72</v>
      </c>
      <c r="M79" s="28" t="s">
        <v>1251</v>
      </c>
      <c r="N79" s="43">
        <v>585</v>
      </c>
      <c r="O79" s="43"/>
      <c r="P79" s="43"/>
      <c r="Q79" s="43"/>
      <c r="R79" s="43"/>
    </row>
    <row r="80" spans="2:18" s="2" customFormat="1" ht="11.25">
      <c r="B80" s="60" t="s">
        <v>1343</v>
      </c>
      <c r="C80" s="59" t="s">
        <v>1213</v>
      </c>
      <c r="D80" s="2" t="s">
        <v>1344</v>
      </c>
      <c r="E80" s="1">
        <v>187</v>
      </c>
      <c r="F80" s="1">
        <v>2470.8</v>
      </c>
      <c r="G80" s="33">
        <v>267265.5</v>
      </c>
      <c r="H80" s="33">
        <v>267265.5</v>
      </c>
      <c r="I80" s="42">
        <v>38112</v>
      </c>
      <c r="J80" s="42">
        <v>39082</v>
      </c>
      <c r="K80" s="42">
        <v>39447</v>
      </c>
      <c r="L80" s="28">
        <v>-72</v>
      </c>
      <c r="M80" s="28" t="s">
        <v>1286</v>
      </c>
      <c r="N80" s="43">
        <v>1335</v>
      </c>
      <c r="O80" s="43"/>
      <c r="P80" s="43"/>
      <c r="Q80" s="43"/>
      <c r="R80" s="43"/>
    </row>
    <row r="81" spans="2:18" s="2" customFormat="1" ht="11.25">
      <c r="B81" s="60" t="s">
        <v>1345</v>
      </c>
      <c r="C81" s="59" t="s">
        <v>1213</v>
      </c>
      <c r="D81" s="2" t="s">
        <v>1346</v>
      </c>
      <c r="E81" s="1">
        <v>216.6</v>
      </c>
      <c r="F81" s="1">
        <v>1878.4</v>
      </c>
      <c r="G81" s="33">
        <v>180336.05</v>
      </c>
      <c r="H81" s="33">
        <v>180336.05</v>
      </c>
      <c r="I81" s="42">
        <v>38391</v>
      </c>
      <c r="J81" s="42">
        <v>39051</v>
      </c>
      <c r="K81" s="42">
        <v>39478</v>
      </c>
      <c r="L81" s="28">
        <v>-41</v>
      </c>
      <c r="M81" s="28" t="s">
        <v>1311</v>
      </c>
      <c r="N81" s="43">
        <v>1087</v>
      </c>
      <c r="O81" s="43"/>
      <c r="P81" s="43"/>
      <c r="Q81" s="43"/>
      <c r="R81" s="43"/>
    </row>
    <row r="82" spans="2:18" s="2" customFormat="1" ht="11.25">
      <c r="B82" s="60" t="s">
        <v>1347</v>
      </c>
      <c r="C82" s="59" t="s">
        <v>1213</v>
      </c>
      <c r="D82" s="2" t="s">
        <v>1348</v>
      </c>
      <c r="E82" s="1">
        <v>11</v>
      </c>
      <c r="F82" s="1">
        <v>97</v>
      </c>
      <c r="G82" s="33">
        <v>499.5</v>
      </c>
      <c r="H82" s="33">
        <v>499.5</v>
      </c>
      <c r="I82" s="42">
        <v>39435</v>
      </c>
      <c r="J82" s="42">
        <v>39514</v>
      </c>
      <c r="K82" s="42">
        <v>39514</v>
      </c>
      <c r="L82" s="28">
        <v>-5</v>
      </c>
      <c r="M82" s="28" t="s">
        <v>1349</v>
      </c>
      <c r="N82" s="43">
        <v>79</v>
      </c>
      <c r="O82" s="43"/>
      <c r="P82" s="43"/>
      <c r="Q82" s="43"/>
      <c r="R82" s="43"/>
    </row>
    <row r="83" spans="2:18" s="2" customFormat="1" ht="11.25">
      <c r="B83" s="60" t="s">
        <v>1350</v>
      </c>
      <c r="C83" s="59" t="s">
        <v>1213</v>
      </c>
      <c r="D83" s="2" t="s">
        <v>1351</v>
      </c>
      <c r="E83" s="1">
        <v>1</v>
      </c>
      <c r="F83" s="1">
        <v>10.1</v>
      </c>
      <c r="G83" s="33">
        <v>222.71</v>
      </c>
      <c r="H83" s="33"/>
      <c r="I83" s="42">
        <v>39506</v>
      </c>
      <c r="J83" s="42">
        <v>39522</v>
      </c>
      <c r="K83" s="42">
        <v>39522</v>
      </c>
      <c r="L83" s="28">
        <v>3</v>
      </c>
      <c r="M83" s="28" t="s">
        <v>1352</v>
      </c>
      <c r="N83" s="43">
        <v>16</v>
      </c>
      <c r="O83" s="43"/>
      <c r="P83" s="43"/>
      <c r="Q83" s="43"/>
      <c r="R83" s="43"/>
    </row>
    <row r="84" spans="2:18" s="2" customFormat="1" ht="11.25">
      <c r="B84" s="60" t="s">
        <v>1353</v>
      </c>
      <c r="C84" s="59" t="s">
        <v>1213</v>
      </c>
      <c r="D84" s="2" t="s">
        <v>1354</v>
      </c>
      <c r="E84" s="1">
        <v>28</v>
      </c>
      <c r="F84" s="1">
        <v>593</v>
      </c>
      <c r="G84" s="33">
        <v>18057.85</v>
      </c>
      <c r="H84" s="33">
        <v>18057.85</v>
      </c>
      <c r="I84" s="42">
        <v>39129</v>
      </c>
      <c r="J84" s="42">
        <v>39537</v>
      </c>
      <c r="K84" s="42">
        <v>39537</v>
      </c>
      <c r="L84" s="28">
        <v>18</v>
      </c>
      <c r="M84" s="28" t="s">
        <v>1251</v>
      </c>
      <c r="N84" s="43">
        <v>408</v>
      </c>
      <c r="O84" s="43"/>
      <c r="P84" s="43"/>
      <c r="Q84" s="43"/>
      <c r="R84" s="43"/>
    </row>
    <row r="85" spans="2:18" s="2" customFormat="1" ht="11.25">
      <c r="B85" s="60" t="s">
        <v>1355</v>
      </c>
      <c r="C85" s="59" t="s">
        <v>1213</v>
      </c>
      <c r="D85" s="2" t="s">
        <v>1356</v>
      </c>
      <c r="E85" s="1">
        <v>233.8</v>
      </c>
      <c r="F85" s="1">
        <v>4154.7</v>
      </c>
      <c r="G85" s="33">
        <v>96447.58</v>
      </c>
      <c r="H85" s="33">
        <v>96447.58</v>
      </c>
      <c r="I85" s="42">
        <v>37879</v>
      </c>
      <c r="J85" s="42">
        <v>38625</v>
      </c>
      <c r="K85" s="42">
        <v>39537</v>
      </c>
      <c r="L85" s="28">
        <v>18</v>
      </c>
      <c r="M85" s="28" t="s">
        <v>1357</v>
      </c>
      <c r="N85" s="43">
        <v>1658</v>
      </c>
      <c r="O85" s="43"/>
      <c r="P85" s="43"/>
      <c r="Q85" s="43"/>
      <c r="R85" s="43"/>
    </row>
    <row r="86" spans="2:18" s="2" customFormat="1" ht="11.25">
      <c r="B86" s="60" t="s">
        <v>1358</v>
      </c>
      <c r="C86" s="59" t="s">
        <v>1213</v>
      </c>
      <c r="D86" s="2" t="s">
        <v>1359</v>
      </c>
      <c r="E86" s="1">
        <v>31</v>
      </c>
      <c r="F86" s="1">
        <v>366.4</v>
      </c>
      <c r="G86" s="33">
        <v>10966.5</v>
      </c>
      <c r="H86" s="33">
        <v>1096.65</v>
      </c>
      <c r="I86" s="42">
        <v>39207</v>
      </c>
      <c r="J86" s="42">
        <v>39538</v>
      </c>
      <c r="K86" s="42">
        <v>39538</v>
      </c>
      <c r="L86" s="28">
        <v>19</v>
      </c>
      <c r="M86" s="28" t="s">
        <v>1260</v>
      </c>
      <c r="N86" s="43">
        <v>331</v>
      </c>
      <c r="O86" s="43"/>
      <c r="P86" s="43"/>
      <c r="Q86" s="43"/>
      <c r="R86" s="43"/>
    </row>
    <row r="87" spans="2:18" s="2" customFormat="1" ht="11.25">
      <c r="B87" s="60" t="s">
        <v>1360</v>
      </c>
      <c r="C87" s="59" t="s">
        <v>1213</v>
      </c>
      <c r="D87" s="2" t="s">
        <v>1361</v>
      </c>
      <c r="E87" s="1">
        <v>86</v>
      </c>
      <c r="F87" s="1">
        <v>1515.5</v>
      </c>
      <c r="G87" s="33">
        <v>94110.59</v>
      </c>
      <c r="H87" s="33">
        <v>56466.35</v>
      </c>
      <c r="I87" s="42">
        <v>38790</v>
      </c>
      <c r="J87" s="42">
        <v>39538</v>
      </c>
      <c r="K87" s="42">
        <v>39538</v>
      </c>
      <c r="L87" s="28">
        <v>19</v>
      </c>
      <c r="M87" s="28" t="s">
        <v>1362</v>
      </c>
      <c r="N87" s="43">
        <v>748</v>
      </c>
      <c r="O87" s="43"/>
      <c r="P87" s="43"/>
      <c r="Q87" s="43"/>
      <c r="R87" s="43"/>
    </row>
    <row r="88" spans="2:18" s="2" customFormat="1" ht="11.25">
      <c r="B88" s="60" t="s">
        <v>1363</v>
      </c>
      <c r="C88" s="59" t="s">
        <v>1213</v>
      </c>
      <c r="D88" s="2" t="s">
        <v>1364</v>
      </c>
      <c r="E88" s="1">
        <v>131</v>
      </c>
      <c r="F88" s="1">
        <v>1713.6</v>
      </c>
      <c r="G88" s="33">
        <v>25661.78</v>
      </c>
      <c r="H88" s="33">
        <v>10417.62</v>
      </c>
      <c r="I88" s="42">
        <v>38544</v>
      </c>
      <c r="J88" s="42">
        <v>39538</v>
      </c>
      <c r="K88" s="42">
        <v>39538</v>
      </c>
      <c r="L88" s="28">
        <v>19</v>
      </c>
      <c r="M88" s="28" t="s">
        <v>1365</v>
      </c>
      <c r="N88" s="43">
        <v>994</v>
      </c>
      <c r="O88" s="43"/>
      <c r="P88" s="43"/>
      <c r="Q88" s="43"/>
      <c r="R88" s="43"/>
    </row>
    <row r="89" spans="2:18" s="2" customFormat="1" ht="11.25">
      <c r="B89" s="60" t="s">
        <v>1366</v>
      </c>
      <c r="C89" s="59" t="s">
        <v>1213</v>
      </c>
      <c r="D89" s="2" t="s">
        <v>1367</v>
      </c>
      <c r="E89" s="1">
        <v>49.3</v>
      </c>
      <c r="F89" s="1">
        <v>1712.4</v>
      </c>
      <c r="G89" s="33">
        <v>57215.2</v>
      </c>
      <c r="H89" s="33">
        <v>5721.52</v>
      </c>
      <c r="I89" s="42">
        <v>38800</v>
      </c>
      <c r="J89" s="42">
        <v>39538</v>
      </c>
      <c r="K89" s="42">
        <v>39538</v>
      </c>
      <c r="L89" s="28">
        <v>19</v>
      </c>
      <c r="M89" s="28" t="s">
        <v>1260</v>
      </c>
      <c r="N89" s="43">
        <v>738</v>
      </c>
      <c r="O89" s="43"/>
      <c r="P89" s="43"/>
      <c r="Q89" s="43"/>
      <c r="R89" s="43"/>
    </row>
    <row r="90" spans="2:18" s="2" customFormat="1" ht="11.25">
      <c r="B90" s="60" t="s">
        <v>1368</v>
      </c>
      <c r="C90" s="59" t="s">
        <v>1213</v>
      </c>
      <c r="D90" s="2" t="s">
        <v>1369</v>
      </c>
      <c r="E90" s="1">
        <v>60.5</v>
      </c>
      <c r="F90" s="1">
        <v>1109.6</v>
      </c>
      <c r="G90" s="33">
        <v>32928.09</v>
      </c>
      <c r="H90" s="33">
        <v>26740.87</v>
      </c>
      <c r="I90" s="42">
        <v>38147</v>
      </c>
      <c r="J90" s="42">
        <v>38807</v>
      </c>
      <c r="K90" s="42">
        <v>39538</v>
      </c>
      <c r="L90" s="28">
        <v>19</v>
      </c>
      <c r="M90" s="28" t="s">
        <v>1370</v>
      </c>
      <c r="N90" s="43">
        <v>1391</v>
      </c>
      <c r="O90" s="43"/>
      <c r="P90" s="43"/>
      <c r="Q90" s="43"/>
      <c r="R90" s="43"/>
    </row>
    <row r="91" spans="2:18" s="2" customFormat="1" ht="11.25">
      <c r="B91" s="60" t="s">
        <v>1371</v>
      </c>
      <c r="C91" s="59" t="s">
        <v>1213</v>
      </c>
      <c r="D91" s="2" t="s">
        <v>1372</v>
      </c>
      <c r="E91" s="1">
        <v>47</v>
      </c>
      <c r="F91" s="1">
        <v>873.2</v>
      </c>
      <c r="G91" s="33">
        <v>34184.4</v>
      </c>
      <c r="H91" s="33">
        <v>3418.44</v>
      </c>
      <c r="I91" s="42">
        <v>38790</v>
      </c>
      <c r="J91" s="42">
        <v>39538</v>
      </c>
      <c r="K91" s="42">
        <v>39538</v>
      </c>
      <c r="L91" s="28">
        <v>19</v>
      </c>
      <c r="M91" s="28" t="s">
        <v>1362</v>
      </c>
      <c r="N91" s="43">
        <v>748</v>
      </c>
      <c r="O91" s="43"/>
      <c r="P91" s="43"/>
      <c r="Q91" s="43"/>
      <c r="R91" s="43"/>
    </row>
    <row r="92" spans="2:18" s="2" customFormat="1" ht="11.25">
      <c r="B92" s="60" t="s">
        <v>1373</v>
      </c>
      <c r="C92" s="59" t="s">
        <v>1213</v>
      </c>
      <c r="D92" s="2" t="s">
        <v>1374</v>
      </c>
      <c r="E92" s="1">
        <v>18</v>
      </c>
      <c r="F92" s="1">
        <v>286.8</v>
      </c>
      <c r="G92" s="33">
        <v>10916.65</v>
      </c>
      <c r="H92" s="33">
        <v>1091.67</v>
      </c>
      <c r="I92" s="42">
        <v>38789</v>
      </c>
      <c r="J92" s="42">
        <v>39538</v>
      </c>
      <c r="K92" s="42">
        <v>39538</v>
      </c>
      <c r="L92" s="28">
        <v>19</v>
      </c>
      <c r="M92" s="28" t="s">
        <v>1375</v>
      </c>
      <c r="N92" s="43">
        <v>749</v>
      </c>
      <c r="O92" s="43"/>
      <c r="P92" s="43"/>
      <c r="Q92" s="43"/>
      <c r="R92" s="43"/>
    </row>
    <row r="93" spans="2:18" s="2" customFormat="1" ht="11.25">
      <c r="B93" s="60" t="s">
        <v>1376</v>
      </c>
      <c r="C93" s="59" t="s">
        <v>1377</v>
      </c>
      <c r="D93" s="2" t="s">
        <v>1378</v>
      </c>
      <c r="E93" s="1">
        <v>206.1</v>
      </c>
      <c r="F93" s="1">
        <v>5406</v>
      </c>
      <c r="G93" s="33">
        <v>142714.26</v>
      </c>
      <c r="H93" s="33">
        <v>121819.05</v>
      </c>
      <c r="I93" s="42">
        <v>37810</v>
      </c>
      <c r="J93" s="42">
        <v>38442</v>
      </c>
      <c r="K93" s="42">
        <v>39538</v>
      </c>
      <c r="L93" s="28">
        <v>19</v>
      </c>
      <c r="M93" s="28" t="s">
        <v>1299</v>
      </c>
      <c r="N93" s="43">
        <v>1728</v>
      </c>
      <c r="O93" s="43"/>
      <c r="P93" s="43"/>
      <c r="Q93" s="43"/>
      <c r="R93" s="43"/>
    </row>
    <row r="94" spans="2:18" s="2" customFormat="1" ht="11.25">
      <c r="B94" s="60" t="s">
        <v>1379</v>
      </c>
      <c r="C94" s="59" t="s">
        <v>1213</v>
      </c>
      <c r="D94" s="2" t="s">
        <v>1380</v>
      </c>
      <c r="E94" s="1">
        <v>19</v>
      </c>
      <c r="F94" s="1">
        <v>281</v>
      </c>
      <c r="G94" s="33">
        <v>6164.79</v>
      </c>
      <c r="H94" s="33">
        <v>6164.79</v>
      </c>
      <c r="I94" s="42">
        <v>39315</v>
      </c>
      <c r="J94" s="42">
        <v>39538</v>
      </c>
      <c r="K94" s="42">
        <v>39538</v>
      </c>
      <c r="L94" s="28">
        <v>19</v>
      </c>
      <c r="M94" s="28" t="s">
        <v>1381</v>
      </c>
      <c r="N94" s="43">
        <v>223</v>
      </c>
      <c r="O94" s="43"/>
      <c r="P94" s="43"/>
      <c r="Q94" s="43"/>
      <c r="R94" s="43"/>
    </row>
    <row r="95" spans="2:18" s="2" customFormat="1" ht="11.25">
      <c r="B95" s="60" t="s">
        <v>1382</v>
      </c>
      <c r="C95" s="59" t="s">
        <v>1213</v>
      </c>
      <c r="D95" s="2" t="s">
        <v>1383</v>
      </c>
      <c r="E95" s="1">
        <v>29.4</v>
      </c>
      <c r="F95" s="1">
        <v>498.6</v>
      </c>
      <c r="G95" s="33">
        <v>33752.44</v>
      </c>
      <c r="H95" s="33">
        <v>3375.24</v>
      </c>
      <c r="I95" s="42">
        <v>38818</v>
      </c>
      <c r="J95" s="42">
        <v>39538</v>
      </c>
      <c r="K95" s="42">
        <v>39538</v>
      </c>
      <c r="L95" s="28">
        <v>19</v>
      </c>
      <c r="M95" s="28" t="s">
        <v>1289</v>
      </c>
      <c r="N95" s="43">
        <v>720</v>
      </c>
      <c r="O95" s="43"/>
      <c r="P95" s="43"/>
      <c r="Q95" s="43"/>
      <c r="R95" s="43"/>
    </row>
    <row r="96" spans="2:18" s="2" customFormat="1" ht="11.25">
      <c r="B96" s="60" t="s">
        <v>1384</v>
      </c>
      <c r="C96" s="59" t="s">
        <v>1213</v>
      </c>
      <c r="D96" s="2" t="s">
        <v>1385</v>
      </c>
      <c r="E96" s="1">
        <v>99</v>
      </c>
      <c r="F96" s="1">
        <v>496</v>
      </c>
      <c r="G96" s="33">
        <v>26459.6</v>
      </c>
      <c r="H96" s="33">
        <v>26459.6</v>
      </c>
      <c r="I96" s="42">
        <v>38786</v>
      </c>
      <c r="J96" s="42">
        <v>39538</v>
      </c>
      <c r="K96" s="42">
        <v>39538</v>
      </c>
      <c r="L96" s="28">
        <v>19</v>
      </c>
      <c r="M96" s="28" t="s">
        <v>1386</v>
      </c>
      <c r="N96" s="43">
        <v>752</v>
      </c>
      <c r="O96" s="43"/>
      <c r="P96" s="43"/>
      <c r="Q96" s="43"/>
      <c r="R96" s="43"/>
    </row>
    <row r="97" spans="2:18" s="2" customFormat="1" ht="11.25">
      <c r="B97" s="60" t="s">
        <v>1387</v>
      </c>
      <c r="C97" s="59" t="s">
        <v>1213</v>
      </c>
      <c r="D97" s="2" t="s">
        <v>1388</v>
      </c>
      <c r="E97" s="1">
        <v>162</v>
      </c>
      <c r="F97" s="1">
        <v>3646</v>
      </c>
      <c r="G97" s="33">
        <v>69818.3</v>
      </c>
      <c r="H97" s="33">
        <v>55854.63</v>
      </c>
      <c r="I97" s="42">
        <v>38544</v>
      </c>
      <c r="J97" s="42">
        <v>39538</v>
      </c>
      <c r="K97" s="42">
        <v>39538</v>
      </c>
      <c r="L97" s="28">
        <v>19</v>
      </c>
      <c r="M97" s="28" t="s">
        <v>1389</v>
      </c>
      <c r="N97" s="43">
        <v>994</v>
      </c>
      <c r="O97" s="43"/>
      <c r="P97" s="43"/>
      <c r="Q97" s="43"/>
      <c r="R97" s="43"/>
    </row>
    <row r="98" spans="2:18" s="2" customFormat="1" ht="11.25">
      <c r="B98" s="60" t="s">
        <v>1390</v>
      </c>
      <c r="C98" s="59" t="s">
        <v>1213</v>
      </c>
      <c r="D98" s="2" t="s">
        <v>1391</v>
      </c>
      <c r="E98" s="1">
        <v>87</v>
      </c>
      <c r="F98" s="1">
        <v>887.8</v>
      </c>
      <c r="G98" s="33">
        <v>33961.5</v>
      </c>
      <c r="H98" s="33">
        <v>33961.5</v>
      </c>
      <c r="I98" s="42">
        <v>38820</v>
      </c>
      <c r="J98" s="42">
        <v>39538</v>
      </c>
      <c r="K98" s="42">
        <v>39538</v>
      </c>
      <c r="L98" s="28">
        <v>19</v>
      </c>
      <c r="M98" s="28" t="s">
        <v>1392</v>
      </c>
      <c r="N98" s="43">
        <v>718</v>
      </c>
      <c r="O98" s="43"/>
      <c r="P98" s="43"/>
      <c r="Q98" s="43"/>
      <c r="R98" s="43"/>
    </row>
    <row r="99" spans="2:18" s="2" customFormat="1" ht="11.25">
      <c r="B99" s="60" t="s">
        <v>1393</v>
      </c>
      <c r="C99" s="59" t="s">
        <v>1213</v>
      </c>
      <c r="D99" s="2" t="s">
        <v>1394</v>
      </c>
      <c r="E99" s="1">
        <v>6</v>
      </c>
      <c r="F99" s="1">
        <v>119.3</v>
      </c>
      <c r="G99" s="33">
        <v>1256.75</v>
      </c>
      <c r="H99" s="33">
        <v>1256.75</v>
      </c>
      <c r="I99" s="42">
        <v>38771</v>
      </c>
      <c r="J99" s="42">
        <v>39538</v>
      </c>
      <c r="K99" s="42">
        <v>39538</v>
      </c>
      <c r="L99" s="28">
        <v>19</v>
      </c>
      <c r="M99" s="28" t="s">
        <v>1395</v>
      </c>
      <c r="N99" s="43">
        <v>767</v>
      </c>
      <c r="O99" s="43"/>
      <c r="P99" s="43"/>
      <c r="Q99" s="43"/>
      <c r="R99" s="43"/>
    </row>
    <row r="100" spans="2:18" s="2" customFormat="1" ht="11.25">
      <c r="B100" s="60" t="s">
        <v>1396</v>
      </c>
      <c r="C100" s="59" t="s">
        <v>1213</v>
      </c>
      <c r="D100" s="2" t="s">
        <v>1397</v>
      </c>
      <c r="E100" s="1">
        <v>72</v>
      </c>
      <c r="F100" s="1">
        <v>504</v>
      </c>
      <c r="G100" s="33">
        <v>11156.2</v>
      </c>
      <c r="H100" s="33">
        <v>11156.2</v>
      </c>
      <c r="I100" s="42">
        <v>38818</v>
      </c>
      <c r="J100" s="42">
        <v>39538</v>
      </c>
      <c r="K100" s="42">
        <v>39538</v>
      </c>
      <c r="L100" s="28">
        <v>19</v>
      </c>
      <c r="M100" s="28" t="s">
        <v>1398</v>
      </c>
      <c r="N100" s="43">
        <v>720</v>
      </c>
      <c r="O100" s="43"/>
      <c r="P100" s="43"/>
      <c r="Q100" s="43"/>
      <c r="R100" s="43"/>
    </row>
    <row r="101" spans="2:18" s="2" customFormat="1" ht="11.25">
      <c r="B101" s="60" t="s">
        <v>1399</v>
      </c>
      <c r="C101" s="59" t="s">
        <v>1213</v>
      </c>
      <c r="D101" s="2" t="s">
        <v>1400</v>
      </c>
      <c r="E101" s="1">
        <v>19</v>
      </c>
      <c r="F101" s="1">
        <v>290.4</v>
      </c>
      <c r="G101" s="33">
        <v>4744.7</v>
      </c>
      <c r="H101" s="33">
        <v>474.47</v>
      </c>
      <c r="I101" s="42">
        <v>38800</v>
      </c>
      <c r="J101" s="42">
        <v>39538</v>
      </c>
      <c r="K101" s="42">
        <v>39538</v>
      </c>
      <c r="L101" s="28">
        <v>19</v>
      </c>
      <c r="M101" s="28" t="s">
        <v>1289</v>
      </c>
      <c r="N101" s="43">
        <v>738</v>
      </c>
      <c r="O101" s="43"/>
      <c r="P101" s="43"/>
      <c r="Q101" s="43"/>
      <c r="R101" s="43"/>
    </row>
    <row r="102" spans="2:18" s="2" customFormat="1" ht="11.25">
      <c r="B102" s="60" t="s">
        <v>1401</v>
      </c>
      <c r="C102" s="59" t="s">
        <v>1213</v>
      </c>
      <c r="D102" s="2" t="s">
        <v>1402</v>
      </c>
      <c r="E102" s="1">
        <v>84.7</v>
      </c>
      <c r="F102" s="1">
        <v>1207</v>
      </c>
      <c r="G102" s="33">
        <v>38818.4</v>
      </c>
      <c r="H102" s="33">
        <v>38818.4</v>
      </c>
      <c r="I102" s="42">
        <v>39118</v>
      </c>
      <c r="J102" s="42">
        <v>39538</v>
      </c>
      <c r="K102" s="42">
        <v>39538</v>
      </c>
      <c r="L102" s="28">
        <v>19</v>
      </c>
      <c r="M102" s="28" t="s">
        <v>1403</v>
      </c>
      <c r="N102" s="43">
        <v>420</v>
      </c>
      <c r="O102" s="43"/>
      <c r="P102" s="43"/>
      <c r="Q102" s="43"/>
      <c r="R102" s="43"/>
    </row>
    <row r="103" spans="2:18" s="2" customFormat="1" ht="11.25">
      <c r="B103" s="60" t="s">
        <v>1404</v>
      </c>
      <c r="C103" s="59" t="s">
        <v>1213</v>
      </c>
      <c r="D103" s="2" t="s">
        <v>1405</v>
      </c>
      <c r="E103" s="1">
        <v>23</v>
      </c>
      <c r="F103" s="1">
        <v>467</v>
      </c>
      <c r="G103" s="33">
        <v>21370.76</v>
      </c>
      <c r="H103" s="33">
        <v>21370.76</v>
      </c>
      <c r="I103" s="42">
        <v>38628</v>
      </c>
      <c r="J103" s="42">
        <v>39172</v>
      </c>
      <c r="K103" s="42">
        <v>39538</v>
      </c>
      <c r="L103" s="28">
        <v>19</v>
      </c>
      <c r="M103" s="28" t="s">
        <v>1235</v>
      </c>
      <c r="N103" s="43">
        <v>910</v>
      </c>
      <c r="O103" s="43"/>
      <c r="P103" s="43"/>
      <c r="Q103" s="43"/>
      <c r="R103" s="43"/>
    </row>
    <row r="104" spans="2:18" s="2" customFormat="1" ht="11.25">
      <c r="B104" s="60" t="s">
        <v>1406</v>
      </c>
      <c r="C104" s="59" t="s">
        <v>1213</v>
      </c>
      <c r="D104" s="2" t="s">
        <v>1407</v>
      </c>
      <c r="E104" s="1">
        <v>296</v>
      </c>
      <c r="F104" s="1">
        <v>3783</v>
      </c>
      <c r="G104" s="33">
        <v>141665.2</v>
      </c>
      <c r="H104" s="33">
        <v>99165.64</v>
      </c>
      <c r="I104" s="42">
        <v>38897</v>
      </c>
      <c r="J104" s="42">
        <v>39538</v>
      </c>
      <c r="K104" s="42">
        <v>39538</v>
      </c>
      <c r="L104" s="28">
        <v>19</v>
      </c>
      <c r="M104" s="28" t="s">
        <v>1408</v>
      </c>
      <c r="N104" s="43">
        <v>641</v>
      </c>
      <c r="O104" s="43"/>
      <c r="P104" s="43"/>
      <c r="Q104" s="43"/>
      <c r="R104" s="43"/>
    </row>
    <row r="105" spans="2:18" s="2" customFormat="1" ht="11.25">
      <c r="B105" s="60" t="s">
        <v>1409</v>
      </c>
      <c r="C105" s="59" t="s">
        <v>1213</v>
      </c>
      <c r="D105" s="2" t="s">
        <v>1410</v>
      </c>
      <c r="E105" s="1">
        <v>174</v>
      </c>
      <c r="F105" s="1">
        <v>1489.4</v>
      </c>
      <c r="G105" s="33">
        <v>72392.97</v>
      </c>
      <c r="H105" s="33">
        <v>44883.63</v>
      </c>
      <c r="I105" s="42">
        <v>38056</v>
      </c>
      <c r="J105" s="42">
        <v>39447</v>
      </c>
      <c r="K105" s="42">
        <v>39538</v>
      </c>
      <c r="L105" s="28">
        <v>19</v>
      </c>
      <c r="M105" s="28" t="s">
        <v>1411</v>
      </c>
      <c r="N105" s="43">
        <v>1482</v>
      </c>
      <c r="O105" s="43"/>
      <c r="P105" s="43"/>
      <c r="Q105" s="43"/>
      <c r="R105" s="43"/>
    </row>
    <row r="106" spans="2:18" s="2" customFormat="1" ht="11.25">
      <c r="B106" s="60" t="s">
        <v>1412</v>
      </c>
      <c r="C106" s="59" t="s">
        <v>1213</v>
      </c>
      <c r="D106" s="2" t="s">
        <v>1413</v>
      </c>
      <c r="E106" s="1">
        <v>96</v>
      </c>
      <c r="F106" s="1">
        <v>970.1</v>
      </c>
      <c r="G106" s="33">
        <v>41180.85</v>
      </c>
      <c r="H106" s="33">
        <v>20178.62</v>
      </c>
      <c r="I106" s="42">
        <v>38771</v>
      </c>
      <c r="J106" s="42">
        <v>39538</v>
      </c>
      <c r="K106" s="42">
        <v>39538</v>
      </c>
      <c r="L106" s="28">
        <v>19</v>
      </c>
      <c r="M106" s="28" t="s">
        <v>1414</v>
      </c>
      <c r="N106" s="43">
        <v>767</v>
      </c>
      <c r="O106" s="43"/>
      <c r="P106" s="43"/>
      <c r="Q106" s="43"/>
      <c r="R106" s="43"/>
    </row>
    <row r="107" spans="2:18" s="2" customFormat="1" ht="11.25">
      <c r="B107" s="60" t="s">
        <v>1415</v>
      </c>
      <c r="C107" s="59" t="s">
        <v>1213</v>
      </c>
      <c r="D107" s="2" t="s">
        <v>1416</v>
      </c>
      <c r="E107" s="1">
        <v>27</v>
      </c>
      <c r="F107" s="1">
        <v>1354.2</v>
      </c>
      <c r="G107" s="33">
        <v>71145.5</v>
      </c>
      <c r="H107" s="33">
        <v>71145.5</v>
      </c>
      <c r="I107" s="42">
        <v>38789</v>
      </c>
      <c r="J107" s="42">
        <v>39538</v>
      </c>
      <c r="K107" s="42">
        <v>39538</v>
      </c>
      <c r="L107" s="28">
        <v>19</v>
      </c>
      <c r="M107" s="28" t="s">
        <v>1375</v>
      </c>
      <c r="N107" s="43">
        <v>749</v>
      </c>
      <c r="O107" s="43"/>
      <c r="P107" s="43"/>
      <c r="Q107" s="43"/>
      <c r="R107" s="43"/>
    </row>
    <row r="108" spans="2:18" s="2" customFormat="1" ht="11.25">
      <c r="B108" s="60" t="s">
        <v>1417</v>
      </c>
      <c r="C108" s="59" t="s">
        <v>1213</v>
      </c>
      <c r="D108" s="2" t="s">
        <v>1418</v>
      </c>
      <c r="E108" s="1">
        <v>230</v>
      </c>
      <c r="F108" s="1">
        <v>3035</v>
      </c>
      <c r="G108" s="33">
        <v>172693.2</v>
      </c>
      <c r="H108" s="33">
        <v>17269.32</v>
      </c>
      <c r="I108" s="42">
        <v>38530</v>
      </c>
      <c r="J108" s="42">
        <v>39538</v>
      </c>
      <c r="K108" s="42">
        <v>39538</v>
      </c>
      <c r="L108" s="28">
        <v>19</v>
      </c>
      <c r="M108" s="28" t="s">
        <v>1419</v>
      </c>
      <c r="N108" s="43">
        <v>1008</v>
      </c>
      <c r="O108" s="43"/>
      <c r="P108" s="43"/>
      <c r="Q108" s="43"/>
      <c r="R108" s="43"/>
    </row>
    <row r="109" spans="2:18" s="2" customFormat="1" ht="11.25">
      <c r="B109" s="60" t="s">
        <v>1420</v>
      </c>
      <c r="C109" s="59" t="s">
        <v>1213</v>
      </c>
      <c r="D109" s="2" t="s">
        <v>1421</v>
      </c>
      <c r="E109" s="1">
        <v>169</v>
      </c>
      <c r="F109" s="1">
        <v>1696</v>
      </c>
      <c r="G109" s="33">
        <v>56546.66</v>
      </c>
      <c r="H109" s="33">
        <v>5654.66</v>
      </c>
      <c r="I109" s="42">
        <v>38006</v>
      </c>
      <c r="J109" s="42">
        <v>38807</v>
      </c>
      <c r="K109" s="42">
        <v>39538</v>
      </c>
      <c r="L109" s="28">
        <v>19</v>
      </c>
      <c r="M109" s="28" t="s">
        <v>1422</v>
      </c>
      <c r="N109" s="43">
        <v>1532</v>
      </c>
      <c r="O109" s="43"/>
      <c r="P109" s="43"/>
      <c r="Q109" s="43"/>
      <c r="R109" s="43"/>
    </row>
    <row r="110" spans="2:18" s="2" customFormat="1" ht="11.25">
      <c r="B110" s="60" t="s">
        <v>1423</v>
      </c>
      <c r="C110" s="59" t="s">
        <v>1377</v>
      </c>
      <c r="D110" s="2" t="s">
        <v>1424</v>
      </c>
      <c r="E110" s="1">
        <v>7</v>
      </c>
      <c r="F110" s="1">
        <v>146</v>
      </c>
      <c r="G110" s="33">
        <v>1313.94</v>
      </c>
      <c r="H110" s="33">
        <v>285.65</v>
      </c>
      <c r="I110" s="42">
        <v>37974</v>
      </c>
      <c r="J110" s="42">
        <v>38442</v>
      </c>
      <c r="K110" s="42">
        <v>39538</v>
      </c>
      <c r="L110" s="28">
        <v>19</v>
      </c>
      <c r="M110" s="28" t="s">
        <v>1425</v>
      </c>
      <c r="N110" s="43">
        <v>1564</v>
      </c>
      <c r="O110" s="43"/>
      <c r="P110" s="43"/>
      <c r="Q110" s="43"/>
      <c r="R110" s="43"/>
    </row>
    <row r="111" spans="2:18" s="2" customFormat="1" ht="11.25">
      <c r="B111" s="60" t="s">
        <v>1426</v>
      </c>
      <c r="C111" s="59" t="s">
        <v>1213</v>
      </c>
      <c r="D111" s="2" t="s">
        <v>1427</v>
      </c>
      <c r="E111" s="1">
        <v>82</v>
      </c>
      <c r="F111" s="1">
        <v>1485.2</v>
      </c>
      <c r="G111" s="33">
        <v>81809.34</v>
      </c>
      <c r="H111" s="33">
        <v>8180.93</v>
      </c>
      <c r="I111" s="42">
        <v>38799</v>
      </c>
      <c r="J111" s="42">
        <v>39538</v>
      </c>
      <c r="K111" s="42">
        <v>39538</v>
      </c>
      <c r="L111" s="28">
        <v>19</v>
      </c>
      <c r="M111" s="28" t="s">
        <v>1289</v>
      </c>
      <c r="N111" s="43">
        <v>739</v>
      </c>
      <c r="O111" s="43"/>
      <c r="P111" s="43"/>
      <c r="Q111" s="43"/>
      <c r="R111" s="43"/>
    </row>
    <row r="112" spans="2:18" s="2" customFormat="1" ht="11.25">
      <c r="B112" s="60" t="s">
        <v>1428</v>
      </c>
      <c r="C112" s="59" t="s">
        <v>1213</v>
      </c>
      <c r="D112" s="2" t="s">
        <v>1429</v>
      </c>
      <c r="E112" s="1">
        <v>98</v>
      </c>
      <c r="F112" s="1">
        <v>2289</v>
      </c>
      <c r="G112" s="33">
        <v>85655.81</v>
      </c>
      <c r="H112" s="33">
        <v>10278.69</v>
      </c>
      <c r="I112" s="42">
        <v>38090</v>
      </c>
      <c r="J112" s="42">
        <v>38807</v>
      </c>
      <c r="K112" s="42">
        <v>39538</v>
      </c>
      <c r="L112" s="28">
        <v>19</v>
      </c>
      <c r="M112" s="28" t="s">
        <v>1430</v>
      </c>
      <c r="N112" s="43">
        <v>1448</v>
      </c>
      <c r="O112" s="43"/>
      <c r="P112" s="43"/>
      <c r="Q112" s="43"/>
      <c r="R112" s="43"/>
    </row>
    <row r="113" spans="2:18" s="2" customFormat="1" ht="11.25">
      <c r="B113" s="60" t="s">
        <v>1431</v>
      </c>
      <c r="C113" s="59" t="s">
        <v>1213</v>
      </c>
      <c r="D113" s="2" t="s">
        <v>1432</v>
      </c>
      <c r="E113" s="1">
        <v>222</v>
      </c>
      <c r="F113" s="1">
        <v>3242.5</v>
      </c>
      <c r="G113" s="33">
        <v>155121.82</v>
      </c>
      <c r="H113" s="33">
        <v>46536.54</v>
      </c>
      <c r="I113" s="42">
        <v>38439</v>
      </c>
      <c r="J113" s="42">
        <v>39172</v>
      </c>
      <c r="K113" s="42">
        <v>39538</v>
      </c>
      <c r="L113" s="28">
        <v>19</v>
      </c>
      <c r="M113" s="28" t="s">
        <v>1289</v>
      </c>
      <c r="N113" s="43">
        <v>1099</v>
      </c>
      <c r="O113" s="43"/>
      <c r="P113" s="43"/>
      <c r="Q113" s="43"/>
      <c r="R113" s="43"/>
    </row>
    <row r="114" spans="2:18" s="2" customFormat="1" ht="11.25">
      <c r="B114" s="60" t="s">
        <v>1433</v>
      </c>
      <c r="C114" s="59" t="s">
        <v>1213</v>
      </c>
      <c r="D114" s="2" t="s">
        <v>1434</v>
      </c>
      <c r="E114" s="1">
        <v>30.5</v>
      </c>
      <c r="F114" s="1">
        <v>0</v>
      </c>
      <c r="G114" s="33">
        <v>7625</v>
      </c>
      <c r="H114" s="33">
        <v>7625</v>
      </c>
      <c r="I114" s="42">
        <v>39136</v>
      </c>
      <c r="J114" s="42">
        <v>39538</v>
      </c>
      <c r="K114" s="42">
        <v>39538</v>
      </c>
      <c r="L114" s="28">
        <v>19</v>
      </c>
      <c r="M114" s="28" t="s">
        <v>1435</v>
      </c>
      <c r="N114" s="43">
        <v>402</v>
      </c>
      <c r="O114" s="43"/>
      <c r="P114" s="43"/>
      <c r="Q114" s="43"/>
      <c r="R114" s="43"/>
    </row>
    <row r="115" spans="2:18" s="2" customFormat="1" ht="11.25">
      <c r="B115" s="60" t="s">
        <v>1436</v>
      </c>
      <c r="C115" s="59" t="s">
        <v>1213</v>
      </c>
      <c r="D115" s="2" t="s">
        <v>1437</v>
      </c>
      <c r="E115" s="1">
        <v>33</v>
      </c>
      <c r="F115" s="1">
        <v>260.1</v>
      </c>
      <c r="G115" s="33">
        <v>5197.31</v>
      </c>
      <c r="H115" s="33">
        <v>5197.31</v>
      </c>
      <c r="I115" s="42">
        <v>38784</v>
      </c>
      <c r="J115" s="42">
        <v>39538</v>
      </c>
      <c r="K115" s="42">
        <v>39538</v>
      </c>
      <c r="L115" s="28">
        <v>19</v>
      </c>
      <c r="M115" s="28" t="s">
        <v>1438</v>
      </c>
      <c r="N115" s="43">
        <v>754</v>
      </c>
      <c r="O115" s="43"/>
      <c r="P115" s="43"/>
      <c r="Q115" s="43"/>
      <c r="R115" s="43"/>
    </row>
    <row r="116" spans="2:18" s="2" customFormat="1" ht="11.25">
      <c r="B116" s="60" t="s">
        <v>1439</v>
      </c>
      <c r="C116" s="59" t="s">
        <v>1213</v>
      </c>
      <c r="D116" s="2" t="s">
        <v>1440</v>
      </c>
      <c r="E116" s="1">
        <v>60</v>
      </c>
      <c r="F116" s="1">
        <v>919</v>
      </c>
      <c r="G116" s="33">
        <v>25518.4</v>
      </c>
      <c r="H116" s="33">
        <v>25518.4</v>
      </c>
      <c r="I116" s="42">
        <v>38258</v>
      </c>
      <c r="J116" s="42">
        <v>39172</v>
      </c>
      <c r="K116" s="42">
        <v>39538</v>
      </c>
      <c r="L116" s="28">
        <v>19</v>
      </c>
      <c r="M116" s="28" t="s">
        <v>1422</v>
      </c>
      <c r="N116" s="43">
        <v>1280</v>
      </c>
      <c r="O116" s="43"/>
      <c r="P116" s="43"/>
      <c r="Q116" s="43"/>
      <c r="R116" s="43"/>
    </row>
    <row r="117" spans="2:18" s="2" customFormat="1" ht="11.25">
      <c r="B117" s="60" t="s">
        <v>1441</v>
      </c>
      <c r="C117" s="59" t="s">
        <v>1213</v>
      </c>
      <c r="D117" s="2" t="s">
        <v>1442</v>
      </c>
      <c r="E117" s="1">
        <v>177</v>
      </c>
      <c r="F117" s="1">
        <v>1999.4</v>
      </c>
      <c r="G117" s="33">
        <v>69963.79</v>
      </c>
      <c r="H117" s="33">
        <v>69963.79</v>
      </c>
      <c r="I117" s="42">
        <v>38126</v>
      </c>
      <c r="J117" s="42">
        <v>39172</v>
      </c>
      <c r="K117" s="42">
        <v>39538</v>
      </c>
      <c r="L117" s="28">
        <v>19</v>
      </c>
      <c r="M117" s="28" t="s">
        <v>1443</v>
      </c>
      <c r="N117" s="43">
        <v>1412</v>
      </c>
      <c r="O117" s="43"/>
      <c r="P117" s="43"/>
      <c r="Q117" s="43"/>
      <c r="R117" s="43"/>
    </row>
    <row r="118" spans="2:18" s="2" customFormat="1" ht="11.25">
      <c r="B118" s="60" t="s">
        <v>1444</v>
      </c>
      <c r="C118" s="59" t="s">
        <v>1213</v>
      </c>
      <c r="D118" s="2" t="s">
        <v>1445</v>
      </c>
      <c r="E118" s="1">
        <v>10</v>
      </c>
      <c r="F118" s="1">
        <v>135</v>
      </c>
      <c r="G118" s="33">
        <v>2154.8</v>
      </c>
      <c r="H118" s="33">
        <v>215.48</v>
      </c>
      <c r="I118" s="42">
        <v>39127</v>
      </c>
      <c r="J118" s="42">
        <v>39538</v>
      </c>
      <c r="K118" s="42">
        <v>39538</v>
      </c>
      <c r="L118" s="28">
        <v>19</v>
      </c>
      <c r="M118" s="28" t="s">
        <v>1446</v>
      </c>
      <c r="N118" s="43">
        <v>411</v>
      </c>
      <c r="O118" s="43"/>
      <c r="P118" s="43"/>
      <c r="Q118" s="43"/>
      <c r="R118" s="43"/>
    </row>
    <row r="119" spans="2:18" s="2" customFormat="1" ht="11.25">
      <c r="B119" s="60" t="s">
        <v>1447</v>
      </c>
      <c r="C119" s="59" t="s">
        <v>1213</v>
      </c>
      <c r="D119" s="2" t="s">
        <v>1448</v>
      </c>
      <c r="E119" s="1">
        <v>73</v>
      </c>
      <c r="F119" s="1">
        <v>854.3</v>
      </c>
      <c r="G119" s="33">
        <v>42013.76</v>
      </c>
      <c r="H119" s="33">
        <v>4201.38</v>
      </c>
      <c r="I119" s="42">
        <v>38803</v>
      </c>
      <c r="J119" s="42">
        <v>39538</v>
      </c>
      <c r="K119" s="42">
        <v>39538</v>
      </c>
      <c r="L119" s="28">
        <v>19</v>
      </c>
      <c r="M119" s="28" t="s">
        <v>1443</v>
      </c>
      <c r="N119" s="43">
        <v>735</v>
      </c>
      <c r="O119" s="43"/>
      <c r="P119" s="43"/>
      <c r="Q119" s="43"/>
      <c r="R119" s="43"/>
    </row>
    <row r="120" spans="2:18" s="2" customFormat="1" ht="11.25">
      <c r="B120" s="60" t="s">
        <v>1449</v>
      </c>
      <c r="C120" s="59" t="s">
        <v>1213</v>
      </c>
      <c r="D120" s="2" t="s">
        <v>1450</v>
      </c>
      <c r="E120" s="1">
        <v>33</v>
      </c>
      <c r="F120" s="1">
        <v>561</v>
      </c>
      <c r="G120" s="33">
        <v>25937.75</v>
      </c>
      <c r="H120" s="33">
        <v>16859.54</v>
      </c>
      <c r="I120" s="42">
        <v>38793</v>
      </c>
      <c r="J120" s="42">
        <v>39538</v>
      </c>
      <c r="K120" s="42">
        <v>39538</v>
      </c>
      <c r="L120" s="28">
        <v>19</v>
      </c>
      <c r="M120" s="28" t="s">
        <v>1451</v>
      </c>
      <c r="N120" s="43">
        <v>745</v>
      </c>
      <c r="O120" s="43"/>
      <c r="P120" s="43"/>
      <c r="Q120" s="43"/>
      <c r="R120" s="43"/>
    </row>
    <row r="121" spans="2:18" s="2" customFormat="1" ht="11.25">
      <c r="B121" s="60" t="s">
        <v>1452</v>
      </c>
      <c r="C121" s="59" t="s">
        <v>1213</v>
      </c>
      <c r="D121" s="2" t="s">
        <v>1453</v>
      </c>
      <c r="E121" s="1">
        <v>77</v>
      </c>
      <c r="F121" s="1">
        <v>1517.07</v>
      </c>
      <c r="G121" s="33">
        <v>57561.74</v>
      </c>
      <c r="H121" s="33">
        <v>57561.74</v>
      </c>
      <c r="I121" s="42">
        <v>38526</v>
      </c>
      <c r="J121" s="42">
        <v>39538</v>
      </c>
      <c r="K121" s="42">
        <v>39538</v>
      </c>
      <c r="L121" s="28">
        <v>19</v>
      </c>
      <c r="M121" s="28" t="s">
        <v>1454</v>
      </c>
      <c r="N121" s="43">
        <v>1012</v>
      </c>
      <c r="O121" s="43"/>
      <c r="P121" s="43"/>
      <c r="Q121" s="43"/>
      <c r="R121" s="43"/>
    </row>
    <row r="122" spans="2:18" s="2" customFormat="1" ht="11.25">
      <c r="B122" s="60" t="s">
        <v>1455</v>
      </c>
      <c r="C122" s="59" t="s">
        <v>1213</v>
      </c>
      <c r="D122" s="2" t="s">
        <v>1456</v>
      </c>
      <c r="E122" s="1">
        <v>31.5</v>
      </c>
      <c r="F122" s="1">
        <v>0</v>
      </c>
      <c r="G122" s="33">
        <v>29956.5</v>
      </c>
      <c r="H122" s="33">
        <v>2995.65</v>
      </c>
      <c r="I122" s="42">
        <v>39478</v>
      </c>
      <c r="J122" s="42">
        <v>39538</v>
      </c>
      <c r="K122" s="42">
        <v>39538</v>
      </c>
      <c r="L122" s="28">
        <v>19</v>
      </c>
      <c r="M122" s="28" t="s">
        <v>1457</v>
      </c>
      <c r="N122" s="43">
        <v>60</v>
      </c>
      <c r="O122" s="43"/>
      <c r="P122" s="43"/>
      <c r="Q122" s="43"/>
      <c r="R122" s="43"/>
    </row>
    <row r="123" spans="2:18" s="2" customFormat="1" ht="11.25">
      <c r="B123" s="60" t="s">
        <v>1458</v>
      </c>
      <c r="C123" s="59" t="s">
        <v>1213</v>
      </c>
      <c r="D123" s="2" t="s">
        <v>1459</v>
      </c>
      <c r="E123" s="1">
        <v>105.7</v>
      </c>
      <c r="F123" s="1">
        <v>1802</v>
      </c>
      <c r="G123" s="33">
        <v>52008</v>
      </c>
      <c r="H123" s="33">
        <v>52008</v>
      </c>
      <c r="I123" s="42">
        <v>39127</v>
      </c>
      <c r="J123" s="42">
        <v>39538</v>
      </c>
      <c r="K123" s="42">
        <v>39538</v>
      </c>
      <c r="L123" s="28">
        <v>19</v>
      </c>
      <c r="M123" s="28" t="s">
        <v>1460</v>
      </c>
      <c r="N123" s="43">
        <v>411</v>
      </c>
      <c r="O123" s="43"/>
      <c r="P123" s="43"/>
      <c r="Q123" s="43"/>
      <c r="R123" s="43"/>
    </row>
    <row r="124" spans="2:18" s="2" customFormat="1" ht="11.25">
      <c r="B124" s="60" t="s">
        <v>1461</v>
      </c>
      <c r="C124" s="59" t="s">
        <v>1213</v>
      </c>
      <c r="D124" s="2" t="s">
        <v>1462</v>
      </c>
      <c r="E124" s="1">
        <v>27.2</v>
      </c>
      <c r="F124" s="1">
        <v>0</v>
      </c>
      <c r="G124" s="33">
        <v>56032</v>
      </c>
      <c r="H124" s="33">
        <v>56032</v>
      </c>
      <c r="I124" s="42">
        <v>39471</v>
      </c>
      <c r="J124" s="42">
        <v>39538</v>
      </c>
      <c r="K124" s="42">
        <v>39538</v>
      </c>
      <c r="L124" s="28">
        <v>19</v>
      </c>
      <c r="M124" s="28" t="s">
        <v>1463</v>
      </c>
      <c r="N124" s="43">
        <v>67</v>
      </c>
      <c r="O124" s="43"/>
      <c r="P124" s="43"/>
      <c r="Q124" s="43"/>
      <c r="R124" s="43"/>
    </row>
    <row r="125" spans="2:18" s="2" customFormat="1" ht="11.25">
      <c r="B125" s="60" t="s">
        <v>1464</v>
      </c>
      <c r="C125" s="59" t="s">
        <v>1213</v>
      </c>
      <c r="D125" s="2" t="s">
        <v>1465</v>
      </c>
      <c r="E125" s="1">
        <v>100</v>
      </c>
      <c r="F125" s="1">
        <v>876.37</v>
      </c>
      <c r="G125" s="33">
        <v>19257.8</v>
      </c>
      <c r="H125" s="33">
        <v>19257.8</v>
      </c>
      <c r="I125" s="42">
        <v>38775</v>
      </c>
      <c r="J125" s="42">
        <v>39538</v>
      </c>
      <c r="K125" s="42">
        <v>39538</v>
      </c>
      <c r="L125" s="28">
        <v>19</v>
      </c>
      <c r="M125" s="28" t="s">
        <v>1414</v>
      </c>
      <c r="N125" s="43">
        <v>763</v>
      </c>
      <c r="O125" s="43"/>
      <c r="P125" s="43"/>
      <c r="Q125" s="43"/>
      <c r="R125" s="43"/>
    </row>
    <row r="126" spans="2:18" s="2" customFormat="1" ht="11.25">
      <c r="B126" s="60" t="s">
        <v>1466</v>
      </c>
      <c r="C126" s="59" t="s">
        <v>1213</v>
      </c>
      <c r="D126" s="2" t="s">
        <v>1467</v>
      </c>
      <c r="E126" s="1">
        <v>35</v>
      </c>
      <c r="F126" s="1">
        <v>437</v>
      </c>
      <c r="G126" s="33">
        <v>17532.5</v>
      </c>
      <c r="H126" s="33">
        <v>9740.28</v>
      </c>
      <c r="I126" s="42">
        <v>37358</v>
      </c>
      <c r="J126" s="42">
        <v>38442</v>
      </c>
      <c r="K126" s="42">
        <v>39538</v>
      </c>
      <c r="L126" s="28">
        <v>19</v>
      </c>
      <c r="M126" s="28" t="s">
        <v>1468</v>
      </c>
      <c r="N126" s="43">
        <v>2180</v>
      </c>
      <c r="O126" s="43"/>
      <c r="P126" s="43"/>
      <c r="Q126" s="43"/>
      <c r="R126" s="43"/>
    </row>
    <row r="127" spans="2:18" s="2" customFormat="1" ht="11.25">
      <c r="B127" s="60" t="s">
        <v>1469</v>
      </c>
      <c r="C127" s="59" t="s">
        <v>1213</v>
      </c>
      <c r="D127" s="2" t="s">
        <v>1470</v>
      </c>
      <c r="E127" s="1">
        <v>195</v>
      </c>
      <c r="F127" s="1">
        <v>3141.16</v>
      </c>
      <c r="G127" s="33">
        <v>189457.6</v>
      </c>
      <c r="H127" s="33">
        <v>18945.76</v>
      </c>
      <c r="I127" s="42">
        <v>38510</v>
      </c>
      <c r="J127" s="42">
        <v>39172</v>
      </c>
      <c r="K127" s="42">
        <v>39538</v>
      </c>
      <c r="L127" s="28">
        <v>19</v>
      </c>
      <c r="M127" s="28" t="s">
        <v>1471</v>
      </c>
      <c r="N127" s="43">
        <v>1028</v>
      </c>
      <c r="O127" s="43"/>
      <c r="P127" s="43"/>
      <c r="Q127" s="43"/>
      <c r="R127" s="43"/>
    </row>
    <row r="128" spans="2:18" s="2" customFormat="1" ht="11.25">
      <c r="B128" s="60" t="s">
        <v>1472</v>
      </c>
      <c r="C128" s="59" t="s">
        <v>1213</v>
      </c>
      <c r="D128" s="2" t="s">
        <v>1473</v>
      </c>
      <c r="E128" s="1">
        <v>104</v>
      </c>
      <c r="F128" s="1">
        <v>1965.8</v>
      </c>
      <c r="G128" s="33">
        <v>31161.3</v>
      </c>
      <c r="H128" s="33">
        <v>15580.66</v>
      </c>
      <c r="I128" s="42">
        <v>38534</v>
      </c>
      <c r="J128" s="42">
        <v>39538</v>
      </c>
      <c r="K128" s="42">
        <v>39538</v>
      </c>
      <c r="L128" s="28">
        <v>19</v>
      </c>
      <c r="M128" s="28" t="s">
        <v>1365</v>
      </c>
      <c r="N128" s="43">
        <v>1004</v>
      </c>
      <c r="O128" s="43"/>
      <c r="P128" s="43"/>
      <c r="Q128" s="43"/>
      <c r="R128" s="43"/>
    </row>
    <row r="129" spans="2:18" s="2" customFormat="1" ht="11.25">
      <c r="B129" s="60" t="s">
        <v>1474</v>
      </c>
      <c r="C129" s="59" t="s">
        <v>1213</v>
      </c>
      <c r="D129" s="2" t="s">
        <v>1475</v>
      </c>
      <c r="E129" s="1">
        <v>47.5</v>
      </c>
      <c r="F129" s="1">
        <v>0</v>
      </c>
      <c r="G129" s="33">
        <v>38190</v>
      </c>
      <c r="H129" s="33">
        <v>38190</v>
      </c>
      <c r="I129" s="42">
        <v>39478</v>
      </c>
      <c r="J129" s="42">
        <v>39538</v>
      </c>
      <c r="K129" s="42">
        <v>39538</v>
      </c>
      <c r="L129" s="28">
        <v>19</v>
      </c>
      <c r="M129" s="28" t="s">
        <v>1476</v>
      </c>
      <c r="N129" s="43">
        <v>60</v>
      </c>
      <c r="O129" s="43"/>
      <c r="P129" s="43"/>
      <c r="Q129" s="43"/>
      <c r="R129" s="43"/>
    </row>
    <row r="130" spans="2:18" s="2" customFormat="1" ht="11.25">
      <c r="B130" s="60" t="s">
        <v>1477</v>
      </c>
      <c r="C130" s="59" t="s">
        <v>1213</v>
      </c>
      <c r="D130" s="2" t="s">
        <v>1478</v>
      </c>
      <c r="E130" s="1">
        <v>44</v>
      </c>
      <c r="F130" s="1">
        <v>0</v>
      </c>
      <c r="G130" s="33">
        <v>46705.12</v>
      </c>
      <c r="H130" s="33">
        <v>4670.51</v>
      </c>
      <c r="I130" s="42">
        <v>39471</v>
      </c>
      <c r="J130" s="42">
        <v>39538</v>
      </c>
      <c r="K130" s="42">
        <v>39538</v>
      </c>
      <c r="L130" s="28">
        <v>19</v>
      </c>
      <c r="M130" s="28" t="s">
        <v>1435</v>
      </c>
      <c r="N130" s="43">
        <v>67</v>
      </c>
      <c r="O130" s="43"/>
      <c r="P130" s="43"/>
      <c r="Q130" s="43"/>
      <c r="R130" s="43"/>
    </row>
    <row r="131" spans="2:18" s="2" customFormat="1" ht="11.25">
      <c r="B131" s="60" t="s">
        <v>1479</v>
      </c>
      <c r="C131" s="59" t="s">
        <v>1213</v>
      </c>
      <c r="D131" s="2" t="s">
        <v>1480</v>
      </c>
      <c r="E131" s="1">
        <v>96</v>
      </c>
      <c r="F131" s="1">
        <v>3646.4</v>
      </c>
      <c r="G131" s="33">
        <v>128477.07</v>
      </c>
      <c r="H131" s="33">
        <v>54731.24</v>
      </c>
      <c r="I131" s="42">
        <v>38757</v>
      </c>
      <c r="J131" s="42">
        <v>39538</v>
      </c>
      <c r="K131" s="42">
        <v>39538</v>
      </c>
      <c r="L131" s="28">
        <v>19</v>
      </c>
      <c r="M131" s="28" t="s">
        <v>1481</v>
      </c>
      <c r="N131" s="43">
        <v>781</v>
      </c>
      <c r="O131" s="43"/>
      <c r="P131" s="43"/>
      <c r="Q131" s="43"/>
      <c r="R131" s="43"/>
    </row>
    <row r="132" spans="2:18" s="2" customFormat="1" ht="11.25">
      <c r="B132" s="60" t="s">
        <v>1482</v>
      </c>
      <c r="C132" s="59" t="s">
        <v>1213</v>
      </c>
      <c r="D132" s="2" t="s">
        <v>1483</v>
      </c>
      <c r="E132" s="1">
        <v>16</v>
      </c>
      <c r="F132" s="1">
        <v>303.91</v>
      </c>
      <c r="G132" s="33">
        <v>7374.43</v>
      </c>
      <c r="H132" s="33">
        <v>737.44</v>
      </c>
      <c r="I132" s="42">
        <v>38876</v>
      </c>
      <c r="J132" s="42">
        <v>39538</v>
      </c>
      <c r="K132" s="42">
        <v>39538</v>
      </c>
      <c r="L132" s="28">
        <v>19</v>
      </c>
      <c r="M132" s="28" t="s">
        <v>1302</v>
      </c>
      <c r="N132" s="43">
        <v>662</v>
      </c>
      <c r="O132" s="43"/>
      <c r="P132" s="43"/>
      <c r="Q132" s="43"/>
      <c r="R132" s="43"/>
    </row>
    <row r="133" spans="2:18" s="2" customFormat="1" ht="11.25">
      <c r="B133" s="60" t="s">
        <v>1484</v>
      </c>
      <c r="C133" s="59" t="s">
        <v>1213</v>
      </c>
      <c r="D133" s="2" t="s">
        <v>1485</v>
      </c>
      <c r="E133" s="1">
        <v>128</v>
      </c>
      <c r="F133" s="1">
        <v>1770.8</v>
      </c>
      <c r="G133" s="33">
        <v>74543.86</v>
      </c>
      <c r="H133" s="33">
        <v>7454.39</v>
      </c>
      <c r="I133" s="42">
        <v>38457</v>
      </c>
      <c r="J133" s="42">
        <v>39553</v>
      </c>
      <c r="K133" s="42">
        <v>39553</v>
      </c>
      <c r="L133" s="28">
        <v>34</v>
      </c>
      <c r="M133" s="28" t="s">
        <v>1486</v>
      </c>
      <c r="N133" s="43">
        <v>1096</v>
      </c>
      <c r="O133" s="43"/>
      <c r="P133" s="43"/>
      <c r="Q133" s="43"/>
      <c r="R133" s="43"/>
    </row>
    <row r="134" spans="2:18" s="2" customFormat="1" ht="11.25">
      <c r="B134" s="60" t="s">
        <v>1487</v>
      </c>
      <c r="C134" s="59" t="s">
        <v>1213</v>
      </c>
      <c r="D134" s="2" t="s">
        <v>1488</v>
      </c>
      <c r="E134" s="1">
        <v>136</v>
      </c>
      <c r="F134" s="1">
        <v>1860</v>
      </c>
      <c r="G134" s="33">
        <v>70226.76</v>
      </c>
      <c r="H134" s="33">
        <v>7022.68</v>
      </c>
      <c r="I134" s="42">
        <v>38457</v>
      </c>
      <c r="J134" s="42">
        <v>39553</v>
      </c>
      <c r="K134" s="42">
        <v>39553</v>
      </c>
      <c r="L134" s="28">
        <v>34</v>
      </c>
      <c r="M134" s="28" t="s">
        <v>1486</v>
      </c>
      <c r="N134" s="43">
        <v>1096</v>
      </c>
      <c r="O134" s="43"/>
      <c r="P134" s="43"/>
      <c r="Q134" s="43"/>
      <c r="R134" s="43"/>
    </row>
    <row r="135" spans="2:18" s="2" customFormat="1" ht="11.25">
      <c r="B135" s="60" t="s">
        <v>1489</v>
      </c>
      <c r="C135" s="59" t="s">
        <v>1213</v>
      </c>
      <c r="D135" s="2" t="s">
        <v>1490</v>
      </c>
      <c r="E135" s="1">
        <v>94</v>
      </c>
      <c r="F135" s="1">
        <v>677.4</v>
      </c>
      <c r="G135" s="33">
        <v>12160.76</v>
      </c>
      <c r="H135" s="33">
        <v>1158.12</v>
      </c>
      <c r="I135" s="42">
        <v>37959</v>
      </c>
      <c r="J135" s="42">
        <v>39187</v>
      </c>
      <c r="K135" s="42">
        <v>39553</v>
      </c>
      <c r="L135" s="28">
        <v>34</v>
      </c>
      <c r="M135" s="28" t="s">
        <v>1292</v>
      </c>
      <c r="N135" s="43">
        <v>1594</v>
      </c>
      <c r="O135" s="43"/>
      <c r="P135" s="43"/>
      <c r="Q135" s="43"/>
      <c r="R135" s="43"/>
    </row>
    <row r="136" spans="2:18" s="2" customFormat="1" ht="11.25">
      <c r="B136" s="60" t="s">
        <v>1491</v>
      </c>
      <c r="C136" s="59" t="s">
        <v>1213</v>
      </c>
      <c r="D136" s="2" t="s">
        <v>1492</v>
      </c>
      <c r="E136" s="1">
        <v>109</v>
      </c>
      <c r="F136" s="1">
        <v>2118</v>
      </c>
      <c r="G136" s="33">
        <v>156959.8</v>
      </c>
      <c r="H136" s="33">
        <v>156959.8</v>
      </c>
      <c r="I136" s="42">
        <v>38545</v>
      </c>
      <c r="J136" s="42">
        <v>39553</v>
      </c>
      <c r="K136" s="42">
        <v>39553</v>
      </c>
      <c r="L136" s="28">
        <v>34</v>
      </c>
      <c r="M136" s="28" t="s">
        <v>1305</v>
      </c>
      <c r="N136" s="43">
        <v>1008</v>
      </c>
      <c r="O136" s="43"/>
      <c r="P136" s="43"/>
      <c r="Q136" s="43"/>
      <c r="R136" s="43"/>
    </row>
    <row r="137" spans="2:18" s="2" customFormat="1" ht="11.25">
      <c r="B137" s="60" t="s">
        <v>1493</v>
      </c>
      <c r="C137" s="59" t="s">
        <v>1213</v>
      </c>
      <c r="D137" s="2" t="s">
        <v>1494</v>
      </c>
      <c r="E137" s="1">
        <v>107</v>
      </c>
      <c r="F137" s="1">
        <v>1616.2</v>
      </c>
      <c r="G137" s="33">
        <v>41786.8</v>
      </c>
      <c r="H137" s="33">
        <v>3979.7</v>
      </c>
      <c r="I137" s="42">
        <v>37959</v>
      </c>
      <c r="J137" s="42">
        <v>39187</v>
      </c>
      <c r="K137" s="42">
        <v>39553</v>
      </c>
      <c r="L137" s="28">
        <v>34</v>
      </c>
      <c r="M137" s="28" t="s">
        <v>1292</v>
      </c>
      <c r="N137" s="43">
        <v>1594</v>
      </c>
      <c r="O137" s="43"/>
      <c r="P137" s="43"/>
      <c r="Q137" s="43"/>
      <c r="R137" s="43"/>
    </row>
    <row r="138" spans="2:18" s="2" customFormat="1" ht="11.25">
      <c r="B138" s="60" t="s">
        <v>1495</v>
      </c>
      <c r="C138" s="59" t="s">
        <v>1213</v>
      </c>
      <c r="D138" s="2" t="s">
        <v>1496</v>
      </c>
      <c r="E138" s="1">
        <v>39</v>
      </c>
      <c r="F138" s="1">
        <v>436.5</v>
      </c>
      <c r="G138" s="33">
        <v>21959.92</v>
      </c>
      <c r="H138" s="33">
        <v>2854.79</v>
      </c>
      <c r="I138" s="42">
        <v>38545</v>
      </c>
      <c r="J138" s="42">
        <v>39553</v>
      </c>
      <c r="K138" s="42">
        <v>39553</v>
      </c>
      <c r="L138" s="28">
        <v>34</v>
      </c>
      <c r="M138" s="28" t="s">
        <v>1305</v>
      </c>
      <c r="N138" s="43">
        <v>1008</v>
      </c>
      <c r="O138" s="43"/>
      <c r="P138" s="43"/>
      <c r="Q138" s="43"/>
      <c r="R138" s="43"/>
    </row>
    <row r="139" spans="2:18" s="2" customFormat="1" ht="11.25">
      <c r="B139" s="60" t="s">
        <v>1497</v>
      </c>
      <c r="C139" s="59" t="s">
        <v>1213</v>
      </c>
      <c r="D139" s="2" t="s">
        <v>1498</v>
      </c>
      <c r="E139" s="1">
        <v>98</v>
      </c>
      <c r="F139" s="1">
        <v>2232.2</v>
      </c>
      <c r="G139" s="33">
        <v>63383.66</v>
      </c>
      <c r="H139" s="33">
        <v>7858.73</v>
      </c>
      <c r="I139" s="42">
        <v>37959</v>
      </c>
      <c r="J139" s="42">
        <v>39187</v>
      </c>
      <c r="K139" s="42">
        <v>39553</v>
      </c>
      <c r="L139" s="28">
        <v>34</v>
      </c>
      <c r="M139" s="28" t="s">
        <v>1292</v>
      </c>
      <c r="N139" s="43">
        <v>1594</v>
      </c>
      <c r="O139" s="43"/>
      <c r="P139" s="43"/>
      <c r="Q139" s="43"/>
      <c r="R139" s="43"/>
    </row>
    <row r="140" spans="2:18" s="2" customFormat="1" ht="11.25">
      <c r="B140" s="60" t="s">
        <v>1499</v>
      </c>
      <c r="C140" s="59" t="s">
        <v>1213</v>
      </c>
      <c r="D140" s="2" t="s">
        <v>1500</v>
      </c>
      <c r="E140" s="1">
        <v>86</v>
      </c>
      <c r="F140" s="1">
        <v>1338.8</v>
      </c>
      <c r="G140" s="33">
        <v>83243.68</v>
      </c>
      <c r="H140" s="33">
        <v>83243.68</v>
      </c>
      <c r="I140" s="42">
        <v>38421</v>
      </c>
      <c r="J140" s="42">
        <v>39187</v>
      </c>
      <c r="K140" s="42">
        <v>39553</v>
      </c>
      <c r="L140" s="28">
        <v>34</v>
      </c>
      <c r="M140" s="28" t="s">
        <v>1260</v>
      </c>
      <c r="N140" s="43">
        <v>1132</v>
      </c>
      <c r="O140" s="43"/>
      <c r="P140" s="43"/>
      <c r="Q140" s="43"/>
      <c r="R140" s="43"/>
    </row>
    <row r="141" spans="2:18" s="2" customFormat="1" ht="11.25">
      <c r="B141" s="60" t="s">
        <v>1501</v>
      </c>
      <c r="C141" s="59" t="s">
        <v>1213</v>
      </c>
      <c r="D141" s="2" t="s">
        <v>1502</v>
      </c>
      <c r="E141" s="1">
        <v>186</v>
      </c>
      <c r="F141" s="1">
        <v>3882.6</v>
      </c>
      <c r="G141" s="33">
        <v>93672.44</v>
      </c>
      <c r="H141" s="33">
        <v>93672.44</v>
      </c>
      <c r="I141" s="42">
        <v>37925</v>
      </c>
      <c r="J141" s="42">
        <v>39187</v>
      </c>
      <c r="K141" s="42">
        <v>39553</v>
      </c>
      <c r="L141" s="28">
        <v>34</v>
      </c>
      <c r="M141" s="28" t="s">
        <v>1486</v>
      </c>
      <c r="N141" s="43">
        <v>1628</v>
      </c>
      <c r="O141" s="43"/>
      <c r="P141" s="43"/>
      <c r="Q141" s="43"/>
      <c r="R141" s="43"/>
    </row>
    <row r="142" spans="2:18" s="2" customFormat="1" ht="11.25">
      <c r="B142" s="60" t="s">
        <v>1503</v>
      </c>
      <c r="C142" s="59" t="s">
        <v>1213</v>
      </c>
      <c r="D142" s="2" t="s">
        <v>1504</v>
      </c>
      <c r="E142" s="1">
        <v>119</v>
      </c>
      <c r="F142" s="1">
        <v>1877.8</v>
      </c>
      <c r="G142" s="33">
        <v>47289.78</v>
      </c>
      <c r="H142" s="33">
        <v>47289.78</v>
      </c>
      <c r="I142" s="42">
        <v>37883</v>
      </c>
      <c r="J142" s="42">
        <v>38822</v>
      </c>
      <c r="K142" s="42">
        <v>39553</v>
      </c>
      <c r="L142" s="28">
        <v>34</v>
      </c>
      <c r="M142" s="28" t="s">
        <v>1305</v>
      </c>
      <c r="N142" s="43">
        <v>1670</v>
      </c>
      <c r="O142" s="43"/>
      <c r="P142" s="43"/>
      <c r="Q142" s="43"/>
      <c r="R142" s="43"/>
    </row>
    <row r="143" spans="2:18" s="2" customFormat="1" ht="11.25">
      <c r="B143" s="60" t="s">
        <v>1505</v>
      </c>
      <c r="C143" s="59" t="s">
        <v>1213</v>
      </c>
      <c r="D143" s="2" t="s">
        <v>1506</v>
      </c>
      <c r="E143" s="1">
        <v>119</v>
      </c>
      <c r="F143" s="1">
        <v>1835</v>
      </c>
      <c r="G143" s="33">
        <v>39909.85</v>
      </c>
      <c r="H143" s="33">
        <v>18546.91</v>
      </c>
      <c r="I143" s="42">
        <v>37861</v>
      </c>
      <c r="J143" s="42">
        <v>38822</v>
      </c>
      <c r="K143" s="42">
        <v>39553</v>
      </c>
      <c r="L143" s="28">
        <v>34</v>
      </c>
      <c r="M143" s="28" t="s">
        <v>1507</v>
      </c>
      <c r="N143" s="43">
        <v>1692</v>
      </c>
      <c r="O143" s="43"/>
      <c r="P143" s="43"/>
      <c r="Q143" s="43"/>
      <c r="R143" s="43"/>
    </row>
    <row r="144" spans="2:18" s="2" customFormat="1" ht="11.25">
      <c r="B144" s="60" t="s">
        <v>1508</v>
      </c>
      <c r="C144" s="59" t="s">
        <v>1213</v>
      </c>
      <c r="D144" s="2" t="s">
        <v>1509</v>
      </c>
      <c r="E144" s="1">
        <v>62</v>
      </c>
      <c r="F144" s="1">
        <v>901</v>
      </c>
      <c r="G144" s="33">
        <v>12248.84</v>
      </c>
      <c r="H144" s="33">
        <v>12248.84</v>
      </c>
      <c r="I144" s="42">
        <v>39451</v>
      </c>
      <c r="J144" s="42">
        <v>39568</v>
      </c>
      <c r="K144" s="42">
        <v>39568</v>
      </c>
      <c r="L144" s="28">
        <v>49</v>
      </c>
      <c r="M144" s="28" t="s">
        <v>1510</v>
      </c>
      <c r="N144" s="43">
        <v>117</v>
      </c>
      <c r="O144" s="43"/>
      <c r="P144" s="43"/>
      <c r="Q144" s="43"/>
      <c r="R144" s="43"/>
    </row>
    <row r="145" spans="2:18" s="2" customFormat="1" ht="11.25">
      <c r="B145" s="60" t="s">
        <v>1511</v>
      </c>
      <c r="C145" s="59" t="s">
        <v>1213</v>
      </c>
      <c r="D145" s="2" t="s">
        <v>1512</v>
      </c>
      <c r="E145" s="1">
        <v>92</v>
      </c>
      <c r="F145" s="1">
        <v>898.2</v>
      </c>
      <c r="G145" s="33">
        <v>52866.06</v>
      </c>
      <c r="H145" s="33">
        <v>5286.61</v>
      </c>
      <c r="I145" s="42">
        <v>38357</v>
      </c>
      <c r="J145" s="42">
        <v>39202</v>
      </c>
      <c r="K145" s="42">
        <v>39568</v>
      </c>
      <c r="L145" s="28">
        <v>49</v>
      </c>
      <c r="M145" s="28" t="s">
        <v>1471</v>
      </c>
      <c r="N145" s="43">
        <v>1211</v>
      </c>
      <c r="O145" s="43"/>
      <c r="P145" s="43"/>
      <c r="Q145" s="43"/>
      <c r="R145" s="43"/>
    </row>
    <row r="146" spans="2:18" s="2" customFormat="1" ht="11.25">
      <c r="B146" s="60" t="s">
        <v>1513</v>
      </c>
      <c r="C146" s="59" t="s">
        <v>1213</v>
      </c>
      <c r="D146" s="2" t="s">
        <v>1514</v>
      </c>
      <c r="E146" s="1">
        <v>433</v>
      </c>
      <c r="F146" s="1">
        <v>9123</v>
      </c>
      <c r="G146" s="33">
        <v>128124.34</v>
      </c>
      <c r="H146" s="33">
        <v>54051.63</v>
      </c>
      <c r="I146" s="42">
        <v>37146</v>
      </c>
      <c r="J146" s="42">
        <v>38472</v>
      </c>
      <c r="K146" s="42">
        <v>39568</v>
      </c>
      <c r="L146" s="28">
        <v>49</v>
      </c>
      <c r="M146" s="28" t="s">
        <v>1515</v>
      </c>
      <c r="N146" s="43">
        <v>2422</v>
      </c>
      <c r="O146" s="43"/>
      <c r="P146" s="43"/>
      <c r="Q146" s="43"/>
      <c r="R146" s="43"/>
    </row>
    <row r="147" spans="2:18" s="2" customFormat="1" ht="11.25">
      <c r="B147" s="60" t="s">
        <v>1516</v>
      </c>
      <c r="C147" s="59" t="s">
        <v>1213</v>
      </c>
      <c r="D147" s="2" t="s">
        <v>1517</v>
      </c>
      <c r="E147" s="1">
        <v>18</v>
      </c>
      <c r="F147" s="1">
        <v>180</v>
      </c>
      <c r="G147" s="33">
        <v>1867</v>
      </c>
      <c r="H147" s="33">
        <v>186.7</v>
      </c>
      <c r="I147" s="42">
        <v>39471</v>
      </c>
      <c r="J147" s="42">
        <v>39568</v>
      </c>
      <c r="K147" s="42">
        <v>39568</v>
      </c>
      <c r="L147" s="28">
        <v>49</v>
      </c>
      <c r="M147" s="28" t="s">
        <v>1510</v>
      </c>
      <c r="N147" s="43">
        <v>97</v>
      </c>
      <c r="O147" s="43"/>
      <c r="P147" s="43"/>
      <c r="Q147" s="43"/>
      <c r="R147" s="43"/>
    </row>
    <row r="148" spans="2:18" s="2" customFormat="1" ht="11.25">
      <c r="B148" s="60" t="s">
        <v>1518</v>
      </c>
      <c r="C148" s="59" t="s">
        <v>1213</v>
      </c>
      <c r="D148" s="2" t="s">
        <v>1519</v>
      </c>
      <c r="E148" s="1">
        <v>61.9</v>
      </c>
      <c r="F148" s="1">
        <v>646</v>
      </c>
      <c r="G148" s="33">
        <v>25393.75</v>
      </c>
      <c r="H148" s="33">
        <v>25393.75</v>
      </c>
      <c r="I148" s="42">
        <v>38288</v>
      </c>
      <c r="J148" s="42">
        <v>39082</v>
      </c>
      <c r="K148" s="42">
        <v>39598</v>
      </c>
      <c r="L148" s="28">
        <v>79</v>
      </c>
      <c r="M148" s="28" t="s">
        <v>1260</v>
      </c>
      <c r="N148" s="43">
        <v>1310</v>
      </c>
      <c r="O148" s="43"/>
      <c r="P148" s="43"/>
      <c r="Q148" s="43"/>
      <c r="R148" s="43"/>
    </row>
    <row r="149" spans="2:18" s="2" customFormat="1" ht="11.25">
      <c r="B149" s="60" t="s">
        <v>1520</v>
      </c>
      <c r="C149" s="59" t="s">
        <v>1213</v>
      </c>
      <c r="D149" s="2" t="s">
        <v>1521</v>
      </c>
      <c r="E149" s="1">
        <v>46</v>
      </c>
      <c r="F149" s="1">
        <v>911.3</v>
      </c>
      <c r="G149" s="33">
        <v>9258.13</v>
      </c>
      <c r="H149" s="33">
        <v>9258.13</v>
      </c>
      <c r="I149" s="42">
        <v>37623</v>
      </c>
      <c r="J149" s="42">
        <v>38442</v>
      </c>
      <c r="K149" s="42">
        <v>39599</v>
      </c>
      <c r="L149" s="28">
        <v>80</v>
      </c>
      <c r="M149" s="28" t="s">
        <v>1522</v>
      </c>
      <c r="N149" s="43">
        <v>1976</v>
      </c>
      <c r="O149" s="43"/>
      <c r="P149" s="43"/>
      <c r="Q149" s="43"/>
      <c r="R149" s="43"/>
    </row>
    <row r="150" spans="2:18" s="2" customFormat="1" ht="11.25">
      <c r="B150" s="60" t="s">
        <v>1523</v>
      </c>
      <c r="C150" s="59" t="s">
        <v>1213</v>
      </c>
      <c r="D150" s="2" t="s">
        <v>1524</v>
      </c>
      <c r="E150" s="1">
        <v>728</v>
      </c>
      <c r="F150" s="1">
        <v>10066.1</v>
      </c>
      <c r="G150" s="33">
        <v>173414.52</v>
      </c>
      <c r="H150" s="33">
        <v>173414.52</v>
      </c>
      <c r="I150" s="42">
        <v>37361</v>
      </c>
      <c r="J150" s="42">
        <v>38442</v>
      </c>
      <c r="K150" s="42">
        <v>39599</v>
      </c>
      <c r="L150" s="28">
        <v>80</v>
      </c>
      <c r="M150" s="28" t="s">
        <v>1525</v>
      </c>
      <c r="N150" s="43">
        <v>2238</v>
      </c>
      <c r="O150" s="43"/>
      <c r="P150" s="43"/>
      <c r="Q150" s="43"/>
      <c r="R150" s="43"/>
    </row>
    <row r="151" spans="2:18" s="2" customFormat="1" ht="11.25">
      <c r="B151" s="60" t="s">
        <v>1526</v>
      </c>
      <c r="C151" s="59" t="s">
        <v>1213</v>
      </c>
      <c r="D151" s="2" t="s">
        <v>1527</v>
      </c>
      <c r="E151" s="1">
        <v>80</v>
      </c>
      <c r="F151" s="1">
        <v>570</v>
      </c>
      <c r="G151" s="33">
        <v>13515.72</v>
      </c>
      <c r="H151" s="33">
        <v>6464.04</v>
      </c>
      <c r="I151" s="42">
        <v>38366</v>
      </c>
      <c r="J151" s="42">
        <v>38807</v>
      </c>
      <c r="K151" s="42">
        <v>39599</v>
      </c>
      <c r="L151" s="28">
        <v>80</v>
      </c>
      <c r="M151" s="28" t="s">
        <v>1305</v>
      </c>
      <c r="N151" s="43">
        <v>1233</v>
      </c>
      <c r="O151" s="43"/>
      <c r="P151" s="43"/>
      <c r="Q151" s="43"/>
      <c r="R151" s="43"/>
    </row>
    <row r="152" spans="2:18" s="2" customFormat="1" ht="11.25">
      <c r="B152" s="60" t="s">
        <v>1528</v>
      </c>
      <c r="C152" s="59" t="s">
        <v>1213</v>
      </c>
      <c r="D152" s="2" t="s">
        <v>1529</v>
      </c>
      <c r="E152" s="1">
        <v>122</v>
      </c>
      <c r="F152" s="1">
        <v>1775.4</v>
      </c>
      <c r="G152" s="33">
        <v>41972.08</v>
      </c>
      <c r="H152" s="33">
        <v>41972.08</v>
      </c>
      <c r="I152" s="42">
        <v>38323</v>
      </c>
      <c r="J152" s="42">
        <v>39172</v>
      </c>
      <c r="K152" s="42">
        <v>39599</v>
      </c>
      <c r="L152" s="28">
        <v>80</v>
      </c>
      <c r="M152" s="28" t="s">
        <v>1530</v>
      </c>
      <c r="N152" s="43">
        <v>1276</v>
      </c>
      <c r="O152" s="43"/>
      <c r="P152" s="43"/>
      <c r="Q152" s="43"/>
      <c r="R152" s="43"/>
    </row>
    <row r="153" spans="2:18" s="2" customFormat="1" ht="11.25">
      <c r="B153" s="60" t="s">
        <v>1531</v>
      </c>
      <c r="C153" s="59" t="s">
        <v>1213</v>
      </c>
      <c r="D153" s="2" t="s">
        <v>1532</v>
      </c>
      <c r="E153" s="1">
        <v>232</v>
      </c>
      <c r="F153" s="1">
        <v>3453.4</v>
      </c>
      <c r="G153" s="33">
        <v>88854.32</v>
      </c>
      <c r="H153" s="33">
        <v>87327.3</v>
      </c>
      <c r="I153" s="42">
        <v>38175</v>
      </c>
      <c r="J153" s="42">
        <v>38807</v>
      </c>
      <c r="K153" s="42">
        <v>39599</v>
      </c>
      <c r="L153" s="28">
        <v>80</v>
      </c>
      <c r="M153" s="28" t="s">
        <v>1365</v>
      </c>
      <c r="N153" s="43">
        <v>1424</v>
      </c>
      <c r="O153" s="43"/>
      <c r="P153" s="43"/>
      <c r="Q153" s="43"/>
      <c r="R153" s="43"/>
    </row>
    <row r="154" spans="2:18" s="2" customFormat="1" ht="11.25">
      <c r="B154" s="60" t="s">
        <v>1533</v>
      </c>
      <c r="C154" s="59" t="s">
        <v>1213</v>
      </c>
      <c r="D154" s="2" t="s">
        <v>1534</v>
      </c>
      <c r="E154" s="1">
        <v>80</v>
      </c>
      <c r="F154" s="1">
        <v>163.2</v>
      </c>
      <c r="G154" s="33">
        <v>5500</v>
      </c>
      <c r="H154" s="33">
        <v>5500</v>
      </c>
      <c r="I154" s="42">
        <v>38475</v>
      </c>
      <c r="J154" s="42">
        <v>38807</v>
      </c>
      <c r="K154" s="42">
        <v>39599</v>
      </c>
      <c r="L154" s="28">
        <v>80</v>
      </c>
      <c r="M154" s="28" t="s">
        <v>1535</v>
      </c>
      <c r="N154" s="43">
        <v>1124</v>
      </c>
      <c r="O154" s="43"/>
      <c r="P154" s="43"/>
      <c r="Q154" s="43"/>
      <c r="R154" s="43"/>
    </row>
    <row r="155" spans="2:18" s="2" customFormat="1" ht="11.25">
      <c r="B155" s="60" t="s">
        <v>1536</v>
      </c>
      <c r="C155" s="59" t="s">
        <v>1213</v>
      </c>
      <c r="D155" s="2" t="s">
        <v>1537</v>
      </c>
      <c r="E155" s="1">
        <v>152</v>
      </c>
      <c r="F155" s="1">
        <v>2705.6</v>
      </c>
      <c r="G155" s="33">
        <v>60542.27</v>
      </c>
      <c r="H155" s="33">
        <v>13687.82</v>
      </c>
      <c r="I155" s="42">
        <v>37778</v>
      </c>
      <c r="J155" s="42">
        <v>38807</v>
      </c>
      <c r="K155" s="42">
        <v>39599</v>
      </c>
      <c r="L155" s="28">
        <v>80</v>
      </c>
      <c r="M155" s="28" t="s">
        <v>1522</v>
      </c>
      <c r="N155" s="43">
        <v>1821</v>
      </c>
      <c r="O155" s="43"/>
      <c r="P155" s="43"/>
      <c r="Q155" s="43"/>
      <c r="R155" s="43"/>
    </row>
    <row r="156" spans="2:18" s="2" customFormat="1" ht="11.25">
      <c r="B156" s="60" t="s">
        <v>1538</v>
      </c>
      <c r="C156" s="59" t="s">
        <v>1213</v>
      </c>
      <c r="D156" s="2" t="s">
        <v>1539</v>
      </c>
      <c r="E156" s="1">
        <v>98</v>
      </c>
      <c r="F156" s="1">
        <v>3357.8</v>
      </c>
      <c r="G156" s="33">
        <v>64562.47</v>
      </c>
      <c r="H156" s="33">
        <v>49391.33</v>
      </c>
      <c r="I156" s="42">
        <v>37312</v>
      </c>
      <c r="J156" s="42">
        <v>38442</v>
      </c>
      <c r="K156" s="42">
        <v>39599</v>
      </c>
      <c r="L156" s="28">
        <v>80</v>
      </c>
      <c r="M156" s="28" t="s">
        <v>1365</v>
      </c>
      <c r="N156" s="43">
        <v>2287</v>
      </c>
      <c r="O156" s="43"/>
      <c r="P156" s="43"/>
      <c r="Q156" s="43"/>
      <c r="R156" s="43"/>
    </row>
    <row r="157" spans="2:18" s="2" customFormat="1" ht="11.25">
      <c r="B157" s="60" t="s">
        <v>1540</v>
      </c>
      <c r="C157" s="59" t="s">
        <v>1213</v>
      </c>
      <c r="D157" s="2" t="s">
        <v>1541</v>
      </c>
      <c r="E157" s="1">
        <v>208</v>
      </c>
      <c r="F157" s="1">
        <v>4987.6</v>
      </c>
      <c r="G157" s="33">
        <v>68845.62</v>
      </c>
      <c r="H157" s="33">
        <v>47585.81</v>
      </c>
      <c r="I157" s="42">
        <v>37368</v>
      </c>
      <c r="J157" s="42">
        <v>38442</v>
      </c>
      <c r="K157" s="42">
        <v>39599</v>
      </c>
      <c r="L157" s="28">
        <v>80</v>
      </c>
      <c r="M157" s="28" t="s">
        <v>1542</v>
      </c>
      <c r="N157" s="43">
        <v>2231</v>
      </c>
      <c r="O157" s="43"/>
      <c r="P157" s="43"/>
      <c r="Q157" s="43"/>
      <c r="R157" s="43"/>
    </row>
    <row r="158" spans="2:18" s="2" customFormat="1" ht="11.25">
      <c r="B158" s="60" t="s">
        <v>1543</v>
      </c>
      <c r="C158" s="59" t="s">
        <v>1213</v>
      </c>
      <c r="D158" s="2" t="s">
        <v>1544</v>
      </c>
      <c r="E158" s="1">
        <v>134</v>
      </c>
      <c r="F158" s="1">
        <v>835.3</v>
      </c>
      <c r="G158" s="33">
        <v>33062.58</v>
      </c>
      <c r="H158" s="33">
        <v>33062.58</v>
      </c>
      <c r="I158" s="42">
        <v>38370</v>
      </c>
      <c r="J158" s="42">
        <v>38868</v>
      </c>
      <c r="K158" s="42">
        <v>39599</v>
      </c>
      <c r="L158" s="28">
        <v>80</v>
      </c>
      <c r="M158" s="28" t="s">
        <v>1545</v>
      </c>
      <c r="N158" s="43">
        <v>1229</v>
      </c>
      <c r="O158" s="43"/>
      <c r="P158" s="43"/>
      <c r="Q158" s="43"/>
      <c r="R158" s="43"/>
    </row>
    <row r="159" spans="2:18" s="2" customFormat="1" ht="11.25">
      <c r="B159" s="60" t="s">
        <v>1546</v>
      </c>
      <c r="C159" s="59" t="s">
        <v>1213</v>
      </c>
      <c r="D159" s="2" t="s">
        <v>1547</v>
      </c>
      <c r="E159" s="1">
        <v>330</v>
      </c>
      <c r="F159" s="1">
        <v>3278.5</v>
      </c>
      <c r="G159" s="33">
        <v>172471.61</v>
      </c>
      <c r="H159" s="33">
        <v>172471.61</v>
      </c>
      <c r="I159" s="42">
        <v>38530</v>
      </c>
      <c r="J159" s="42">
        <v>39599</v>
      </c>
      <c r="K159" s="42">
        <v>39599</v>
      </c>
      <c r="L159" s="28">
        <v>80</v>
      </c>
      <c r="M159" s="28" t="s">
        <v>1311</v>
      </c>
      <c r="N159" s="43">
        <v>1069</v>
      </c>
      <c r="O159" s="43"/>
      <c r="P159" s="43"/>
      <c r="Q159" s="43"/>
      <c r="R159" s="43"/>
    </row>
    <row r="160" spans="2:18" s="2" customFormat="1" ht="11.25">
      <c r="B160" s="60" t="s">
        <v>1548</v>
      </c>
      <c r="C160" s="59" t="s">
        <v>1213</v>
      </c>
      <c r="D160" s="2" t="s">
        <v>1549</v>
      </c>
      <c r="E160" s="1">
        <v>9</v>
      </c>
      <c r="F160" s="1">
        <v>199.6</v>
      </c>
      <c r="G160" s="33">
        <v>5188.6</v>
      </c>
      <c r="H160" s="33">
        <v>518.86</v>
      </c>
      <c r="I160" s="42">
        <v>38995</v>
      </c>
      <c r="J160" s="42">
        <v>39599</v>
      </c>
      <c r="K160" s="42">
        <v>39599</v>
      </c>
      <c r="L160" s="28">
        <v>80</v>
      </c>
      <c r="M160" s="28" t="s">
        <v>1352</v>
      </c>
      <c r="N160" s="43">
        <v>604</v>
      </c>
      <c r="O160" s="43"/>
      <c r="P160" s="43"/>
      <c r="Q160" s="43"/>
      <c r="R160" s="43"/>
    </row>
    <row r="161" spans="2:18" s="2" customFormat="1" ht="11.25">
      <c r="B161" s="60" t="s">
        <v>1550</v>
      </c>
      <c r="C161" s="59" t="s">
        <v>1213</v>
      </c>
      <c r="D161" s="2" t="s">
        <v>1551</v>
      </c>
      <c r="E161" s="1">
        <v>6</v>
      </c>
      <c r="F161" s="1">
        <v>62.3</v>
      </c>
      <c r="G161" s="33">
        <v>1864.99</v>
      </c>
      <c r="H161" s="33">
        <v>186.5</v>
      </c>
      <c r="I161" s="42">
        <v>38740</v>
      </c>
      <c r="J161" s="42">
        <v>39629</v>
      </c>
      <c r="K161" s="42">
        <v>39629</v>
      </c>
      <c r="L161" s="28">
        <v>110</v>
      </c>
      <c r="M161" s="28" t="s">
        <v>1422</v>
      </c>
      <c r="N161" s="43">
        <v>889</v>
      </c>
      <c r="O161" s="43"/>
      <c r="P161" s="43"/>
      <c r="Q161" s="43"/>
      <c r="R161" s="43"/>
    </row>
    <row r="162" spans="2:18" s="2" customFormat="1" ht="11.25">
      <c r="B162" s="60" t="s">
        <v>1552</v>
      </c>
      <c r="C162" s="59" t="s">
        <v>1213</v>
      </c>
      <c r="D162" s="2" t="s">
        <v>1553</v>
      </c>
      <c r="E162" s="1">
        <v>29.9</v>
      </c>
      <c r="F162" s="1">
        <v>0</v>
      </c>
      <c r="G162" s="33">
        <v>13754</v>
      </c>
      <c r="H162" s="33">
        <v>13754</v>
      </c>
      <c r="I162" s="42">
        <v>38918</v>
      </c>
      <c r="J162" s="42">
        <v>39629</v>
      </c>
      <c r="K162" s="42">
        <v>39629</v>
      </c>
      <c r="L162" s="28">
        <v>110</v>
      </c>
      <c r="M162" s="28" t="s">
        <v>1554</v>
      </c>
      <c r="N162" s="43">
        <v>711</v>
      </c>
      <c r="O162" s="43"/>
      <c r="P162" s="43"/>
      <c r="Q162" s="43"/>
      <c r="R162" s="43"/>
    </row>
    <row r="163" spans="2:18" s="2" customFormat="1" ht="11.25">
      <c r="B163" s="60" t="s">
        <v>1555</v>
      </c>
      <c r="C163" s="59" t="s">
        <v>1213</v>
      </c>
      <c r="D163" s="2" t="s">
        <v>1556</v>
      </c>
      <c r="E163" s="1">
        <v>75</v>
      </c>
      <c r="F163" s="1">
        <v>351.6</v>
      </c>
      <c r="G163" s="33">
        <v>14204.05</v>
      </c>
      <c r="H163" s="33">
        <v>1420.4</v>
      </c>
      <c r="I163" s="42">
        <v>38848</v>
      </c>
      <c r="J163" s="42">
        <v>39629</v>
      </c>
      <c r="K163" s="42">
        <v>39629</v>
      </c>
      <c r="L163" s="28">
        <v>110</v>
      </c>
      <c r="M163" s="28" t="s">
        <v>1446</v>
      </c>
      <c r="N163" s="43">
        <v>781</v>
      </c>
      <c r="O163" s="43"/>
      <c r="P163" s="43"/>
      <c r="Q163" s="43"/>
      <c r="R163" s="43"/>
    </row>
    <row r="164" spans="2:18" s="2" customFormat="1" ht="11.25">
      <c r="B164" s="60" t="s">
        <v>1557</v>
      </c>
      <c r="C164" s="59" t="s">
        <v>1213</v>
      </c>
      <c r="D164" s="2" t="s">
        <v>1558</v>
      </c>
      <c r="E164" s="1">
        <v>128</v>
      </c>
      <c r="F164" s="1">
        <v>980.2</v>
      </c>
      <c r="G164" s="33">
        <v>40107.82</v>
      </c>
      <c r="H164" s="33">
        <v>4010.78</v>
      </c>
      <c r="I164" s="42">
        <v>38859</v>
      </c>
      <c r="J164" s="42">
        <v>38898</v>
      </c>
      <c r="K164" s="42">
        <v>39629</v>
      </c>
      <c r="L164" s="28">
        <v>110</v>
      </c>
      <c r="M164" s="28" t="s">
        <v>1422</v>
      </c>
      <c r="N164" s="43">
        <v>770</v>
      </c>
      <c r="O164" s="43"/>
      <c r="P164" s="43"/>
      <c r="Q164" s="43"/>
      <c r="R164" s="43"/>
    </row>
    <row r="165" spans="2:18" s="2" customFormat="1" ht="11.25">
      <c r="B165" s="60" t="s">
        <v>1559</v>
      </c>
      <c r="C165" s="59" t="s">
        <v>1213</v>
      </c>
      <c r="D165" s="2" t="s">
        <v>1560</v>
      </c>
      <c r="E165" s="1">
        <v>168</v>
      </c>
      <c r="F165" s="1">
        <v>720</v>
      </c>
      <c r="G165" s="33">
        <v>25448.3</v>
      </c>
      <c r="H165" s="33">
        <v>2544.83</v>
      </c>
      <c r="I165" s="42">
        <v>38728</v>
      </c>
      <c r="J165" s="42">
        <v>39629</v>
      </c>
      <c r="K165" s="42">
        <v>39629</v>
      </c>
      <c r="L165" s="28">
        <v>110</v>
      </c>
      <c r="M165" s="28" t="s">
        <v>1561</v>
      </c>
      <c r="N165" s="43">
        <v>901</v>
      </c>
      <c r="O165" s="43"/>
      <c r="P165" s="43"/>
      <c r="Q165" s="43"/>
      <c r="R165" s="43"/>
    </row>
    <row r="166" spans="2:18" s="2" customFormat="1" ht="11.25">
      <c r="B166" s="60" t="s">
        <v>1562</v>
      </c>
      <c r="C166" s="59" t="s">
        <v>1213</v>
      </c>
      <c r="D166" s="2" t="s">
        <v>1563</v>
      </c>
      <c r="E166" s="1">
        <v>254</v>
      </c>
      <c r="F166" s="1">
        <v>7101.4</v>
      </c>
      <c r="G166" s="33">
        <v>339175.28</v>
      </c>
      <c r="H166" s="33">
        <v>339175.28</v>
      </c>
      <c r="I166" s="42">
        <v>38415</v>
      </c>
      <c r="J166" s="42">
        <v>39263</v>
      </c>
      <c r="K166" s="42">
        <v>39629</v>
      </c>
      <c r="L166" s="28">
        <v>110</v>
      </c>
      <c r="M166" s="28" t="s">
        <v>1564</v>
      </c>
      <c r="N166" s="43">
        <v>1214</v>
      </c>
      <c r="O166" s="43"/>
      <c r="P166" s="43"/>
      <c r="Q166" s="43"/>
      <c r="R166" s="43"/>
    </row>
    <row r="167" spans="2:18" s="2" customFormat="1" ht="11.25">
      <c r="B167" s="60" t="s">
        <v>1565</v>
      </c>
      <c r="C167" s="59" t="s">
        <v>1213</v>
      </c>
      <c r="D167" s="2" t="s">
        <v>1566</v>
      </c>
      <c r="E167" s="1">
        <v>12</v>
      </c>
      <c r="F167" s="1">
        <v>110</v>
      </c>
      <c r="G167" s="33">
        <v>3372.2</v>
      </c>
      <c r="H167" s="33">
        <v>337.22</v>
      </c>
      <c r="I167" s="42">
        <v>38854</v>
      </c>
      <c r="J167" s="42">
        <v>39629</v>
      </c>
      <c r="K167" s="42">
        <v>39629</v>
      </c>
      <c r="L167" s="28">
        <v>110</v>
      </c>
      <c r="M167" s="28" t="s">
        <v>1446</v>
      </c>
      <c r="N167" s="43">
        <v>775</v>
      </c>
      <c r="O167" s="43"/>
      <c r="P167" s="43"/>
      <c r="Q167" s="43"/>
      <c r="R167" s="43"/>
    </row>
    <row r="168" spans="2:18" s="2" customFormat="1" ht="11.25">
      <c r="B168" s="60" t="s">
        <v>1567</v>
      </c>
      <c r="C168" s="59" t="s">
        <v>1213</v>
      </c>
      <c r="D168" s="2" t="s">
        <v>1568</v>
      </c>
      <c r="E168" s="1">
        <v>100</v>
      </c>
      <c r="F168" s="1">
        <v>1271.6</v>
      </c>
      <c r="G168" s="33">
        <v>30814.97</v>
      </c>
      <c r="H168" s="33">
        <v>3081.5</v>
      </c>
      <c r="I168" s="42">
        <v>38915</v>
      </c>
      <c r="J168" s="42">
        <v>39629</v>
      </c>
      <c r="K168" s="42">
        <v>39629</v>
      </c>
      <c r="L168" s="28">
        <v>110</v>
      </c>
      <c r="M168" s="28" t="s">
        <v>1414</v>
      </c>
      <c r="N168" s="43">
        <v>714</v>
      </c>
      <c r="O168" s="43"/>
      <c r="P168" s="43"/>
      <c r="Q168" s="43"/>
      <c r="R168" s="43"/>
    </row>
    <row r="169" spans="2:18" s="2" customFormat="1" ht="11.25">
      <c r="B169" s="60" t="s">
        <v>1569</v>
      </c>
      <c r="C169" s="59" t="s">
        <v>1213</v>
      </c>
      <c r="D169" s="2" t="s">
        <v>1570</v>
      </c>
      <c r="E169" s="1">
        <v>56</v>
      </c>
      <c r="F169" s="1">
        <v>1073</v>
      </c>
      <c r="G169" s="33">
        <v>55963.77</v>
      </c>
      <c r="H169" s="33">
        <v>29314.36</v>
      </c>
      <c r="I169" s="42">
        <v>38595</v>
      </c>
      <c r="J169" s="42">
        <v>39263</v>
      </c>
      <c r="K169" s="42">
        <v>39629</v>
      </c>
      <c r="L169" s="28">
        <v>110</v>
      </c>
      <c r="M169" s="28" t="s">
        <v>1571</v>
      </c>
      <c r="N169" s="43">
        <v>1034</v>
      </c>
      <c r="O169" s="43"/>
      <c r="P169" s="43"/>
      <c r="Q169" s="43"/>
      <c r="R169" s="43"/>
    </row>
    <row r="170" spans="2:18" s="2" customFormat="1" ht="11.25">
      <c r="B170" s="60" t="s">
        <v>1572</v>
      </c>
      <c r="C170" s="59" t="s">
        <v>1213</v>
      </c>
      <c r="D170" s="2" t="s">
        <v>1573</v>
      </c>
      <c r="E170" s="1">
        <v>3</v>
      </c>
      <c r="F170" s="1">
        <v>69.47</v>
      </c>
      <c r="G170" s="33">
        <v>5462.64</v>
      </c>
      <c r="H170" s="33"/>
      <c r="I170" s="42">
        <v>38856</v>
      </c>
      <c r="J170" s="42">
        <v>39263</v>
      </c>
      <c r="K170" s="42">
        <v>39629</v>
      </c>
      <c r="L170" s="28">
        <v>110</v>
      </c>
      <c r="M170" s="28" t="s">
        <v>1574</v>
      </c>
      <c r="N170" s="43">
        <v>773</v>
      </c>
      <c r="O170" s="43"/>
      <c r="P170" s="43"/>
      <c r="Q170" s="43"/>
      <c r="R170" s="43"/>
    </row>
    <row r="171" spans="2:18" s="2" customFormat="1" ht="11.25">
      <c r="B171" s="60" t="s">
        <v>1575</v>
      </c>
      <c r="C171" s="59" t="s">
        <v>1213</v>
      </c>
      <c r="D171" s="2" t="s">
        <v>1576</v>
      </c>
      <c r="E171" s="1">
        <v>42.6</v>
      </c>
      <c r="F171" s="1">
        <v>0</v>
      </c>
      <c r="G171" s="33">
        <v>15975</v>
      </c>
      <c r="H171" s="33">
        <v>1597.5</v>
      </c>
      <c r="I171" s="42">
        <v>38918</v>
      </c>
      <c r="J171" s="42">
        <v>39629</v>
      </c>
      <c r="K171" s="42">
        <v>39629</v>
      </c>
      <c r="L171" s="28">
        <v>110</v>
      </c>
      <c r="M171" s="28" t="s">
        <v>1554</v>
      </c>
      <c r="N171" s="43">
        <v>711</v>
      </c>
      <c r="O171" s="43"/>
      <c r="P171" s="43"/>
      <c r="Q171" s="43"/>
      <c r="R171" s="43"/>
    </row>
    <row r="172" spans="2:18" s="2" customFormat="1" ht="11.25">
      <c r="B172" s="60" t="s">
        <v>1577</v>
      </c>
      <c r="C172" s="59" t="s">
        <v>1213</v>
      </c>
      <c r="D172" s="2" t="s">
        <v>1578</v>
      </c>
      <c r="E172" s="1">
        <v>206</v>
      </c>
      <c r="F172" s="1">
        <v>3681.9</v>
      </c>
      <c r="G172" s="33">
        <v>127977.94</v>
      </c>
      <c r="H172" s="33">
        <v>127977.94</v>
      </c>
      <c r="I172" s="42">
        <v>38803</v>
      </c>
      <c r="J172" s="42">
        <v>39629</v>
      </c>
      <c r="K172" s="42">
        <v>39629</v>
      </c>
      <c r="L172" s="28">
        <v>110</v>
      </c>
      <c r="M172" s="28" t="s">
        <v>1579</v>
      </c>
      <c r="N172" s="43">
        <v>826</v>
      </c>
      <c r="O172" s="43"/>
      <c r="P172" s="43"/>
      <c r="Q172" s="43"/>
      <c r="R172" s="43"/>
    </row>
    <row r="173" spans="2:18" s="2" customFormat="1" ht="11.25">
      <c r="B173" s="60" t="s">
        <v>1580</v>
      </c>
      <c r="C173" s="59" t="s">
        <v>1213</v>
      </c>
      <c r="D173" s="2" t="s">
        <v>1581</v>
      </c>
      <c r="E173" s="1">
        <v>257</v>
      </c>
      <c r="F173" s="1">
        <v>3195.6</v>
      </c>
      <c r="G173" s="33">
        <v>108418.2</v>
      </c>
      <c r="H173" s="33">
        <v>10841.82</v>
      </c>
      <c r="I173" s="42">
        <v>38894</v>
      </c>
      <c r="J173" s="42">
        <v>39629</v>
      </c>
      <c r="K173" s="42">
        <v>39629</v>
      </c>
      <c r="L173" s="28">
        <v>110</v>
      </c>
      <c r="M173" s="28" t="s">
        <v>1443</v>
      </c>
      <c r="N173" s="43">
        <v>735</v>
      </c>
      <c r="O173" s="43"/>
      <c r="P173" s="43"/>
      <c r="Q173" s="43"/>
      <c r="R173" s="43"/>
    </row>
    <row r="174" spans="2:18" s="2" customFormat="1" ht="11.25">
      <c r="B174" s="60" t="s">
        <v>1582</v>
      </c>
      <c r="C174" s="59" t="s">
        <v>1213</v>
      </c>
      <c r="D174" s="2" t="s">
        <v>1583</v>
      </c>
      <c r="E174" s="1">
        <v>119</v>
      </c>
      <c r="F174" s="1">
        <v>571</v>
      </c>
      <c r="G174" s="33">
        <v>48417.1</v>
      </c>
      <c r="H174" s="33">
        <v>42640.2</v>
      </c>
      <c r="I174" s="42">
        <v>39027</v>
      </c>
      <c r="J174" s="42">
        <v>39629</v>
      </c>
      <c r="K174" s="42">
        <v>39629</v>
      </c>
      <c r="L174" s="28">
        <v>110</v>
      </c>
      <c r="M174" s="28" t="s">
        <v>1584</v>
      </c>
      <c r="N174" s="43">
        <v>602</v>
      </c>
      <c r="O174" s="43"/>
      <c r="P174" s="43"/>
      <c r="Q174" s="43"/>
      <c r="R174" s="43"/>
    </row>
    <row r="175" spans="2:18" s="2" customFormat="1" ht="11.25">
      <c r="B175" s="60" t="s">
        <v>1585</v>
      </c>
      <c r="C175" s="59" t="s">
        <v>1213</v>
      </c>
      <c r="D175" s="2" t="s">
        <v>1586</v>
      </c>
      <c r="E175" s="1">
        <v>12.7</v>
      </c>
      <c r="F175" s="1">
        <v>0</v>
      </c>
      <c r="G175" s="33">
        <v>7556.5</v>
      </c>
      <c r="H175" s="33">
        <v>755.65</v>
      </c>
      <c r="I175" s="42">
        <v>38908</v>
      </c>
      <c r="J175" s="42">
        <v>39629</v>
      </c>
      <c r="K175" s="42">
        <v>39629</v>
      </c>
      <c r="L175" s="28">
        <v>110</v>
      </c>
      <c r="M175" s="28" t="s">
        <v>1587</v>
      </c>
      <c r="N175" s="43">
        <v>721</v>
      </c>
      <c r="O175" s="43"/>
      <c r="P175" s="43"/>
      <c r="Q175" s="43"/>
      <c r="R175" s="43"/>
    </row>
    <row r="176" spans="2:18" s="2" customFormat="1" ht="11.25">
      <c r="B176" s="60" t="s">
        <v>1588</v>
      </c>
      <c r="C176" s="59" t="s">
        <v>1213</v>
      </c>
      <c r="D176" s="2" t="s">
        <v>1589</v>
      </c>
      <c r="E176" s="1">
        <v>17.6</v>
      </c>
      <c r="F176" s="1">
        <v>0</v>
      </c>
      <c r="G176" s="33">
        <v>6776</v>
      </c>
      <c r="H176" s="33">
        <v>677.6</v>
      </c>
      <c r="I176" s="42">
        <v>38918</v>
      </c>
      <c r="J176" s="42">
        <v>39629</v>
      </c>
      <c r="K176" s="42">
        <v>39629</v>
      </c>
      <c r="L176" s="28">
        <v>110</v>
      </c>
      <c r="M176" s="28" t="s">
        <v>1554</v>
      </c>
      <c r="N176" s="43">
        <v>711</v>
      </c>
      <c r="O176" s="43"/>
      <c r="P176" s="43"/>
      <c r="Q176" s="43"/>
      <c r="R176" s="43"/>
    </row>
    <row r="177" spans="2:18" s="2" customFormat="1" ht="11.25">
      <c r="B177" s="60" t="s">
        <v>1590</v>
      </c>
      <c r="C177" s="59" t="s">
        <v>1213</v>
      </c>
      <c r="D177" s="2" t="s">
        <v>1591</v>
      </c>
      <c r="E177" s="1">
        <v>131</v>
      </c>
      <c r="F177" s="1">
        <v>1141.4</v>
      </c>
      <c r="G177" s="33">
        <v>50854</v>
      </c>
      <c r="H177" s="33">
        <v>5085.4</v>
      </c>
      <c r="I177" s="42">
        <v>38898</v>
      </c>
      <c r="J177" s="42">
        <v>39629</v>
      </c>
      <c r="K177" s="42">
        <v>39629</v>
      </c>
      <c r="L177" s="28">
        <v>110</v>
      </c>
      <c r="M177" s="28" t="s">
        <v>1260</v>
      </c>
      <c r="N177" s="43">
        <v>731</v>
      </c>
      <c r="O177" s="43"/>
      <c r="P177" s="43"/>
      <c r="Q177" s="43"/>
      <c r="R177" s="43"/>
    </row>
    <row r="178" spans="2:18" s="2" customFormat="1" ht="11.25">
      <c r="B178" s="60" t="s">
        <v>1592</v>
      </c>
      <c r="C178" s="59" t="s">
        <v>1213</v>
      </c>
      <c r="D178" s="2" t="s">
        <v>1593</v>
      </c>
      <c r="E178" s="1">
        <v>96</v>
      </c>
      <c r="F178" s="1">
        <v>1058</v>
      </c>
      <c r="G178" s="33">
        <v>34721.2</v>
      </c>
      <c r="H178" s="33">
        <v>34721.2</v>
      </c>
      <c r="I178" s="42">
        <v>38496</v>
      </c>
      <c r="J178" s="42">
        <v>39629</v>
      </c>
      <c r="K178" s="42">
        <v>39629</v>
      </c>
      <c r="L178" s="28">
        <v>110</v>
      </c>
      <c r="M178" s="28" t="s">
        <v>1594</v>
      </c>
      <c r="N178" s="43">
        <v>1133</v>
      </c>
      <c r="O178" s="43"/>
      <c r="P178" s="43"/>
      <c r="Q178" s="43"/>
      <c r="R178" s="43"/>
    </row>
    <row r="179" spans="2:18" s="2" customFormat="1" ht="11.25">
      <c r="B179" s="60" t="s">
        <v>1595</v>
      </c>
      <c r="C179" s="59" t="s">
        <v>1213</v>
      </c>
      <c r="D179" s="2" t="s">
        <v>1596</v>
      </c>
      <c r="E179" s="1">
        <v>7.9</v>
      </c>
      <c r="F179" s="1">
        <v>19.8</v>
      </c>
      <c r="G179" s="33">
        <v>18999.98</v>
      </c>
      <c r="H179" s="33">
        <v>18999.98</v>
      </c>
      <c r="I179" s="42">
        <v>39281</v>
      </c>
      <c r="J179" s="42">
        <v>39629</v>
      </c>
      <c r="K179" s="42">
        <v>39629</v>
      </c>
      <c r="L179" s="28">
        <v>110</v>
      </c>
      <c r="M179" s="28" t="s">
        <v>1597</v>
      </c>
      <c r="N179" s="43">
        <v>348</v>
      </c>
      <c r="O179" s="43"/>
      <c r="P179" s="43"/>
      <c r="Q179" s="43"/>
      <c r="R179" s="43"/>
    </row>
    <row r="180" spans="2:18" s="2" customFormat="1" ht="11.25">
      <c r="B180" s="60" t="s">
        <v>1598</v>
      </c>
      <c r="C180" s="59" t="s">
        <v>1213</v>
      </c>
      <c r="D180" s="2" t="s">
        <v>1599</v>
      </c>
      <c r="E180" s="1">
        <v>10.1</v>
      </c>
      <c r="F180" s="1">
        <v>97.9</v>
      </c>
      <c r="G180" s="33">
        <v>17999.97</v>
      </c>
      <c r="H180" s="33">
        <v>17999.97</v>
      </c>
      <c r="I180" s="42">
        <v>39281</v>
      </c>
      <c r="J180" s="42">
        <v>39629</v>
      </c>
      <c r="K180" s="42">
        <v>39629</v>
      </c>
      <c r="L180" s="28">
        <v>110</v>
      </c>
      <c r="M180" s="28" t="s">
        <v>1597</v>
      </c>
      <c r="N180" s="43">
        <v>348</v>
      </c>
      <c r="O180" s="43"/>
      <c r="P180" s="43"/>
      <c r="Q180" s="43"/>
      <c r="R180" s="43"/>
    </row>
    <row r="181" spans="2:18" s="2" customFormat="1" ht="11.25">
      <c r="B181" s="60" t="s">
        <v>1600</v>
      </c>
      <c r="C181" s="59" t="s">
        <v>1213</v>
      </c>
      <c r="D181" s="2" t="s">
        <v>1601</v>
      </c>
      <c r="E181" s="1">
        <v>68</v>
      </c>
      <c r="F181" s="1">
        <v>851.4</v>
      </c>
      <c r="G181" s="33">
        <v>52657.84</v>
      </c>
      <c r="H181" s="33">
        <v>7522.55</v>
      </c>
      <c r="I181" s="42">
        <v>38530</v>
      </c>
      <c r="J181" s="42">
        <v>39263</v>
      </c>
      <c r="K181" s="42">
        <v>39629</v>
      </c>
      <c r="L181" s="28">
        <v>110</v>
      </c>
      <c r="M181" s="28" t="s">
        <v>1289</v>
      </c>
      <c r="N181" s="43">
        <v>1099</v>
      </c>
      <c r="O181" s="43"/>
      <c r="P181" s="43"/>
      <c r="Q181" s="43"/>
      <c r="R181" s="43"/>
    </row>
    <row r="182" spans="2:18" s="2" customFormat="1" ht="11.25">
      <c r="B182" s="60" t="s">
        <v>1602</v>
      </c>
      <c r="C182" s="59" t="s">
        <v>1213</v>
      </c>
      <c r="D182" s="2" t="s">
        <v>1603</v>
      </c>
      <c r="E182" s="1">
        <v>6</v>
      </c>
      <c r="F182" s="1">
        <v>21.6</v>
      </c>
      <c r="G182" s="33">
        <v>21000</v>
      </c>
      <c r="H182" s="33">
        <v>21000</v>
      </c>
      <c r="I182" s="42">
        <v>39281</v>
      </c>
      <c r="J182" s="42">
        <v>39629</v>
      </c>
      <c r="K182" s="42">
        <v>39629</v>
      </c>
      <c r="L182" s="28">
        <v>110</v>
      </c>
      <c r="M182" s="28" t="s">
        <v>1597</v>
      </c>
      <c r="N182" s="43">
        <v>348</v>
      </c>
      <c r="O182" s="43"/>
      <c r="P182" s="43"/>
      <c r="Q182" s="43"/>
      <c r="R182" s="43"/>
    </row>
    <row r="183" spans="2:18" s="2" customFormat="1" ht="11.25">
      <c r="B183" s="60" t="s">
        <v>1604</v>
      </c>
      <c r="C183" s="59" t="s">
        <v>1213</v>
      </c>
      <c r="D183" s="2" t="s">
        <v>1605</v>
      </c>
      <c r="E183" s="1">
        <v>9</v>
      </c>
      <c r="F183" s="1">
        <v>50</v>
      </c>
      <c r="G183" s="33">
        <v>200</v>
      </c>
      <c r="H183" s="33">
        <v>200</v>
      </c>
      <c r="I183" s="42">
        <v>39391</v>
      </c>
      <c r="J183" s="42">
        <v>39629</v>
      </c>
      <c r="K183" s="42">
        <v>39629</v>
      </c>
      <c r="L183" s="28">
        <v>110</v>
      </c>
      <c r="M183" s="28" t="s">
        <v>1606</v>
      </c>
      <c r="N183" s="43">
        <v>238</v>
      </c>
      <c r="O183" s="43"/>
      <c r="P183" s="43"/>
      <c r="Q183" s="43"/>
      <c r="R183" s="43"/>
    </row>
    <row r="184" spans="2:18" s="2" customFormat="1" ht="11.25">
      <c r="B184" s="60" t="s">
        <v>1607</v>
      </c>
      <c r="C184" s="59" t="s">
        <v>1213</v>
      </c>
      <c r="D184" s="2" t="s">
        <v>1608</v>
      </c>
      <c r="E184" s="1">
        <v>10.8</v>
      </c>
      <c r="F184" s="1">
        <v>0</v>
      </c>
      <c r="G184" s="33">
        <v>4104</v>
      </c>
      <c r="H184" s="33">
        <v>410.4</v>
      </c>
      <c r="I184" s="42">
        <v>38918</v>
      </c>
      <c r="J184" s="42">
        <v>39629</v>
      </c>
      <c r="K184" s="42">
        <v>39629</v>
      </c>
      <c r="L184" s="28">
        <v>110</v>
      </c>
      <c r="M184" s="28" t="s">
        <v>1554</v>
      </c>
      <c r="N184" s="43">
        <v>711</v>
      </c>
      <c r="O184" s="43"/>
      <c r="P184" s="43"/>
      <c r="Q184" s="43"/>
      <c r="R184" s="43"/>
    </row>
    <row r="185" spans="2:18" s="2" customFormat="1" ht="11.25">
      <c r="B185" s="60" t="s">
        <v>1609</v>
      </c>
      <c r="C185" s="59" t="s">
        <v>1377</v>
      </c>
      <c r="D185" s="2" t="s">
        <v>1610</v>
      </c>
      <c r="E185" s="1">
        <v>84</v>
      </c>
      <c r="F185" s="1">
        <v>2916</v>
      </c>
      <c r="G185" s="33">
        <v>157464</v>
      </c>
      <c r="H185" s="33">
        <v>157464</v>
      </c>
      <c r="I185" s="42">
        <v>38393</v>
      </c>
      <c r="J185" s="42">
        <v>39447</v>
      </c>
      <c r="K185" s="42">
        <v>39629</v>
      </c>
      <c r="L185" s="28">
        <v>110</v>
      </c>
      <c r="M185" s="28" t="s">
        <v>1611</v>
      </c>
      <c r="N185" s="43">
        <v>1236</v>
      </c>
      <c r="O185" s="43"/>
      <c r="P185" s="43"/>
      <c r="Q185" s="43"/>
      <c r="R185" s="43"/>
    </row>
    <row r="186" spans="2:18" s="2" customFormat="1" ht="11.25">
      <c r="B186" s="60" t="s">
        <v>1612</v>
      </c>
      <c r="C186" s="59" t="s">
        <v>1213</v>
      </c>
      <c r="D186" s="2" t="s">
        <v>1613</v>
      </c>
      <c r="E186" s="1">
        <v>88</v>
      </c>
      <c r="F186" s="1">
        <v>1526.8</v>
      </c>
      <c r="G186" s="33">
        <v>106711.54</v>
      </c>
      <c r="H186" s="33">
        <v>106711.54</v>
      </c>
      <c r="I186" s="42">
        <v>38891</v>
      </c>
      <c r="J186" s="42">
        <v>39629</v>
      </c>
      <c r="K186" s="42">
        <v>39629</v>
      </c>
      <c r="L186" s="28">
        <v>110</v>
      </c>
      <c r="M186" s="28" t="s">
        <v>1277</v>
      </c>
      <c r="N186" s="43">
        <v>738</v>
      </c>
      <c r="O186" s="43"/>
      <c r="P186" s="43"/>
      <c r="Q186" s="43"/>
      <c r="R186" s="43"/>
    </row>
    <row r="187" spans="2:18" s="2" customFormat="1" ht="11.25">
      <c r="B187" s="60" t="s">
        <v>1614</v>
      </c>
      <c r="C187" s="59" t="s">
        <v>1213</v>
      </c>
      <c r="D187" s="2" t="s">
        <v>1615</v>
      </c>
      <c r="E187" s="1">
        <v>20</v>
      </c>
      <c r="F187" s="1">
        <v>520</v>
      </c>
      <c r="G187" s="33">
        <v>19387.55</v>
      </c>
      <c r="H187" s="33">
        <v>19387.55</v>
      </c>
      <c r="I187" s="42">
        <v>38574</v>
      </c>
      <c r="J187" s="42">
        <v>39263</v>
      </c>
      <c r="K187" s="42">
        <v>39629</v>
      </c>
      <c r="L187" s="28">
        <v>110</v>
      </c>
      <c r="M187" s="28" t="s">
        <v>1564</v>
      </c>
      <c r="N187" s="43">
        <v>1055</v>
      </c>
      <c r="O187" s="43"/>
      <c r="P187" s="43"/>
      <c r="Q187" s="43"/>
      <c r="R187" s="43"/>
    </row>
    <row r="188" spans="2:18" s="2" customFormat="1" ht="11.25">
      <c r="B188" s="60" t="s">
        <v>1616</v>
      </c>
      <c r="C188" s="59" t="s">
        <v>1213</v>
      </c>
      <c r="D188" s="2" t="s">
        <v>1617</v>
      </c>
      <c r="E188" s="1">
        <v>160</v>
      </c>
      <c r="F188" s="1">
        <v>3869</v>
      </c>
      <c r="G188" s="33">
        <v>174976.75</v>
      </c>
      <c r="H188" s="33">
        <v>17497.68</v>
      </c>
      <c r="I188" s="42">
        <v>38839</v>
      </c>
      <c r="J188" s="42">
        <v>39629</v>
      </c>
      <c r="K188" s="42">
        <v>39629</v>
      </c>
      <c r="L188" s="28">
        <v>110</v>
      </c>
      <c r="M188" s="28" t="s">
        <v>1289</v>
      </c>
      <c r="N188" s="43">
        <v>790</v>
      </c>
      <c r="O188" s="43"/>
      <c r="P188" s="43"/>
      <c r="Q188" s="43"/>
      <c r="R188" s="43"/>
    </row>
    <row r="189" spans="2:18" s="2" customFormat="1" ht="11.25">
      <c r="B189" s="60" t="s">
        <v>1618</v>
      </c>
      <c r="C189" s="59" t="s">
        <v>1213</v>
      </c>
      <c r="D189" s="2" t="s">
        <v>1619</v>
      </c>
      <c r="E189" s="1">
        <v>94</v>
      </c>
      <c r="F189" s="1">
        <v>2485.8</v>
      </c>
      <c r="G189" s="33">
        <v>132933.54</v>
      </c>
      <c r="H189" s="33">
        <v>132933.54</v>
      </c>
      <c r="I189" s="42">
        <v>38561</v>
      </c>
      <c r="J189" s="42">
        <v>39263</v>
      </c>
      <c r="K189" s="42">
        <v>39629</v>
      </c>
      <c r="L189" s="28">
        <v>110</v>
      </c>
      <c r="M189" s="28" t="s">
        <v>1620</v>
      </c>
      <c r="N189" s="43">
        <v>1068</v>
      </c>
      <c r="O189" s="43"/>
      <c r="P189" s="43"/>
      <c r="Q189" s="43"/>
      <c r="R189" s="43"/>
    </row>
    <row r="190" spans="2:18" s="2" customFormat="1" ht="11.25">
      <c r="B190" s="60" t="s">
        <v>1621</v>
      </c>
      <c r="C190" s="59" t="s">
        <v>1213</v>
      </c>
      <c r="D190" s="2" t="s">
        <v>1622</v>
      </c>
      <c r="E190" s="1">
        <v>66</v>
      </c>
      <c r="F190" s="1">
        <v>1603.3</v>
      </c>
      <c r="G190" s="33">
        <v>55270.81</v>
      </c>
      <c r="H190" s="33">
        <v>55270.81</v>
      </c>
      <c r="I190" s="42">
        <v>39023</v>
      </c>
      <c r="J190" s="42">
        <v>39629</v>
      </c>
      <c r="K190" s="42">
        <v>39629</v>
      </c>
      <c r="L190" s="28">
        <v>110</v>
      </c>
      <c r="M190" s="28" t="s">
        <v>1620</v>
      </c>
      <c r="N190" s="43">
        <v>606</v>
      </c>
      <c r="O190" s="43"/>
      <c r="P190" s="43"/>
      <c r="Q190" s="43"/>
      <c r="R190" s="43"/>
    </row>
    <row r="191" spans="2:18" s="2" customFormat="1" ht="11.25">
      <c r="B191" s="60" t="s">
        <v>1623</v>
      </c>
      <c r="C191" s="59" t="s">
        <v>1213</v>
      </c>
      <c r="D191" s="2" t="s">
        <v>1624</v>
      </c>
      <c r="E191" s="1">
        <v>164</v>
      </c>
      <c r="F191" s="1">
        <v>2536.3</v>
      </c>
      <c r="G191" s="33">
        <v>141235.73</v>
      </c>
      <c r="H191" s="33">
        <v>14123.57</v>
      </c>
      <c r="I191" s="42">
        <v>38881</v>
      </c>
      <c r="J191" s="42">
        <v>39629</v>
      </c>
      <c r="K191" s="42">
        <v>39629</v>
      </c>
      <c r="L191" s="28">
        <v>110</v>
      </c>
      <c r="M191" s="28" t="s">
        <v>1289</v>
      </c>
      <c r="N191" s="43">
        <v>748</v>
      </c>
      <c r="O191" s="43"/>
      <c r="P191" s="43"/>
      <c r="Q191" s="43"/>
      <c r="R191" s="43"/>
    </row>
    <row r="192" spans="2:18" s="2" customFormat="1" ht="11.25">
      <c r="B192" s="60" t="s">
        <v>1625</v>
      </c>
      <c r="C192" s="59" t="s">
        <v>1213</v>
      </c>
      <c r="D192" s="2" t="s">
        <v>1626</v>
      </c>
      <c r="E192" s="1">
        <v>49</v>
      </c>
      <c r="F192" s="1">
        <v>1607</v>
      </c>
      <c r="G192" s="33">
        <v>83579.18</v>
      </c>
      <c r="H192" s="33">
        <v>83579.17</v>
      </c>
      <c r="I192" s="42">
        <v>38142</v>
      </c>
      <c r="J192" s="42">
        <v>38898</v>
      </c>
      <c r="K192" s="42">
        <v>39629</v>
      </c>
      <c r="L192" s="28">
        <v>110</v>
      </c>
      <c r="M192" s="28" t="s">
        <v>1611</v>
      </c>
      <c r="N192" s="43">
        <v>1487</v>
      </c>
      <c r="O192" s="43"/>
      <c r="P192" s="43"/>
      <c r="Q192" s="43"/>
      <c r="R192" s="43"/>
    </row>
    <row r="193" spans="2:18" s="2" customFormat="1" ht="11.25">
      <c r="B193" s="60" t="s">
        <v>1627</v>
      </c>
      <c r="C193" s="59" t="s">
        <v>1213</v>
      </c>
      <c r="D193" s="2" t="s">
        <v>1628</v>
      </c>
      <c r="E193" s="1">
        <v>18</v>
      </c>
      <c r="F193" s="1">
        <v>297</v>
      </c>
      <c r="G193" s="33">
        <v>8785.75</v>
      </c>
      <c r="H193" s="33">
        <v>8785.75</v>
      </c>
      <c r="I193" s="42">
        <v>38811</v>
      </c>
      <c r="J193" s="42">
        <v>39629</v>
      </c>
      <c r="K193" s="42">
        <v>39629</v>
      </c>
      <c r="L193" s="28">
        <v>110</v>
      </c>
      <c r="M193" s="28" t="s">
        <v>1422</v>
      </c>
      <c r="N193" s="43">
        <v>818</v>
      </c>
      <c r="O193" s="43"/>
      <c r="P193" s="43"/>
      <c r="Q193" s="43"/>
      <c r="R193" s="43"/>
    </row>
    <row r="194" spans="2:18" s="2" customFormat="1" ht="11.25">
      <c r="B194" s="60" t="s">
        <v>1629</v>
      </c>
      <c r="C194" s="59" t="s">
        <v>1213</v>
      </c>
      <c r="D194" s="2" t="s">
        <v>1630</v>
      </c>
      <c r="E194" s="1">
        <v>24</v>
      </c>
      <c r="F194" s="1">
        <v>803.8</v>
      </c>
      <c r="G194" s="33">
        <v>22250.5</v>
      </c>
      <c r="H194" s="33">
        <v>22250.5</v>
      </c>
      <c r="I194" s="42">
        <v>38880</v>
      </c>
      <c r="J194" s="42">
        <v>39629</v>
      </c>
      <c r="K194" s="42">
        <v>39629</v>
      </c>
      <c r="L194" s="28">
        <v>110</v>
      </c>
      <c r="M194" s="28" t="s">
        <v>1631</v>
      </c>
      <c r="N194" s="43">
        <v>749</v>
      </c>
      <c r="O194" s="43"/>
      <c r="P194" s="43"/>
      <c r="Q194" s="43"/>
      <c r="R194" s="43"/>
    </row>
    <row r="195" spans="2:18" s="2" customFormat="1" ht="11.25">
      <c r="B195" s="60" t="s">
        <v>1632</v>
      </c>
      <c r="C195" s="59" t="s">
        <v>1213</v>
      </c>
      <c r="D195" s="2" t="s">
        <v>1633</v>
      </c>
      <c r="E195" s="1">
        <v>105</v>
      </c>
      <c r="F195" s="1">
        <v>1562</v>
      </c>
      <c r="G195" s="33">
        <v>58191.05</v>
      </c>
      <c r="H195" s="33">
        <v>5819.11</v>
      </c>
      <c r="I195" s="42">
        <v>38839</v>
      </c>
      <c r="J195" s="42">
        <v>39629</v>
      </c>
      <c r="K195" s="42">
        <v>39629</v>
      </c>
      <c r="L195" s="28">
        <v>110</v>
      </c>
      <c r="M195" s="28" t="s">
        <v>1289</v>
      </c>
      <c r="N195" s="43">
        <v>790</v>
      </c>
      <c r="O195" s="43"/>
      <c r="P195" s="43"/>
      <c r="Q195" s="43"/>
      <c r="R195" s="43"/>
    </row>
    <row r="196" spans="2:18" s="2" customFormat="1" ht="11.25">
      <c r="B196" s="60" t="s">
        <v>1634</v>
      </c>
      <c r="C196" s="59" t="s">
        <v>1213</v>
      </c>
      <c r="D196" s="2" t="s">
        <v>1635</v>
      </c>
      <c r="E196" s="1">
        <v>68</v>
      </c>
      <c r="F196" s="1">
        <v>1265</v>
      </c>
      <c r="G196" s="33">
        <v>49840.18</v>
      </c>
      <c r="H196" s="33">
        <v>49840.18</v>
      </c>
      <c r="I196" s="42">
        <v>38625</v>
      </c>
      <c r="J196" s="42">
        <v>39447</v>
      </c>
      <c r="K196" s="42">
        <v>39629</v>
      </c>
      <c r="L196" s="28">
        <v>110</v>
      </c>
      <c r="M196" s="28" t="s">
        <v>1636</v>
      </c>
      <c r="N196" s="43">
        <v>1004</v>
      </c>
      <c r="O196" s="43"/>
      <c r="P196" s="43"/>
      <c r="Q196" s="43"/>
      <c r="R196" s="43"/>
    </row>
    <row r="197" spans="2:18" s="2" customFormat="1" ht="11.25">
      <c r="B197" s="60" t="s">
        <v>1637</v>
      </c>
      <c r="C197" s="59" t="s">
        <v>1213</v>
      </c>
      <c r="D197" s="2" t="s">
        <v>1638</v>
      </c>
      <c r="E197" s="1">
        <v>47</v>
      </c>
      <c r="F197" s="1">
        <v>637.2</v>
      </c>
      <c r="G197" s="33">
        <v>12511.4</v>
      </c>
      <c r="H197" s="33">
        <v>1251.14</v>
      </c>
      <c r="I197" s="42">
        <v>39162</v>
      </c>
      <c r="J197" s="42">
        <v>39629</v>
      </c>
      <c r="K197" s="42">
        <v>39629</v>
      </c>
      <c r="L197" s="28">
        <v>110</v>
      </c>
      <c r="M197" s="28" t="s">
        <v>1639</v>
      </c>
      <c r="N197" s="43">
        <v>467</v>
      </c>
      <c r="O197" s="43"/>
      <c r="P197" s="43"/>
      <c r="Q197" s="43"/>
      <c r="R197" s="43"/>
    </row>
    <row r="198" spans="2:18" s="2" customFormat="1" ht="11.25">
      <c r="B198" s="60" t="s">
        <v>1640</v>
      </c>
      <c r="C198" s="59" t="s">
        <v>1213</v>
      </c>
      <c r="D198" s="2" t="s">
        <v>1641</v>
      </c>
      <c r="E198" s="1">
        <v>104</v>
      </c>
      <c r="F198" s="1">
        <v>1389.75</v>
      </c>
      <c r="G198" s="33">
        <v>61416.11</v>
      </c>
      <c r="H198" s="33">
        <v>6141.61</v>
      </c>
      <c r="I198" s="42">
        <v>38474</v>
      </c>
      <c r="J198" s="42">
        <v>39263</v>
      </c>
      <c r="K198" s="42">
        <v>39629</v>
      </c>
      <c r="L198" s="28">
        <v>110</v>
      </c>
      <c r="M198" s="28" t="s">
        <v>1642</v>
      </c>
      <c r="N198" s="43">
        <v>1155</v>
      </c>
      <c r="O198" s="43"/>
      <c r="P198" s="43"/>
      <c r="Q198" s="43"/>
      <c r="R198" s="43"/>
    </row>
    <row r="199" spans="2:18" s="2" customFormat="1" ht="11.25">
      <c r="B199" s="60" t="s">
        <v>1643</v>
      </c>
      <c r="C199" s="59" t="s">
        <v>1213</v>
      </c>
      <c r="D199" s="2" t="s">
        <v>1644</v>
      </c>
      <c r="E199" s="1">
        <v>59</v>
      </c>
      <c r="F199" s="1">
        <v>1373</v>
      </c>
      <c r="G199" s="33">
        <v>37296.36</v>
      </c>
      <c r="H199" s="33">
        <v>24467.14</v>
      </c>
      <c r="I199" s="42">
        <v>38077</v>
      </c>
      <c r="J199" s="42">
        <v>38898</v>
      </c>
      <c r="K199" s="42">
        <v>39629</v>
      </c>
      <c r="L199" s="28">
        <v>110</v>
      </c>
      <c r="M199" s="28" t="s">
        <v>1645</v>
      </c>
      <c r="N199" s="43">
        <v>1552</v>
      </c>
      <c r="O199" s="43"/>
      <c r="P199" s="43"/>
      <c r="Q199" s="43"/>
      <c r="R199" s="43"/>
    </row>
    <row r="200" spans="2:18" s="2" customFormat="1" ht="11.25">
      <c r="B200" s="60" t="s">
        <v>1646</v>
      </c>
      <c r="C200" s="59" t="s">
        <v>1213</v>
      </c>
      <c r="D200" s="2" t="s">
        <v>1647</v>
      </c>
      <c r="E200" s="1">
        <v>584</v>
      </c>
      <c r="F200" s="1">
        <v>10419.6</v>
      </c>
      <c r="G200" s="33">
        <v>482849.52</v>
      </c>
      <c r="H200" s="33">
        <v>53113.44</v>
      </c>
      <c r="I200" s="42">
        <v>38771</v>
      </c>
      <c r="J200" s="42">
        <v>39629</v>
      </c>
      <c r="K200" s="42">
        <v>39629</v>
      </c>
      <c r="L200" s="28">
        <v>110</v>
      </c>
      <c r="M200" s="28" t="s">
        <v>1579</v>
      </c>
      <c r="N200" s="43">
        <v>858</v>
      </c>
      <c r="O200" s="43"/>
      <c r="P200" s="43"/>
      <c r="Q200" s="43"/>
      <c r="R200" s="43"/>
    </row>
    <row r="201" spans="2:18" s="2" customFormat="1" ht="11.25">
      <c r="B201" s="60" t="s">
        <v>1648</v>
      </c>
      <c r="C201" s="59" t="s">
        <v>1377</v>
      </c>
      <c r="D201" s="2" t="s">
        <v>1649</v>
      </c>
      <c r="E201" s="1">
        <v>52</v>
      </c>
      <c r="F201" s="1">
        <v>984.6</v>
      </c>
      <c r="G201" s="33">
        <v>41426.76</v>
      </c>
      <c r="H201" s="33">
        <v>41426.75</v>
      </c>
      <c r="I201" s="42">
        <v>38728</v>
      </c>
      <c r="J201" s="42">
        <v>39263</v>
      </c>
      <c r="K201" s="42">
        <v>39629</v>
      </c>
      <c r="L201" s="28">
        <v>110</v>
      </c>
      <c r="M201" s="28" t="s">
        <v>1251</v>
      </c>
      <c r="N201" s="43">
        <v>901</v>
      </c>
      <c r="O201" s="43"/>
      <c r="P201" s="43"/>
      <c r="Q201" s="43"/>
      <c r="R201" s="43"/>
    </row>
    <row r="202" spans="2:18" s="2" customFormat="1" ht="11.25">
      <c r="B202" s="60" t="s">
        <v>1650</v>
      </c>
      <c r="C202" s="59" t="s">
        <v>1213</v>
      </c>
      <c r="D202" s="2" t="s">
        <v>1651</v>
      </c>
      <c r="E202" s="1">
        <v>242</v>
      </c>
      <c r="F202" s="1">
        <v>3836.95</v>
      </c>
      <c r="G202" s="33">
        <v>215932.72</v>
      </c>
      <c r="H202" s="33">
        <v>51823.85</v>
      </c>
      <c r="I202" s="42">
        <v>38755</v>
      </c>
      <c r="J202" s="42">
        <v>39629</v>
      </c>
      <c r="K202" s="42">
        <v>39629</v>
      </c>
      <c r="L202" s="28">
        <v>110</v>
      </c>
      <c r="M202" s="28" t="s">
        <v>1362</v>
      </c>
      <c r="N202" s="43">
        <v>874</v>
      </c>
      <c r="O202" s="43"/>
      <c r="P202" s="43"/>
      <c r="Q202" s="43"/>
      <c r="R202" s="43"/>
    </row>
    <row r="203" spans="2:18" s="2" customFormat="1" ht="11.25">
      <c r="B203" s="60" t="s">
        <v>1652</v>
      </c>
      <c r="C203" s="59" t="s">
        <v>1213</v>
      </c>
      <c r="D203" s="2" t="s">
        <v>1653</v>
      </c>
      <c r="E203" s="1">
        <v>44</v>
      </c>
      <c r="F203" s="1">
        <v>784.4</v>
      </c>
      <c r="G203" s="33">
        <v>17173</v>
      </c>
      <c r="H203" s="33">
        <v>17173</v>
      </c>
      <c r="I203" s="42">
        <v>38918</v>
      </c>
      <c r="J203" s="42">
        <v>39629</v>
      </c>
      <c r="K203" s="42">
        <v>39629</v>
      </c>
      <c r="L203" s="28">
        <v>110</v>
      </c>
      <c r="M203" s="28" t="s">
        <v>1654</v>
      </c>
      <c r="N203" s="43">
        <v>711</v>
      </c>
      <c r="O203" s="43"/>
      <c r="P203" s="43"/>
      <c r="Q203" s="43"/>
      <c r="R203" s="43"/>
    </row>
    <row r="204" spans="2:18" s="2" customFormat="1" ht="11.25">
      <c r="B204" s="60" t="s">
        <v>1655</v>
      </c>
      <c r="C204" s="59" t="s">
        <v>1213</v>
      </c>
      <c r="D204" s="2" t="s">
        <v>1656</v>
      </c>
      <c r="E204" s="1">
        <v>46</v>
      </c>
      <c r="F204" s="1">
        <v>358.8</v>
      </c>
      <c r="G204" s="33">
        <v>14848.78</v>
      </c>
      <c r="H204" s="33">
        <v>10648.72</v>
      </c>
      <c r="I204" s="42">
        <v>38443</v>
      </c>
      <c r="J204" s="42">
        <v>39263</v>
      </c>
      <c r="K204" s="42">
        <v>39629</v>
      </c>
      <c r="L204" s="28">
        <v>110</v>
      </c>
      <c r="M204" s="28" t="s">
        <v>1422</v>
      </c>
      <c r="N204" s="43">
        <v>1186</v>
      </c>
      <c r="O204" s="43"/>
      <c r="P204" s="43"/>
      <c r="Q204" s="43"/>
      <c r="R204" s="43"/>
    </row>
    <row r="205" spans="2:18" s="2" customFormat="1" ht="11.25">
      <c r="B205" s="60" t="s">
        <v>1657</v>
      </c>
      <c r="C205" s="59" t="s">
        <v>1213</v>
      </c>
      <c r="D205" s="2" t="s">
        <v>1658</v>
      </c>
      <c r="E205" s="1">
        <v>39</v>
      </c>
      <c r="F205" s="1">
        <v>706.6</v>
      </c>
      <c r="G205" s="33">
        <v>18626.5</v>
      </c>
      <c r="H205" s="33">
        <v>1862.65</v>
      </c>
      <c r="I205" s="42">
        <v>38905</v>
      </c>
      <c r="J205" s="42">
        <v>39629</v>
      </c>
      <c r="K205" s="42">
        <v>39629</v>
      </c>
      <c r="L205" s="28">
        <v>110</v>
      </c>
      <c r="M205" s="28" t="s">
        <v>1659</v>
      </c>
      <c r="N205" s="43">
        <v>724</v>
      </c>
      <c r="O205" s="43"/>
      <c r="P205" s="43"/>
      <c r="Q205" s="43"/>
      <c r="R205" s="43"/>
    </row>
    <row r="206" spans="2:18" s="2" customFormat="1" ht="11.25">
      <c r="B206" s="60" t="s">
        <v>1660</v>
      </c>
      <c r="C206" s="59" t="s">
        <v>1213</v>
      </c>
      <c r="D206" s="2" t="s">
        <v>1661</v>
      </c>
      <c r="E206" s="1">
        <v>64</v>
      </c>
      <c r="F206" s="1">
        <v>2314.8</v>
      </c>
      <c r="G206" s="33">
        <v>101095.84</v>
      </c>
      <c r="H206" s="33">
        <v>101095.84</v>
      </c>
      <c r="I206" s="42">
        <v>38677</v>
      </c>
      <c r="J206" s="42">
        <v>39447</v>
      </c>
      <c r="K206" s="42">
        <v>39629</v>
      </c>
      <c r="L206" s="28">
        <v>110</v>
      </c>
      <c r="M206" s="28" t="s">
        <v>1620</v>
      </c>
      <c r="N206" s="43">
        <v>952</v>
      </c>
      <c r="O206" s="43"/>
      <c r="P206" s="43"/>
      <c r="Q206" s="43"/>
      <c r="R206" s="43"/>
    </row>
    <row r="207" spans="2:18" s="2" customFormat="1" ht="11.25">
      <c r="B207" s="60" t="s">
        <v>1662</v>
      </c>
      <c r="C207" s="59" t="s">
        <v>1213</v>
      </c>
      <c r="D207" s="2" t="s">
        <v>1663</v>
      </c>
      <c r="E207" s="1">
        <v>21</v>
      </c>
      <c r="F207" s="1">
        <v>567</v>
      </c>
      <c r="G207" s="33">
        <v>6059.6</v>
      </c>
      <c r="H207" s="33">
        <v>6362.58</v>
      </c>
      <c r="I207" s="42">
        <v>38744</v>
      </c>
      <c r="J207" s="42">
        <v>39113</v>
      </c>
      <c r="K207" s="42">
        <v>39629</v>
      </c>
      <c r="L207" s="28">
        <v>110</v>
      </c>
      <c r="M207" s="28" t="s">
        <v>1664</v>
      </c>
      <c r="N207" s="43">
        <v>885</v>
      </c>
      <c r="O207" s="43"/>
      <c r="P207" s="43"/>
      <c r="Q207" s="43"/>
      <c r="R207" s="43"/>
    </row>
    <row r="208" spans="2:18" s="2" customFormat="1" ht="11.25">
      <c r="B208" s="60" t="s">
        <v>1665</v>
      </c>
      <c r="C208" s="59" t="s">
        <v>1213</v>
      </c>
      <c r="D208" s="2" t="s">
        <v>1666</v>
      </c>
      <c r="E208" s="1">
        <v>4.3</v>
      </c>
      <c r="F208" s="1">
        <v>117</v>
      </c>
      <c r="G208" s="33">
        <v>3699.94</v>
      </c>
      <c r="H208" s="33">
        <v>3699.94</v>
      </c>
      <c r="I208" s="42">
        <v>39280</v>
      </c>
      <c r="J208" s="42">
        <v>39629</v>
      </c>
      <c r="K208" s="42">
        <v>39629</v>
      </c>
      <c r="L208" s="28">
        <v>110</v>
      </c>
      <c r="M208" s="28" t="s">
        <v>1667</v>
      </c>
      <c r="N208" s="43">
        <v>349</v>
      </c>
      <c r="O208" s="43"/>
      <c r="P208" s="43"/>
      <c r="Q208" s="43"/>
      <c r="R208" s="43"/>
    </row>
    <row r="209" spans="2:18" s="2" customFormat="1" ht="11.25">
      <c r="B209" s="60" t="s">
        <v>1668</v>
      </c>
      <c r="C209" s="59" t="s">
        <v>1213</v>
      </c>
      <c r="D209" s="2" t="s">
        <v>1669</v>
      </c>
      <c r="E209" s="1">
        <v>53</v>
      </c>
      <c r="F209" s="1">
        <v>355.7</v>
      </c>
      <c r="G209" s="33">
        <v>10355.86</v>
      </c>
      <c r="H209" s="33">
        <v>5178.02</v>
      </c>
      <c r="I209" s="42">
        <v>38917</v>
      </c>
      <c r="J209" s="42">
        <v>39629</v>
      </c>
      <c r="K209" s="42">
        <v>39629</v>
      </c>
      <c r="L209" s="28">
        <v>110</v>
      </c>
      <c r="M209" s="28" t="s">
        <v>1670</v>
      </c>
      <c r="N209" s="43">
        <v>712</v>
      </c>
      <c r="O209" s="43"/>
      <c r="P209" s="43"/>
      <c r="Q209" s="43"/>
      <c r="R209" s="43"/>
    </row>
    <row r="210" spans="2:18" s="2" customFormat="1" ht="11.25">
      <c r="B210" s="60" t="s">
        <v>1671</v>
      </c>
      <c r="C210" s="59" t="s">
        <v>1213</v>
      </c>
      <c r="D210" s="2" t="s">
        <v>1672</v>
      </c>
      <c r="E210" s="1">
        <v>18.1</v>
      </c>
      <c r="F210" s="1">
        <v>41.4</v>
      </c>
      <c r="G210" s="33">
        <v>15999.99</v>
      </c>
      <c r="H210" s="33">
        <v>15999.99</v>
      </c>
      <c r="I210" s="42">
        <v>39281</v>
      </c>
      <c r="J210" s="42">
        <v>39629</v>
      </c>
      <c r="K210" s="42">
        <v>39629</v>
      </c>
      <c r="L210" s="28">
        <v>110</v>
      </c>
      <c r="M210" s="28" t="s">
        <v>1597</v>
      </c>
      <c r="N210" s="43">
        <v>348</v>
      </c>
      <c r="O210" s="43"/>
      <c r="P210" s="43"/>
      <c r="Q210" s="43"/>
      <c r="R210" s="43"/>
    </row>
    <row r="211" spans="2:18" s="2" customFormat="1" ht="11.25">
      <c r="B211" s="60" t="s">
        <v>1673</v>
      </c>
      <c r="C211" s="59" t="s">
        <v>1213</v>
      </c>
      <c r="D211" s="2" t="s">
        <v>1674</v>
      </c>
      <c r="E211" s="1">
        <v>33</v>
      </c>
      <c r="F211" s="1">
        <v>491.4</v>
      </c>
      <c r="G211" s="33">
        <v>15455.7</v>
      </c>
      <c r="H211" s="33">
        <v>1545.57</v>
      </c>
      <c r="I211" s="42">
        <v>38918</v>
      </c>
      <c r="J211" s="42">
        <v>39629</v>
      </c>
      <c r="K211" s="42">
        <v>39629</v>
      </c>
      <c r="L211" s="28">
        <v>110</v>
      </c>
      <c r="M211" s="28" t="s">
        <v>1675</v>
      </c>
      <c r="N211" s="43">
        <v>711</v>
      </c>
      <c r="O211" s="43"/>
      <c r="P211" s="43"/>
      <c r="Q211" s="43"/>
      <c r="R211" s="43"/>
    </row>
    <row r="212" spans="2:18" s="2" customFormat="1" ht="11.25">
      <c r="B212" s="60" t="s">
        <v>1676</v>
      </c>
      <c r="C212" s="59" t="s">
        <v>1213</v>
      </c>
      <c r="D212" s="2" t="s">
        <v>1677</v>
      </c>
      <c r="E212" s="1">
        <v>70</v>
      </c>
      <c r="F212" s="1">
        <v>2016.6</v>
      </c>
      <c r="G212" s="33">
        <v>202799.07</v>
      </c>
      <c r="H212" s="33">
        <v>168323.23</v>
      </c>
      <c r="I212" s="42">
        <v>38545</v>
      </c>
      <c r="J212" s="42">
        <v>39629</v>
      </c>
      <c r="K212" s="42">
        <v>39629</v>
      </c>
      <c r="L212" s="28">
        <v>110</v>
      </c>
      <c r="M212" s="28" t="s">
        <v>1305</v>
      </c>
      <c r="N212" s="43">
        <v>1084</v>
      </c>
      <c r="O212" s="43"/>
      <c r="P212" s="43"/>
      <c r="Q212" s="43"/>
      <c r="R212" s="43"/>
    </row>
    <row r="213" spans="2:18" s="2" customFormat="1" ht="11.25">
      <c r="B213" s="60" t="s">
        <v>1678</v>
      </c>
      <c r="C213" s="59" t="s">
        <v>1213</v>
      </c>
      <c r="D213" s="2" t="s">
        <v>1679</v>
      </c>
      <c r="E213" s="1">
        <v>241</v>
      </c>
      <c r="F213" s="1">
        <v>3124.6</v>
      </c>
      <c r="G213" s="33">
        <v>89059.79</v>
      </c>
      <c r="H213" s="33">
        <v>91616.6</v>
      </c>
      <c r="I213" s="42">
        <v>38365</v>
      </c>
      <c r="J213" s="42">
        <v>39629</v>
      </c>
      <c r="K213" s="42">
        <v>39629</v>
      </c>
      <c r="L213" s="28">
        <v>110</v>
      </c>
      <c r="M213" s="28" t="s">
        <v>1486</v>
      </c>
      <c r="N213" s="43">
        <v>1264</v>
      </c>
      <c r="O213" s="43"/>
      <c r="P213" s="43"/>
      <c r="Q213" s="43"/>
      <c r="R213" s="43"/>
    </row>
    <row r="214" spans="2:18" s="2" customFormat="1" ht="11.25">
      <c r="B214" s="60" t="s">
        <v>1680</v>
      </c>
      <c r="C214" s="59" t="s">
        <v>1213</v>
      </c>
      <c r="D214" s="2" t="s">
        <v>1681</v>
      </c>
      <c r="E214" s="1">
        <v>1</v>
      </c>
      <c r="F214" s="1">
        <v>0</v>
      </c>
      <c r="G214" s="33">
        <v>16</v>
      </c>
      <c r="H214" s="33">
        <v>32</v>
      </c>
      <c r="I214" s="42">
        <v>39233</v>
      </c>
      <c r="J214" s="42">
        <v>39629</v>
      </c>
      <c r="K214" s="42">
        <v>39629</v>
      </c>
      <c r="L214" s="28">
        <v>110</v>
      </c>
      <c r="M214" s="28" t="s">
        <v>1682</v>
      </c>
      <c r="N214" s="43">
        <v>396</v>
      </c>
      <c r="O214" s="43"/>
      <c r="P214" s="43"/>
      <c r="Q214" s="43"/>
      <c r="R214" s="43"/>
    </row>
    <row r="215" spans="2:18" s="2" customFormat="1" ht="11.25">
      <c r="B215" s="60" t="s">
        <v>1683</v>
      </c>
      <c r="C215" s="59" t="s">
        <v>1213</v>
      </c>
      <c r="D215" s="2" t="s">
        <v>1684</v>
      </c>
      <c r="E215" s="1">
        <v>21</v>
      </c>
      <c r="F215" s="1">
        <v>457</v>
      </c>
      <c r="G215" s="33">
        <v>13289.38</v>
      </c>
      <c r="H215" s="33">
        <v>1328.94</v>
      </c>
      <c r="I215" s="42">
        <v>39381</v>
      </c>
      <c r="J215" s="42">
        <v>39629</v>
      </c>
      <c r="K215" s="42">
        <v>39629</v>
      </c>
      <c r="L215" s="28">
        <v>110</v>
      </c>
      <c r="M215" s="28" t="s">
        <v>1620</v>
      </c>
      <c r="N215" s="43">
        <v>248</v>
      </c>
      <c r="O215" s="43"/>
      <c r="P215" s="43"/>
      <c r="Q215" s="43"/>
      <c r="R215" s="43"/>
    </row>
    <row r="216" spans="2:18" s="2" customFormat="1" ht="11.25">
      <c r="B216" s="60" t="s">
        <v>1685</v>
      </c>
      <c r="C216" s="59" t="s">
        <v>1213</v>
      </c>
      <c r="D216" s="2" t="s">
        <v>1686</v>
      </c>
      <c r="E216" s="1">
        <v>65</v>
      </c>
      <c r="F216" s="1">
        <v>1226</v>
      </c>
      <c r="G216" s="33">
        <v>36259.75</v>
      </c>
      <c r="H216" s="33">
        <v>36259.75</v>
      </c>
      <c r="I216" s="42">
        <v>38722</v>
      </c>
      <c r="J216" s="42">
        <v>39629</v>
      </c>
      <c r="K216" s="42">
        <v>39629</v>
      </c>
      <c r="L216" s="28">
        <v>110</v>
      </c>
      <c r="M216" s="28" t="s">
        <v>1620</v>
      </c>
      <c r="N216" s="43">
        <v>907</v>
      </c>
      <c r="O216" s="43"/>
      <c r="P216" s="43"/>
      <c r="Q216" s="43"/>
      <c r="R216" s="43"/>
    </row>
    <row r="217" spans="2:18" s="2" customFormat="1" ht="11.25">
      <c r="B217" s="60" t="s">
        <v>1687</v>
      </c>
      <c r="C217" s="59" t="s">
        <v>1213</v>
      </c>
      <c r="D217" s="2" t="s">
        <v>1688</v>
      </c>
      <c r="E217" s="1">
        <v>60</v>
      </c>
      <c r="F217" s="1">
        <v>717</v>
      </c>
      <c r="G217" s="33">
        <v>19295.61</v>
      </c>
      <c r="H217" s="33">
        <v>11543.33</v>
      </c>
      <c r="I217" s="42">
        <v>38149</v>
      </c>
      <c r="J217" s="42">
        <v>39263</v>
      </c>
      <c r="K217" s="42">
        <v>39629</v>
      </c>
      <c r="L217" s="28">
        <v>110</v>
      </c>
      <c r="M217" s="28" t="s">
        <v>1292</v>
      </c>
      <c r="N217" s="43">
        <v>1480</v>
      </c>
      <c r="O217" s="43"/>
      <c r="P217" s="43"/>
      <c r="Q217" s="43"/>
      <c r="R217" s="43"/>
    </row>
    <row r="218" spans="2:18" s="2" customFormat="1" ht="11.25">
      <c r="B218" s="60" t="s">
        <v>1689</v>
      </c>
      <c r="C218" s="59" t="s">
        <v>1213</v>
      </c>
      <c r="D218" s="2" t="s">
        <v>1690</v>
      </c>
      <c r="E218" s="1">
        <v>31</v>
      </c>
      <c r="F218" s="1">
        <v>835</v>
      </c>
      <c r="G218" s="33">
        <v>34918.3</v>
      </c>
      <c r="H218" s="33">
        <v>3491.83</v>
      </c>
      <c r="I218" s="42">
        <v>38916</v>
      </c>
      <c r="J218" s="42">
        <v>39813</v>
      </c>
      <c r="K218" s="42">
        <v>39629</v>
      </c>
      <c r="L218" s="28">
        <v>110</v>
      </c>
      <c r="M218" s="28" t="s">
        <v>1691</v>
      </c>
      <c r="N218" s="43">
        <v>713</v>
      </c>
      <c r="O218" s="43"/>
      <c r="P218" s="43"/>
      <c r="Q218" s="43"/>
      <c r="R218" s="43"/>
    </row>
    <row r="219" spans="2:18" s="2" customFormat="1" ht="11.25">
      <c r="B219" s="60" t="s">
        <v>1692</v>
      </c>
      <c r="C219" s="59" t="s">
        <v>1213</v>
      </c>
      <c r="D219" s="2" t="s">
        <v>1693</v>
      </c>
      <c r="E219" s="1">
        <v>34</v>
      </c>
      <c r="F219" s="1">
        <v>166</v>
      </c>
      <c r="G219" s="33">
        <v>4342.82</v>
      </c>
      <c r="H219" s="33">
        <v>434.28</v>
      </c>
      <c r="I219" s="42">
        <v>38877</v>
      </c>
      <c r="J219" s="42">
        <v>39629</v>
      </c>
      <c r="K219" s="42">
        <v>39629</v>
      </c>
      <c r="L219" s="28">
        <v>110</v>
      </c>
      <c r="M219" s="28" t="s">
        <v>1260</v>
      </c>
      <c r="N219" s="43">
        <v>752</v>
      </c>
      <c r="O219" s="43"/>
      <c r="P219" s="43"/>
      <c r="Q219" s="43"/>
      <c r="R219" s="43"/>
    </row>
    <row r="220" spans="2:18" s="2" customFormat="1" ht="11.25">
      <c r="B220" s="60" t="s">
        <v>1694</v>
      </c>
      <c r="C220" s="59" t="s">
        <v>1213</v>
      </c>
      <c r="D220" s="2" t="s">
        <v>1695</v>
      </c>
      <c r="E220" s="1">
        <v>132</v>
      </c>
      <c r="F220" s="1">
        <v>2574</v>
      </c>
      <c r="G220" s="33">
        <v>84738.5</v>
      </c>
      <c r="H220" s="33">
        <v>69909.26</v>
      </c>
      <c r="I220" s="42">
        <v>38365</v>
      </c>
      <c r="J220" s="42">
        <v>39629</v>
      </c>
      <c r="K220" s="42">
        <v>39629</v>
      </c>
      <c r="L220" s="28">
        <v>110</v>
      </c>
      <c r="M220" s="28" t="s">
        <v>1696</v>
      </c>
      <c r="N220" s="43">
        <v>1264</v>
      </c>
      <c r="O220" s="43"/>
      <c r="P220" s="43"/>
      <c r="Q220" s="43"/>
      <c r="R220" s="43"/>
    </row>
    <row r="221" spans="2:18" s="2" customFormat="1" ht="11.25">
      <c r="B221" s="60" t="s">
        <v>1697</v>
      </c>
      <c r="C221" s="59" t="s">
        <v>1213</v>
      </c>
      <c r="D221" s="2" t="s">
        <v>1698</v>
      </c>
      <c r="E221" s="1">
        <v>65</v>
      </c>
      <c r="F221" s="1">
        <v>446.4</v>
      </c>
      <c r="G221" s="33">
        <v>10577.3</v>
      </c>
      <c r="H221" s="33">
        <v>1057.73</v>
      </c>
      <c r="I221" s="42">
        <v>38877</v>
      </c>
      <c r="J221" s="42">
        <v>39629</v>
      </c>
      <c r="K221" s="42">
        <v>39629</v>
      </c>
      <c r="L221" s="28">
        <v>110</v>
      </c>
      <c r="M221" s="28" t="s">
        <v>1260</v>
      </c>
      <c r="N221" s="43">
        <v>752</v>
      </c>
      <c r="O221" s="43"/>
      <c r="P221" s="43"/>
      <c r="Q221" s="43"/>
      <c r="R221" s="43"/>
    </row>
    <row r="222" spans="2:18" s="2" customFormat="1" ht="11.25">
      <c r="B222" s="60" t="s">
        <v>1699</v>
      </c>
      <c r="C222" s="59" t="s">
        <v>1213</v>
      </c>
      <c r="D222" s="2" t="s">
        <v>1700</v>
      </c>
      <c r="E222" s="1">
        <v>117</v>
      </c>
      <c r="F222" s="1">
        <v>1962</v>
      </c>
      <c r="G222" s="33">
        <v>55898.1</v>
      </c>
      <c r="H222" s="33">
        <v>40805.61</v>
      </c>
      <c r="I222" s="42">
        <v>38370</v>
      </c>
      <c r="J222" s="42">
        <v>39629</v>
      </c>
      <c r="K222" s="42">
        <v>39629</v>
      </c>
      <c r="L222" s="28">
        <v>110</v>
      </c>
      <c r="M222" s="28" t="s">
        <v>1696</v>
      </c>
      <c r="N222" s="43">
        <v>1259</v>
      </c>
      <c r="O222" s="43"/>
      <c r="P222" s="43"/>
      <c r="Q222" s="43"/>
      <c r="R222" s="43"/>
    </row>
    <row r="223" spans="2:18" s="2" customFormat="1" ht="11.25">
      <c r="B223" s="60" t="s">
        <v>1701</v>
      </c>
      <c r="C223" s="59" t="s">
        <v>1213</v>
      </c>
      <c r="D223" s="2" t="s">
        <v>1702</v>
      </c>
      <c r="E223" s="1">
        <v>12.5</v>
      </c>
      <c r="F223" s="1">
        <v>371</v>
      </c>
      <c r="G223" s="33">
        <v>18999.89</v>
      </c>
      <c r="H223" s="33">
        <v>18999.89</v>
      </c>
      <c r="I223" s="42">
        <v>39280</v>
      </c>
      <c r="J223" s="42">
        <v>39629</v>
      </c>
      <c r="K223" s="42">
        <v>39629</v>
      </c>
      <c r="L223" s="28">
        <v>110</v>
      </c>
      <c r="M223" s="28" t="s">
        <v>1667</v>
      </c>
      <c r="N223" s="43">
        <v>349</v>
      </c>
      <c r="O223" s="43"/>
      <c r="P223" s="43"/>
      <c r="Q223" s="43"/>
      <c r="R223" s="43"/>
    </row>
    <row r="224" spans="2:18" s="2" customFormat="1" ht="11.25">
      <c r="B224" s="60" t="s">
        <v>1703</v>
      </c>
      <c r="C224" s="59" t="s">
        <v>1213</v>
      </c>
      <c r="D224" s="2" t="s">
        <v>1704</v>
      </c>
      <c r="E224" s="1">
        <v>250</v>
      </c>
      <c r="F224" s="1">
        <v>3585.4</v>
      </c>
      <c r="G224" s="33">
        <v>80080.21</v>
      </c>
      <c r="H224" s="33">
        <v>74174.59</v>
      </c>
      <c r="I224" s="42">
        <v>37756</v>
      </c>
      <c r="J224" s="42">
        <v>38898</v>
      </c>
      <c r="K224" s="42">
        <v>39629</v>
      </c>
      <c r="L224" s="28">
        <v>110</v>
      </c>
      <c r="M224" s="28" t="s">
        <v>1705</v>
      </c>
      <c r="N224" s="43">
        <v>1873</v>
      </c>
      <c r="O224" s="43"/>
      <c r="P224" s="43"/>
      <c r="Q224" s="43"/>
      <c r="R224" s="43"/>
    </row>
    <row r="225" spans="2:18" s="2" customFormat="1" ht="11.25">
      <c r="B225" s="60" t="s">
        <v>1706</v>
      </c>
      <c r="C225" s="59" t="s">
        <v>1213</v>
      </c>
      <c r="D225" s="2" t="s">
        <v>1707</v>
      </c>
      <c r="E225" s="1">
        <v>23</v>
      </c>
      <c r="F225" s="1">
        <v>237</v>
      </c>
      <c r="G225" s="33">
        <v>12467.65</v>
      </c>
      <c r="H225" s="33">
        <v>1246.77</v>
      </c>
      <c r="I225" s="42">
        <v>38482</v>
      </c>
      <c r="J225" s="42">
        <v>39629</v>
      </c>
      <c r="K225" s="42">
        <v>39629</v>
      </c>
      <c r="L225" s="28">
        <v>110</v>
      </c>
      <c r="M225" s="28" t="s">
        <v>1708</v>
      </c>
      <c r="N225" s="43">
        <v>1147</v>
      </c>
      <c r="O225" s="43"/>
      <c r="P225" s="43"/>
      <c r="Q225" s="43"/>
      <c r="R225" s="43"/>
    </row>
    <row r="226" spans="2:18" s="2" customFormat="1" ht="11.25">
      <c r="B226" s="60" t="s">
        <v>1709</v>
      </c>
      <c r="C226" s="59" t="s">
        <v>1213</v>
      </c>
      <c r="D226" s="2" t="s">
        <v>1710</v>
      </c>
      <c r="E226" s="1">
        <v>55</v>
      </c>
      <c r="F226" s="1">
        <v>2349.6</v>
      </c>
      <c r="G226" s="33">
        <v>315129.35</v>
      </c>
      <c r="H226" s="33">
        <v>315129.35</v>
      </c>
      <c r="I226" s="42">
        <v>38491</v>
      </c>
      <c r="J226" s="42">
        <v>39629</v>
      </c>
      <c r="K226" s="42">
        <v>39629</v>
      </c>
      <c r="L226" s="28">
        <v>110</v>
      </c>
      <c r="M226" s="28" t="s">
        <v>1711</v>
      </c>
      <c r="N226" s="43">
        <v>1138</v>
      </c>
      <c r="O226" s="43"/>
      <c r="P226" s="43"/>
      <c r="Q226" s="43"/>
      <c r="R226" s="43"/>
    </row>
    <row r="227" spans="2:18" s="2" customFormat="1" ht="11.25">
      <c r="B227" s="60" t="s">
        <v>1712</v>
      </c>
      <c r="C227" s="59" t="s">
        <v>1213</v>
      </c>
      <c r="D227" s="2" t="s">
        <v>1713</v>
      </c>
      <c r="E227" s="1">
        <v>78</v>
      </c>
      <c r="F227" s="1">
        <v>1472.2</v>
      </c>
      <c r="G227" s="33">
        <v>110615.55</v>
      </c>
      <c r="H227" s="33">
        <v>57520.09</v>
      </c>
      <c r="I227" s="42">
        <v>38491</v>
      </c>
      <c r="J227" s="42">
        <v>39629</v>
      </c>
      <c r="K227" s="42">
        <v>39629</v>
      </c>
      <c r="L227" s="28">
        <v>110</v>
      </c>
      <c r="M227" s="28" t="s">
        <v>1530</v>
      </c>
      <c r="N227" s="43">
        <v>1138</v>
      </c>
      <c r="O227" s="43"/>
      <c r="P227" s="43"/>
      <c r="Q227" s="43"/>
      <c r="R227" s="43"/>
    </row>
    <row r="228" spans="2:18" s="2" customFormat="1" ht="11.25">
      <c r="B228" s="60" t="s">
        <v>1714</v>
      </c>
      <c r="C228" s="59" t="s">
        <v>1213</v>
      </c>
      <c r="D228" s="2" t="s">
        <v>1715</v>
      </c>
      <c r="E228" s="1">
        <v>240</v>
      </c>
      <c r="F228" s="1">
        <v>4220.8</v>
      </c>
      <c r="G228" s="33">
        <v>100944.49</v>
      </c>
      <c r="H228" s="33">
        <v>40377.77</v>
      </c>
      <c r="I228" s="42">
        <v>38371</v>
      </c>
      <c r="J228" s="42">
        <v>39629</v>
      </c>
      <c r="K228" s="42">
        <v>39629</v>
      </c>
      <c r="L228" s="28">
        <v>110</v>
      </c>
      <c r="M228" s="28" t="s">
        <v>1292</v>
      </c>
      <c r="N228" s="43">
        <v>1258</v>
      </c>
      <c r="O228" s="43"/>
      <c r="P228" s="43"/>
      <c r="Q228" s="43"/>
      <c r="R228" s="43"/>
    </row>
    <row r="229" spans="2:18" s="2" customFormat="1" ht="11.25">
      <c r="B229" s="60" t="s">
        <v>1716</v>
      </c>
      <c r="C229" s="59" t="s">
        <v>1213</v>
      </c>
      <c r="D229" s="2" t="s">
        <v>1717</v>
      </c>
      <c r="E229" s="1">
        <v>233</v>
      </c>
      <c r="F229" s="1">
        <v>2846</v>
      </c>
      <c r="G229" s="33">
        <v>80269.71</v>
      </c>
      <c r="H229" s="33">
        <v>80269.71</v>
      </c>
      <c r="I229" s="42">
        <v>38155</v>
      </c>
      <c r="J229" s="42">
        <v>39263</v>
      </c>
      <c r="K229" s="42">
        <v>39629</v>
      </c>
      <c r="L229" s="28">
        <v>110</v>
      </c>
      <c r="M229" s="28" t="s">
        <v>1486</v>
      </c>
      <c r="N229" s="43">
        <v>1474</v>
      </c>
      <c r="O229" s="43"/>
      <c r="P229" s="43"/>
      <c r="Q229" s="43"/>
      <c r="R229" s="43"/>
    </row>
    <row r="230" spans="2:18" s="2" customFormat="1" ht="11.25">
      <c r="B230" s="60" t="s">
        <v>1718</v>
      </c>
      <c r="C230" s="59" t="s">
        <v>1213</v>
      </c>
      <c r="D230" s="2" t="s">
        <v>1719</v>
      </c>
      <c r="E230" s="1">
        <v>25</v>
      </c>
      <c r="F230" s="1">
        <v>160</v>
      </c>
      <c r="G230" s="33">
        <v>1469.41</v>
      </c>
      <c r="H230" s="33">
        <v>1469.41</v>
      </c>
      <c r="I230" s="42">
        <v>38726</v>
      </c>
      <c r="J230" s="42">
        <v>39263</v>
      </c>
      <c r="K230" s="42">
        <v>39629</v>
      </c>
      <c r="L230" s="28">
        <v>110</v>
      </c>
      <c r="M230" s="28" t="s">
        <v>1720</v>
      </c>
      <c r="N230" s="43">
        <v>903</v>
      </c>
      <c r="O230" s="43"/>
      <c r="P230" s="43"/>
      <c r="Q230" s="43"/>
      <c r="R230" s="43"/>
    </row>
    <row r="231" spans="2:18" s="2" customFormat="1" ht="11.25">
      <c r="B231" s="60" t="s">
        <v>1721</v>
      </c>
      <c r="C231" s="59" t="s">
        <v>1213</v>
      </c>
      <c r="D231" s="2" t="s">
        <v>1722</v>
      </c>
      <c r="E231" s="1">
        <v>65</v>
      </c>
      <c r="F231" s="1">
        <v>456</v>
      </c>
      <c r="G231" s="33">
        <v>27071.2</v>
      </c>
      <c r="H231" s="33">
        <v>2707.12</v>
      </c>
      <c r="I231" s="42">
        <v>38496</v>
      </c>
      <c r="J231" s="42">
        <v>39629</v>
      </c>
      <c r="K231" s="42">
        <v>39629</v>
      </c>
      <c r="L231" s="28">
        <v>110</v>
      </c>
      <c r="M231" s="28" t="s">
        <v>1305</v>
      </c>
      <c r="N231" s="43">
        <v>1133</v>
      </c>
      <c r="O231" s="43"/>
      <c r="P231" s="43"/>
      <c r="Q231" s="43"/>
      <c r="R231" s="43"/>
    </row>
    <row r="232" spans="2:18" s="2" customFormat="1" ht="11.25">
      <c r="B232" s="60" t="s">
        <v>1723</v>
      </c>
      <c r="C232" s="59" t="s">
        <v>1213</v>
      </c>
      <c r="D232" s="2" t="s">
        <v>1724</v>
      </c>
      <c r="E232" s="1">
        <v>106</v>
      </c>
      <c r="F232" s="1">
        <v>815</v>
      </c>
      <c r="G232" s="33">
        <v>46769.3</v>
      </c>
      <c r="H232" s="33">
        <v>25021.03</v>
      </c>
      <c r="I232" s="42">
        <v>38153</v>
      </c>
      <c r="J232" s="42">
        <v>39263</v>
      </c>
      <c r="K232" s="42">
        <v>39629</v>
      </c>
      <c r="L232" s="28">
        <v>110</v>
      </c>
      <c r="M232" s="28" t="s">
        <v>1292</v>
      </c>
      <c r="N232" s="43">
        <v>1476</v>
      </c>
      <c r="O232" s="43"/>
      <c r="P232" s="43"/>
      <c r="Q232" s="43"/>
      <c r="R232" s="43"/>
    </row>
    <row r="233" spans="2:18" s="2" customFormat="1" ht="11.25">
      <c r="B233" s="60" t="s">
        <v>1725</v>
      </c>
      <c r="C233" s="59" t="s">
        <v>1213</v>
      </c>
      <c r="D233" s="2" t="s">
        <v>1726</v>
      </c>
      <c r="E233" s="1">
        <v>61.1</v>
      </c>
      <c r="F233" s="1">
        <v>996.7</v>
      </c>
      <c r="G233" s="33">
        <v>51035.86</v>
      </c>
      <c r="H233" s="33">
        <v>22455.78</v>
      </c>
      <c r="I233" s="42">
        <v>38841</v>
      </c>
      <c r="J233" s="42">
        <v>39629</v>
      </c>
      <c r="K233" s="42">
        <v>39629</v>
      </c>
      <c r="L233" s="28">
        <v>110</v>
      </c>
      <c r="M233" s="28" t="s">
        <v>1727</v>
      </c>
      <c r="N233" s="43">
        <v>788</v>
      </c>
      <c r="O233" s="43"/>
      <c r="P233" s="43"/>
      <c r="Q233" s="43"/>
      <c r="R233" s="43"/>
    </row>
    <row r="234" spans="2:18" s="2" customFormat="1" ht="11.25">
      <c r="B234" s="60" t="s">
        <v>1728</v>
      </c>
      <c r="C234" s="59" t="s">
        <v>1213</v>
      </c>
      <c r="D234" s="2" t="s">
        <v>1729</v>
      </c>
      <c r="E234" s="1">
        <v>90</v>
      </c>
      <c r="F234" s="1">
        <v>1335.8</v>
      </c>
      <c r="G234" s="33">
        <v>152545.3</v>
      </c>
      <c r="H234" s="33">
        <v>152545.3</v>
      </c>
      <c r="I234" s="42">
        <v>38841</v>
      </c>
      <c r="J234" s="42">
        <v>39629</v>
      </c>
      <c r="K234" s="42">
        <v>39629</v>
      </c>
      <c r="L234" s="28">
        <v>110</v>
      </c>
      <c r="M234" s="28" t="s">
        <v>1235</v>
      </c>
      <c r="N234" s="43">
        <v>788</v>
      </c>
      <c r="O234" s="43"/>
      <c r="P234" s="43"/>
      <c r="Q234" s="43"/>
      <c r="R234" s="43"/>
    </row>
    <row r="235" spans="2:18" s="2" customFormat="1" ht="11.25">
      <c r="B235" s="60" t="s">
        <v>1730</v>
      </c>
      <c r="C235" s="59" t="s">
        <v>1213</v>
      </c>
      <c r="D235" s="2" t="s">
        <v>1731</v>
      </c>
      <c r="E235" s="1">
        <v>80</v>
      </c>
      <c r="F235" s="1">
        <v>952</v>
      </c>
      <c r="G235" s="33">
        <v>40826.05</v>
      </c>
      <c r="H235" s="33">
        <v>5922.45</v>
      </c>
      <c r="I235" s="42">
        <v>38518</v>
      </c>
      <c r="J235" s="42">
        <v>39263</v>
      </c>
      <c r="K235" s="42">
        <v>39629</v>
      </c>
      <c r="L235" s="28">
        <v>110</v>
      </c>
      <c r="M235" s="28" t="s">
        <v>1642</v>
      </c>
      <c r="N235" s="43">
        <v>1111</v>
      </c>
      <c r="O235" s="43"/>
      <c r="P235" s="43"/>
      <c r="Q235" s="43"/>
      <c r="R235" s="43"/>
    </row>
    <row r="236" spans="2:18" s="2" customFormat="1" ht="11.25">
      <c r="B236" s="60" t="s">
        <v>1732</v>
      </c>
      <c r="C236" s="59" t="s">
        <v>1213</v>
      </c>
      <c r="D236" s="2" t="s">
        <v>1733</v>
      </c>
      <c r="E236" s="1">
        <v>46.2</v>
      </c>
      <c r="F236" s="1">
        <v>835.2</v>
      </c>
      <c r="G236" s="33">
        <v>16722.09</v>
      </c>
      <c r="H236" s="33">
        <v>1672.21</v>
      </c>
      <c r="I236" s="42">
        <v>38898</v>
      </c>
      <c r="J236" s="42">
        <v>39629</v>
      </c>
      <c r="K236" s="42">
        <v>39629</v>
      </c>
      <c r="L236" s="28">
        <v>110</v>
      </c>
      <c r="M236" s="28" t="s">
        <v>1260</v>
      </c>
      <c r="N236" s="43">
        <v>731</v>
      </c>
      <c r="O236" s="43"/>
      <c r="P236" s="43"/>
      <c r="Q236" s="43"/>
      <c r="R236" s="43"/>
    </row>
    <row r="237" spans="2:18" s="2" customFormat="1" ht="11.25">
      <c r="B237" s="60" t="s">
        <v>1734</v>
      </c>
      <c r="C237" s="59" t="s">
        <v>1213</v>
      </c>
      <c r="D237" s="2" t="s">
        <v>1735</v>
      </c>
      <c r="E237" s="1">
        <v>76</v>
      </c>
      <c r="F237" s="1">
        <v>1216</v>
      </c>
      <c r="G237" s="33">
        <v>58429.84</v>
      </c>
      <c r="H237" s="33">
        <v>58429.84</v>
      </c>
      <c r="I237" s="42">
        <v>38519</v>
      </c>
      <c r="J237" s="42">
        <v>39263</v>
      </c>
      <c r="K237" s="42">
        <v>39629</v>
      </c>
      <c r="L237" s="28">
        <v>110</v>
      </c>
      <c r="M237" s="28" t="s">
        <v>1260</v>
      </c>
      <c r="N237" s="43">
        <v>1110</v>
      </c>
      <c r="O237" s="43"/>
      <c r="P237" s="43"/>
      <c r="Q237" s="43"/>
      <c r="R237" s="43"/>
    </row>
    <row r="238" spans="2:18" s="2" customFormat="1" ht="11.25">
      <c r="B238" s="60" t="s">
        <v>1736</v>
      </c>
      <c r="C238" s="59" t="s">
        <v>1213</v>
      </c>
      <c r="D238" s="2" t="s">
        <v>1737</v>
      </c>
      <c r="E238" s="1">
        <v>52</v>
      </c>
      <c r="F238" s="1">
        <v>784.8</v>
      </c>
      <c r="G238" s="33">
        <v>18930</v>
      </c>
      <c r="H238" s="33">
        <v>1893</v>
      </c>
      <c r="I238" s="42">
        <v>38413</v>
      </c>
      <c r="J238" s="42">
        <v>39629</v>
      </c>
      <c r="K238" s="42">
        <v>39629</v>
      </c>
      <c r="L238" s="28">
        <v>110</v>
      </c>
      <c r="M238" s="28" t="s">
        <v>1738</v>
      </c>
      <c r="N238" s="43">
        <v>1216</v>
      </c>
      <c r="O238" s="43"/>
      <c r="P238" s="43"/>
      <c r="Q238" s="43"/>
      <c r="R238" s="43"/>
    </row>
    <row r="239" spans="2:18" s="2" customFormat="1" ht="11.25">
      <c r="B239" s="60" t="s">
        <v>1739</v>
      </c>
      <c r="C239" s="59" t="s">
        <v>1213</v>
      </c>
      <c r="D239" s="2" t="s">
        <v>1740</v>
      </c>
      <c r="E239" s="1">
        <v>10.1</v>
      </c>
      <c r="F239" s="1">
        <v>220.1</v>
      </c>
      <c r="G239" s="33">
        <v>5999.98</v>
      </c>
      <c r="H239" s="33">
        <v>5999.98</v>
      </c>
      <c r="I239" s="42">
        <v>39281</v>
      </c>
      <c r="J239" s="42">
        <v>39629</v>
      </c>
      <c r="K239" s="42">
        <v>39629</v>
      </c>
      <c r="L239" s="28">
        <v>110</v>
      </c>
      <c r="M239" s="28" t="s">
        <v>1741</v>
      </c>
      <c r="N239" s="43">
        <v>348</v>
      </c>
      <c r="O239" s="43"/>
      <c r="P239" s="43"/>
      <c r="Q239" s="43"/>
      <c r="R239" s="43"/>
    </row>
    <row r="240" spans="2:18" s="2" customFormat="1" ht="11.25">
      <c r="B240" s="60" t="s">
        <v>1742</v>
      </c>
      <c r="C240" s="59" t="s">
        <v>1213</v>
      </c>
      <c r="D240" s="2" t="s">
        <v>1743</v>
      </c>
      <c r="E240" s="1">
        <v>144.5</v>
      </c>
      <c r="F240" s="1">
        <v>787</v>
      </c>
      <c r="G240" s="33">
        <v>22066.72</v>
      </c>
      <c r="H240" s="33">
        <v>15639.52</v>
      </c>
      <c r="I240" s="42">
        <v>38560</v>
      </c>
      <c r="J240" s="42">
        <v>39263</v>
      </c>
      <c r="K240" s="42">
        <v>39629</v>
      </c>
      <c r="L240" s="28">
        <v>110</v>
      </c>
      <c r="M240" s="28" t="s">
        <v>1744</v>
      </c>
      <c r="N240" s="43">
        <v>1069</v>
      </c>
      <c r="O240" s="43"/>
      <c r="P240" s="43"/>
      <c r="Q240" s="43"/>
      <c r="R240" s="43"/>
    </row>
    <row r="241" spans="2:18" s="2" customFormat="1" ht="11.25">
      <c r="B241" s="60" t="s">
        <v>1745</v>
      </c>
      <c r="C241" s="59" t="s">
        <v>1213</v>
      </c>
      <c r="D241" s="2" t="s">
        <v>1746</v>
      </c>
      <c r="E241" s="1">
        <v>158</v>
      </c>
      <c r="F241" s="1">
        <v>1280.6</v>
      </c>
      <c r="G241" s="33">
        <v>48166.39</v>
      </c>
      <c r="H241" s="33">
        <v>4816.64</v>
      </c>
      <c r="I241" s="42">
        <v>38877</v>
      </c>
      <c r="J241" s="42">
        <v>39629</v>
      </c>
      <c r="K241" s="42">
        <v>39629</v>
      </c>
      <c r="L241" s="28">
        <v>110</v>
      </c>
      <c r="M241" s="28" t="s">
        <v>1260</v>
      </c>
      <c r="N241" s="43">
        <v>752</v>
      </c>
      <c r="O241" s="43"/>
      <c r="P241" s="43"/>
      <c r="Q241" s="43"/>
      <c r="R241" s="43"/>
    </row>
    <row r="242" spans="2:18" s="2" customFormat="1" ht="11.25">
      <c r="B242" s="60" t="s">
        <v>1747</v>
      </c>
      <c r="C242" s="59" t="s">
        <v>1213</v>
      </c>
      <c r="D242" s="2" t="s">
        <v>1748</v>
      </c>
      <c r="E242" s="1">
        <v>83</v>
      </c>
      <c r="F242" s="1">
        <v>612</v>
      </c>
      <c r="G242" s="33">
        <v>47092</v>
      </c>
      <c r="H242" s="33">
        <v>4709.2</v>
      </c>
      <c r="I242" s="42">
        <v>38898</v>
      </c>
      <c r="J242" s="42">
        <v>39629</v>
      </c>
      <c r="K242" s="42">
        <v>39629</v>
      </c>
      <c r="L242" s="28">
        <v>110</v>
      </c>
      <c r="M242" s="28" t="s">
        <v>1749</v>
      </c>
      <c r="N242" s="43">
        <v>731</v>
      </c>
      <c r="O242" s="43"/>
      <c r="P242" s="43"/>
      <c r="Q242" s="43"/>
      <c r="R242" s="43"/>
    </row>
    <row r="243" spans="2:18" s="2" customFormat="1" ht="11.25">
      <c r="B243" s="60" t="s">
        <v>1750</v>
      </c>
      <c r="C243" s="59" t="s">
        <v>1213</v>
      </c>
      <c r="D243" s="2" t="s">
        <v>1751</v>
      </c>
      <c r="E243" s="1">
        <v>1</v>
      </c>
      <c r="F243" s="1">
        <v>2</v>
      </c>
      <c r="G243" s="33">
        <v>25</v>
      </c>
      <c r="H243" s="33">
        <v>50</v>
      </c>
      <c r="I243" s="42">
        <v>39233</v>
      </c>
      <c r="J243" s="42">
        <v>39629</v>
      </c>
      <c r="K243" s="42">
        <v>39629</v>
      </c>
      <c r="L243" s="28">
        <v>110</v>
      </c>
      <c r="M243" s="28" t="s">
        <v>1752</v>
      </c>
      <c r="N243" s="43">
        <v>396</v>
      </c>
      <c r="O243" s="43"/>
      <c r="P243" s="43"/>
      <c r="Q243" s="43"/>
      <c r="R243" s="43"/>
    </row>
    <row r="244" spans="2:18" s="2" customFormat="1" ht="11.25">
      <c r="B244" s="60" t="s">
        <v>1753</v>
      </c>
      <c r="C244" s="59" t="s">
        <v>1213</v>
      </c>
      <c r="D244" s="2" t="s">
        <v>1754</v>
      </c>
      <c r="E244" s="1">
        <v>1</v>
      </c>
      <c r="F244" s="1">
        <v>4</v>
      </c>
      <c r="G244" s="33">
        <v>26</v>
      </c>
      <c r="H244" s="33">
        <v>52</v>
      </c>
      <c r="I244" s="42">
        <v>39230</v>
      </c>
      <c r="J244" s="42">
        <v>39629</v>
      </c>
      <c r="K244" s="42">
        <v>39629</v>
      </c>
      <c r="L244" s="28">
        <v>110</v>
      </c>
      <c r="M244" s="28" t="s">
        <v>1755</v>
      </c>
      <c r="N244" s="43">
        <v>399</v>
      </c>
      <c r="O244" s="43"/>
      <c r="P244" s="43"/>
      <c r="Q244" s="43"/>
      <c r="R244" s="43"/>
    </row>
    <row r="245" spans="2:18" s="2" customFormat="1" ht="11.25">
      <c r="B245" s="60" t="s">
        <v>1756</v>
      </c>
      <c r="C245" s="59" t="s">
        <v>1213</v>
      </c>
      <c r="D245" s="2" t="s">
        <v>1757</v>
      </c>
      <c r="E245" s="1">
        <v>1</v>
      </c>
      <c r="F245" s="1">
        <v>0</v>
      </c>
      <c r="G245" s="33">
        <v>40</v>
      </c>
      <c r="H245" s="33">
        <v>80</v>
      </c>
      <c r="I245" s="42">
        <v>39232</v>
      </c>
      <c r="J245" s="42">
        <v>39629</v>
      </c>
      <c r="K245" s="42">
        <v>39629</v>
      </c>
      <c r="L245" s="28">
        <v>110</v>
      </c>
      <c r="M245" s="28" t="s">
        <v>1758</v>
      </c>
      <c r="N245" s="43">
        <v>397</v>
      </c>
      <c r="O245" s="43"/>
      <c r="P245" s="43"/>
      <c r="Q245" s="43"/>
      <c r="R245" s="43"/>
    </row>
    <row r="246" spans="2:18" s="2" customFormat="1" ht="11.25">
      <c r="B246" s="60" t="s">
        <v>1759</v>
      </c>
      <c r="C246" s="59" t="s">
        <v>1213</v>
      </c>
      <c r="D246" s="2" t="s">
        <v>1760</v>
      </c>
      <c r="E246" s="1">
        <v>35</v>
      </c>
      <c r="F246" s="1">
        <v>521.79</v>
      </c>
      <c r="G246" s="33">
        <v>29760.26</v>
      </c>
      <c r="H246" s="33">
        <v>2976.03</v>
      </c>
      <c r="I246" s="42">
        <v>38485</v>
      </c>
      <c r="J246" s="42">
        <v>39629</v>
      </c>
      <c r="K246" s="42">
        <v>39629</v>
      </c>
      <c r="L246" s="28">
        <v>110</v>
      </c>
      <c r="M246" s="28" t="s">
        <v>1235</v>
      </c>
      <c r="N246" s="43">
        <v>1144</v>
      </c>
      <c r="O246" s="43"/>
      <c r="P246" s="43"/>
      <c r="Q246" s="43"/>
      <c r="R246" s="43"/>
    </row>
    <row r="247" spans="2:18" s="2" customFormat="1" ht="11.25">
      <c r="B247" s="60" t="s">
        <v>1761</v>
      </c>
      <c r="C247" s="59" t="s">
        <v>1213</v>
      </c>
      <c r="D247" s="2" t="s">
        <v>1762</v>
      </c>
      <c r="E247" s="1">
        <v>1</v>
      </c>
      <c r="F247" s="1">
        <v>0</v>
      </c>
      <c r="G247" s="33">
        <v>35</v>
      </c>
      <c r="H247" s="33">
        <v>70</v>
      </c>
      <c r="I247" s="42">
        <v>39233</v>
      </c>
      <c r="J247" s="42">
        <v>39629</v>
      </c>
      <c r="K247" s="42">
        <v>39629</v>
      </c>
      <c r="L247" s="28">
        <v>110</v>
      </c>
      <c r="M247" s="28" t="s">
        <v>1763</v>
      </c>
      <c r="N247" s="43">
        <v>396</v>
      </c>
      <c r="O247" s="43"/>
      <c r="P247" s="43"/>
      <c r="Q247" s="43"/>
      <c r="R247" s="43"/>
    </row>
    <row r="248" spans="2:18" s="2" customFormat="1" ht="11.25">
      <c r="B248" s="60" t="s">
        <v>1764</v>
      </c>
      <c r="C248" s="59" t="s">
        <v>1213</v>
      </c>
      <c r="D248" s="2" t="s">
        <v>1765</v>
      </c>
      <c r="E248" s="1">
        <v>12</v>
      </c>
      <c r="F248" s="1">
        <v>263</v>
      </c>
      <c r="G248" s="33">
        <v>4745</v>
      </c>
      <c r="H248" s="33">
        <v>4745</v>
      </c>
      <c r="I248" s="42">
        <v>39450</v>
      </c>
      <c r="J248" s="42">
        <v>39629</v>
      </c>
      <c r="K248" s="42">
        <v>39629</v>
      </c>
      <c r="L248" s="28">
        <v>110</v>
      </c>
      <c r="M248" s="28" t="s">
        <v>1766</v>
      </c>
      <c r="N248" s="43">
        <v>179</v>
      </c>
      <c r="O248" s="43"/>
      <c r="P248" s="43"/>
      <c r="Q248" s="43"/>
      <c r="R248" s="43"/>
    </row>
    <row r="249" spans="2:18" s="2" customFormat="1" ht="11.25">
      <c r="B249" s="60" t="s">
        <v>1767</v>
      </c>
      <c r="C249" s="59" t="s">
        <v>1213</v>
      </c>
      <c r="D249" s="2" t="s">
        <v>1768</v>
      </c>
      <c r="E249" s="1">
        <v>63</v>
      </c>
      <c r="F249" s="1">
        <v>1436.4</v>
      </c>
      <c r="G249" s="33">
        <v>84184.65</v>
      </c>
      <c r="H249" s="33">
        <v>84184.65</v>
      </c>
      <c r="I249" s="42">
        <v>38924</v>
      </c>
      <c r="J249" s="42">
        <v>39629</v>
      </c>
      <c r="K249" s="42">
        <v>39629</v>
      </c>
      <c r="L249" s="28">
        <v>110</v>
      </c>
      <c r="M249" s="28" t="s">
        <v>1443</v>
      </c>
      <c r="N249" s="43">
        <v>705</v>
      </c>
      <c r="O249" s="43"/>
      <c r="P249" s="43"/>
      <c r="Q249" s="43"/>
      <c r="R249" s="43"/>
    </row>
    <row r="250" spans="2:18" s="2" customFormat="1" ht="11.25">
      <c r="B250" s="60" t="s">
        <v>1769</v>
      </c>
      <c r="C250" s="59" t="s">
        <v>1213</v>
      </c>
      <c r="D250" s="2" t="s">
        <v>1770</v>
      </c>
      <c r="E250" s="1">
        <v>24</v>
      </c>
      <c r="F250" s="1">
        <v>455</v>
      </c>
      <c r="G250" s="33">
        <v>32578</v>
      </c>
      <c r="H250" s="33">
        <v>3257.8</v>
      </c>
      <c r="I250" s="42">
        <v>38482</v>
      </c>
      <c r="J250" s="42">
        <v>39629</v>
      </c>
      <c r="K250" s="42">
        <v>39629</v>
      </c>
      <c r="L250" s="28">
        <v>110</v>
      </c>
      <c r="M250" s="28" t="s">
        <v>1283</v>
      </c>
      <c r="N250" s="43">
        <v>1147</v>
      </c>
      <c r="O250" s="43"/>
      <c r="P250" s="43"/>
      <c r="Q250" s="43"/>
      <c r="R250" s="43"/>
    </row>
    <row r="251" spans="2:18" s="2" customFormat="1" ht="11.25">
      <c r="B251" s="60" t="s">
        <v>1771</v>
      </c>
      <c r="C251" s="59" t="s">
        <v>1213</v>
      </c>
      <c r="D251" s="2" t="s">
        <v>1772</v>
      </c>
      <c r="E251" s="1">
        <v>94</v>
      </c>
      <c r="F251" s="1">
        <v>1610.2</v>
      </c>
      <c r="G251" s="33">
        <v>54303.94</v>
      </c>
      <c r="H251" s="33">
        <v>5430.39</v>
      </c>
      <c r="I251" s="42">
        <v>38365</v>
      </c>
      <c r="J251" s="42">
        <v>39629</v>
      </c>
      <c r="K251" s="42">
        <v>39629</v>
      </c>
      <c r="L251" s="28">
        <v>110</v>
      </c>
      <c r="M251" s="28" t="s">
        <v>1292</v>
      </c>
      <c r="N251" s="43">
        <v>1264</v>
      </c>
      <c r="O251" s="43"/>
      <c r="P251" s="43"/>
      <c r="Q251" s="43"/>
      <c r="R251" s="43"/>
    </row>
    <row r="252" spans="2:18" s="2" customFormat="1" ht="11.25">
      <c r="B252" s="60" t="s">
        <v>1773</v>
      </c>
      <c r="C252" s="59" t="s">
        <v>1213</v>
      </c>
      <c r="D252" s="2" t="s">
        <v>1774</v>
      </c>
      <c r="E252" s="1">
        <v>111</v>
      </c>
      <c r="F252" s="1">
        <v>976.7</v>
      </c>
      <c r="G252" s="33">
        <v>37902.44</v>
      </c>
      <c r="H252" s="33">
        <v>37334.61</v>
      </c>
      <c r="I252" s="42">
        <v>37736</v>
      </c>
      <c r="J252" s="42">
        <v>38533</v>
      </c>
      <c r="K252" s="42">
        <v>39629</v>
      </c>
      <c r="L252" s="28">
        <v>110</v>
      </c>
      <c r="M252" s="28" t="s">
        <v>1564</v>
      </c>
      <c r="N252" s="43">
        <v>1893</v>
      </c>
      <c r="O252" s="43"/>
      <c r="P252" s="43"/>
      <c r="Q252" s="43"/>
      <c r="R252" s="43"/>
    </row>
    <row r="253" spans="2:18" s="2" customFormat="1" ht="11.25">
      <c r="B253" s="60" t="s">
        <v>1775</v>
      </c>
      <c r="C253" s="59" t="s">
        <v>1213</v>
      </c>
      <c r="D253" s="2" t="s">
        <v>1776</v>
      </c>
      <c r="E253" s="1">
        <v>65</v>
      </c>
      <c r="F253" s="1">
        <v>2027.4</v>
      </c>
      <c r="G253" s="33">
        <v>220890.2</v>
      </c>
      <c r="H253" s="33">
        <v>220890.2</v>
      </c>
      <c r="I253" s="42">
        <v>38489</v>
      </c>
      <c r="J253" s="42">
        <v>39629</v>
      </c>
      <c r="K253" s="42">
        <v>39629</v>
      </c>
      <c r="L253" s="28">
        <v>110</v>
      </c>
      <c r="M253" s="28" t="s">
        <v>1711</v>
      </c>
      <c r="N253" s="43">
        <v>1140</v>
      </c>
      <c r="O253" s="43"/>
      <c r="P253" s="43"/>
      <c r="Q253" s="43"/>
      <c r="R253" s="43"/>
    </row>
    <row r="254" spans="2:18" s="2" customFormat="1" ht="11.25">
      <c r="B254" s="60" t="s">
        <v>1777</v>
      </c>
      <c r="C254" s="59" t="s">
        <v>1213</v>
      </c>
      <c r="D254" s="2" t="s">
        <v>1778</v>
      </c>
      <c r="E254" s="1">
        <v>1</v>
      </c>
      <c r="F254" s="1">
        <v>0</v>
      </c>
      <c r="G254" s="33">
        <v>40</v>
      </c>
      <c r="H254" s="33">
        <v>80</v>
      </c>
      <c r="I254" s="42">
        <v>39217</v>
      </c>
      <c r="J254" s="42">
        <v>39629</v>
      </c>
      <c r="K254" s="42">
        <v>39629</v>
      </c>
      <c r="L254" s="28">
        <v>110</v>
      </c>
      <c r="M254" s="28" t="s">
        <v>1254</v>
      </c>
      <c r="N254" s="43">
        <v>412</v>
      </c>
      <c r="O254" s="43"/>
      <c r="P254" s="43"/>
      <c r="Q254" s="43"/>
      <c r="R254" s="43"/>
    </row>
    <row r="255" spans="2:18" s="2" customFormat="1" ht="11.25">
      <c r="B255" s="60" t="s">
        <v>1779</v>
      </c>
      <c r="C255" s="59" t="s">
        <v>1213</v>
      </c>
      <c r="D255" s="2" t="s">
        <v>1780</v>
      </c>
      <c r="E255" s="1">
        <v>15</v>
      </c>
      <c r="F255" s="1">
        <v>347.8</v>
      </c>
      <c r="G255" s="33">
        <v>19653.3</v>
      </c>
      <c r="H255" s="33">
        <v>8057.85</v>
      </c>
      <c r="I255" s="42">
        <v>38468</v>
      </c>
      <c r="J255" s="42">
        <v>39629</v>
      </c>
      <c r="K255" s="42">
        <v>39629</v>
      </c>
      <c r="L255" s="28">
        <v>110</v>
      </c>
      <c r="M255" s="28" t="s">
        <v>1507</v>
      </c>
      <c r="N255" s="43">
        <v>1161</v>
      </c>
      <c r="O255" s="43"/>
      <c r="P255" s="43"/>
      <c r="Q255" s="43"/>
      <c r="R255" s="43"/>
    </row>
    <row r="256" spans="2:18" s="2" customFormat="1" ht="11.25">
      <c r="B256" s="60" t="s">
        <v>1781</v>
      </c>
      <c r="C256" s="59" t="s">
        <v>1213</v>
      </c>
      <c r="D256" s="2" t="s">
        <v>1782</v>
      </c>
      <c r="E256" s="1">
        <v>26</v>
      </c>
      <c r="F256" s="1">
        <v>345.4</v>
      </c>
      <c r="G256" s="33">
        <v>6714.25</v>
      </c>
      <c r="H256" s="33">
        <v>6714.25</v>
      </c>
      <c r="I256" s="42">
        <v>38875</v>
      </c>
      <c r="J256" s="42">
        <v>39629</v>
      </c>
      <c r="K256" s="42">
        <v>39629</v>
      </c>
      <c r="L256" s="28">
        <v>110</v>
      </c>
      <c r="M256" s="28" t="s">
        <v>1783</v>
      </c>
      <c r="N256" s="43">
        <v>754</v>
      </c>
      <c r="O256" s="43"/>
      <c r="P256" s="43"/>
      <c r="Q256" s="43"/>
      <c r="R256" s="43"/>
    </row>
    <row r="257" spans="2:18" s="2" customFormat="1" ht="11.25">
      <c r="B257" s="60" t="s">
        <v>1784</v>
      </c>
      <c r="C257" s="59" t="s">
        <v>1213</v>
      </c>
      <c r="D257" s="2" t="s">
        <v>1785</v>
      </c>
      <c r="E257" s="1">
        <v>1</v>
      </c>
      <c r="F257" s="1">
        <v>0</v>
      </c>
      <c r="G257" s="33">
        <v>37</v>
      </c>
      <c r="H257" s="33">
        <v>74</v>
      </c>
      <c r="I257" s="42">
        <v>39230</v>
      </c>
      <c r="J257" s="42">
        <v>39629</v>
      </c>
      <c r="K257" s="42">
        <v>39629</v>
      </c>
      <c r="L257" s="28">
        <v>110</v>
      </c>
      <c r="M257" s="28" t="s">
        <v>1755</v>
      </c>
      <c r="N257" s="43">
        <v>399</v>
      </c>
      <c r="O257" s="43"/>
      <c r="P257" s="43"/>
      <c r="Q257" s="43"/>
      <c r="R257" s="43"/>
    </row>
    <row r="258" spans="2:18" s="2" customFormat="1" ht="11.25">
      <c r="B258" s="60" t="s">
        <v>1786</v>
      </c>
      <c r="C258" s="59" t="s">
        <v>1213</v>
      </c>
      <c r="D258" s="2" t="s">
        <v>1787</v>
      </c>
      <c r="E258" s="1">
        <v>18</v>
      </c>
      <c r="F258" s="1">
        <v>241</v>
      </c>
      <c r="G258" s="33">
        <v>16013.4</v>
      </c>
      <c r="H258" s="33">
        <v>1601.37</v>
      </c>
      <c r="I258" s="42">
        <v>38482</v>
      </c>
      <c r="J258" s="42">
        <v>39629</v>
      </c>
      <c r="K258" s="42">
        <v>39629</v>
      </c>
      <c r="L258" s="28">
        <v>110</v>
      </c>
      <c r="M258" s="28" t="s">
        <v>1708</v>
      </c>
      <c r="N258" s="43">
        <v>1147</v>
      </c>
      <c r="O258" s="43"/>
      <c r="P258" s="43"/>
      <c r="Q258" s="43"/>
      <c r="R258" s="43"/>
    </row>
    <row r="259" spans="2:18" s="2" customFormat="1" ht="11.25">
      <c r="B259" s="60" t="s">
        <v>1788</v>
      </c>
      <c r="C259" s="59" t="s">
        <v>1213</v>
      </c>
      <c r="D259" s="2" t="s">
        <v>1789</v>
      </c>
      <c r="E259" s="1">
        <v>278</v>
      </c>
      <c r="F259" s="1">
        <v>2379</v>
      </c>
      <c r="G259" s="33">
        <v>172006.07</v>
      </c>
      <c r="H259" s="33">
        <v>17200.61</v>
      </c>
      <c r="I259" s="42">
        <v>38518</v>
      </c>
      <c r="J259" s="42">
        <v>39629</v>
      </c>
      <c r="K259" s="42">
        <v>39629</v>
      </c>
      <c r="L259" s="28">
        <v>110</v>
      </c>
      <c r="M259" s="28" t="s">
        <v>1289</v>
      </c>
      <c r="N259" s="43">
        <v>1111</v>
      </c>
      <c r="O259" s="43"/>
      <c r="P259" s="43"/>
      <c r="Q259" s="43"/>
      <c r="R259" s="43"/>
    </row>
    <row r="260" spans="2:18" s="2" customFormat="1" ht="11.25">
      <c r="B260" s="60" t="s">
        <v>1790</v>
      </c>
      <c r="C260" s="59" t="s">
        <v>1213</v>
      </c>
      <c r="D260" s="2" t="s">
        <v>1791</v>
      </c>
      <c r="E260" s="1">
        <v>138.6</v>
      </c>
      <c r="F260" s="1">
        <v>1851.2</v>
      </c>
      <c r="G260" s="33">
        <v>97289.9</v>
      </c>
      <c r="H260" s="33">
        <v>9728.99</v>
      </c>
      <c r="I260" s="42">
        <v>38877</v>
      </c>
      <c r="J260" s="42">
        <v>39629</v>
      </c>
      <c r="K260" s="42">
        <v>39629</v>
      </c>
      <c r="L260" s="28">
        <v>110</v>
      </c>
      <c r="M260" s="28" t="s">
        <v>1260</v>
      </c>
      <c r="N260" s="43">
        <v>752</v>
      </c>
      <c r="O260" s="43"/>
      <c r="P260" s="43"/>
      <c r="Q260" s="43"/>
      <c r="R260" s="43"/>
    </row>
    <row r="261" spans="2:18" s="2" customFormat="1" ht="11.25">
      <c r="B261" s="60" t="s">
        <v>1792</v>
      </c>
      <c r="C261" s="59" t="s">
        <v>1213</v>
      </c>
      <c r="D261" s="2" t="s">
        <v>1793</v>
      </c>
      <c r="E261" s="1">
        <v>115</v>
      </c>
      <c r="F261" s="1">
        <v>881.7</v>
      </c>
      <c r="G261" s="33">
        <v>37852.05</v>
      </c>
      <c r="H261" s="33">
        <v>26070.53</v>
      </c>
      <c r="I261" s="42">
        <v>37736</v>
      </c>
      <c r="J261" s="42">
        <v>38533</v>
      </c>
      <c r="K261" s="42">
        <v>39629</v>
      </c>
      <c r="L261" s="28">
        <v>110</v>
      </c>
      <c r="M261" s="28" t="s">
        <v>1564</v>
      </c>
      <c r="N261" s="43">
        <v>1893</v>
      </c>
      <c r="O261" s="43"/>
      <c r="P261" s="43"/>
      <c r="Q261" s="43"/>
      <c r="R261" s="43"/>
    </row>
    <row r="262" spans="2:18" s="2" customFormat="1" ht="11.25">
      <c r="B262" s="60" t="s">
        <v>1794</v>
      </c>
      <c r="C262" s="59" t="s">
        <v>1213</v>
      </c>
      <c r="D262" s="2" t="s">
        <v>1795</v>
      </c>
      <c r="E262" s="1">
        <v>55</v>
      </c>
      <c r="F262" s="1">
        <v>1488.1</v>
      </c>
      <c r="G262" s="33">
        <v>58589.85</v>
      </c>
      <c r="H262" s="33">
        <v>42444.88</v>
      </c>
      <c r="I262" s="42">
        <v>38881</v>
      </c>
      <c r="J262" s="42">
        <v>39629</v>
      </c>
      <c r="K262" s="42">
        <v>39629</v>
      </c>
      <c r="L262" s="28">
        <v>110</v>
      </c>
      <c r="M262" s="28" t="s">
        <v>1796</v>
      </c>
      <c r="N262" s="43">
        <v>748</v>
      </c>
      <c r="O262" s="43"/>
      <c r="P262" s="43"/>
      <c r="Q262" s="43"/>
      <c r="R262" s="43"/>
    </row>
    <row r="263" spans="2:18" s="2" customFormat="1" ht="11.25">
      <c r="B263" s="60" t="s">
        <v>1797</v>
      </c>
      <c r="C263" s="59" t="s">
        <v>1213</v>
      </c>
      <c r="D263" s="2" t="s">
        <v>1798</v>
      </c>
      <c r="E263" s="1">
        <v>24</v>
      </c>
      <c r="F263" s="1">
        <v>282</v>
      </c>
      <c r="G263" s="33">
        <v>8461.25</v>
      </c>
      <c r="H263" s="33">
        <v>846.13</v>
      </c>
      <c r="I263" s="42">
        <v>38468</v>
      </c>
      <c r="J263" s="42">
        <v>39629</v>
      </c>
      <c r="K263" s="42">
        <v>39629</v>
      </c>
      <c r="L263" s="28">
        <v>110</v>
      </c>
      <c r="M263" s="28" t="s">
        <v>1696</v>
      </c>
      <c r="N263" s="43">
        <v>1161</v>
      </c>
      <c r="O263" s="43"/>
      <c r="P263" s="43"/>
      <c r="Q263" s="43"/>
      <c r="R263" s="43"/>
    </row>
    <row r="264" spans="2:18" s="2" customFormat="1" ht="11.25">
      <c r="B264" s="60" t="s">
        <v>1799</v>
      </c>
      <c r="C264" s="59" t="s">
        <v>1213</v>
      </c>
      <c r="D264" s="2" t="s">
        <v>1800</v>
      </c>
      <c r="E264" s="1">
        <v>1</v>
      </c>
      <c r="F264" s="1">
        <v>0</v>
      </c>
      <c r="G264" s="33">
        <v>40</v>
      </c>
      <c r="H264" s="33">
        <v>80</v>
      </c>
      <c r="I264" s="42">
        <v>39224</v>
      </c>
      <c r="J264" s="42">
        <v>39629</v>
      </c>
      <c r="K264" s="42">
        <v>39629</v>
      </c>
      <c r="L264" s="28">
        <v>110</v>
      </c>
      <c r="M264" s="28" t="s">
        <v>1801</v>
      </c>
      <c r="N264" s="43">
        <v>405</v>
      </c>
      <c r="O264" s="43"/>
      <c r="P264" s="43"/>
      <c r="Q264" s="43"/>
      <c r="R264" s="43"/>
    </row>
    <row r="265" spans="2:18" s="2" customFormat="1" ht="11.25">
      <c r="B265" s="60" t="s">
        <v>1802</v>
      </c>
      <c r="C265" s="59" t="s">
        <v>1213</v>
      </c>
      <c r="D265" s="2" t="s">
        <v>1803</v>
      </c>
      <c r="E265" s="1">
        <v>39</v>
      </c>
      <c r="F265" s="1">
        <v>790.4</v>
      </c>
      <c r="G265" s="33">
        <v>16516.81</v>
      </c>
      <c r="H265" s="33">
        <v>16516.81</v>
      </c>
      <c r="I265" s="42">
        <v>38756</v>
      </c>
      <c r="J265" s="42">
        <v>39629</v>
      </c>
      <c r="K265" s="42">
        <v>39629</v>
      </c>
      <c r="L265" s="28">
        <v>110</v>
      </c>
      <c r="M265" s="28" t="s">
        <v>1804</v>
      </c>
      <c r="N265" s="43">
        <v>873</v>
      </c>
      <c r="O265" s="43"/>
      <c r="P265" s="43"/>
      <c r="Q265" s="43"/>
      <c r="R265" s="43"/>
    </row>
    <row r="266" spans="2:18" s="2" customFormat="1" ht="11.25">
      <c r="B266" s="60" t="s">
        <v>1805</v>
      </c>
      <c r="C266" s="59" t="s">
        <v>1213</v>
      </c>
      <c r="D266" s="2" t="s">
        <v>1806</v>
      </c>
      <c r="E266" s="1">
        <v>195</v>
      </c>
      <c r="F266" s="1">
        <v>3569.6</v>
      </c>
      <c r="G266" s="33">
        <v>146030.87</v>
      </c>
      <c r="H266" s="33">
        <v>39930.32</v>
      </c>
      <c r="I266" s="42">
        <v>38526</v>
      </c>
      <c r="J266" s="42">
        <v>39263</v>
      </c>
      <c r="K266" s="42">
        <v>39629</v>
      </c>
      <c r="L266" s="28">
        <v>110</v>
      </c>
      <c r="M266" s="28" t="s">
        <v>1362</v>
      </c>
      <c r="N266" s="43">
        <v>1103</v>
      </c>
      <c r="O266" s="43"/>
      <c r="P266" s="43"/>
      <c r="Q266" s="43"/>
      <c r="R266" s="43"/>
    </row>
    <row r="267" spans="2:18" s="2" customFormat="1" ht="11.25">
      <c r="B267" s="60" t="s">
        <v>1807</v>
      </c>
      <c r="C267" s="59" t="s">
        <v>1213</v>
      </c>
      <c r="D267" s="2" t="s">
        <v>1808</v>
      </c>
      <c r="E267" s="1">
        <v>185</v>
      </c>
      <c r="F267" s="1">
        <v>2064</v>
      </c>
      <c r="G267" s="33">
        <v>94258.53</v>
      </c>
      <c r="H267" s="33">
        <v>28277.48</v>
      </c>
      <c r="I267" s="42">
        <v>38288</v>
      </c>
      <c r="J267" s="42">
        <v>39629</v>
      </c>
      <c r="K267" s="42">
        <v>39629</v>
      </c>
      <c r="L267" s="28">
        <v>110</v>
      </c>
      <c r="M267" s="28" t="s">
        <v>1338</v>
      </c>
      <c r="N267" s="43">
        <v>1341</v>
      </c>
      <c r="O267" s="43"/>
      <c r="P267" s="43"/>
      <c r="Q267" s="43"/>
      <c r="R267" s="43"/>
    </row>
    <row r="268" spans="2:18" s="2" customFormat="1" ht="11.25">
      <c r="B268" s="60" t="s">
        <v>1809</v>
      </c>
      <c r="C268" s="59" t="s">
        <v>1213</v>
      </c>
      <c r="D268" s="2" t="s">
        <v>1810</v>
      </c>
      <c r="E268" s="1">
        <v>87</v>
      </c>
      <c r="F268" s="1">
        <v>1076</v>
      </c>
      <c r="G268" s="33">
        <v>50964.27</v>
      </c>
      <c r="H268" s="33">
        <v>39752.13</v>
      </c>
      <c r="I268" s="42">
        <v>38098</v>
      </c>
      <c r="J268" s="42">
        <v>39263</v>
      </c>
      <c r="K268" s="42">
        <v>39629</v>
      </c>
      <c r="L268" s="28">
        <v>110</v>
      </c>
      <c r="M268" s="28" t="s">
        <v>1305</v>
      </c>
      <c r="N268" s="43">
        <v>1531</v>
      </c>
      <c r="O268" s="43"/>
      <c r="P268" s="43"/>
      <c r="Q268" s="43"/>
      <c r="R268" s="43"/>
    </row>
    <row r="269" spans="2:18" s="2" customFormat="1" ht="11.25">
      <c r="B269" s="60" t="s">
        <v>1811</v>
      </c>
      <c r="C269" s="59" t="s">
        <v>1213</v>
      </c>
      <c r="D269" s="2" t="s">
        <v>1812</v>
      </c>
      <c r="E269" s="1">
        <v>138</v>
      </c>
      <c r="F269" s="1">
        <v>1520.6</v>
      </c>
      <c r="G269" s="33">
        <v>44098.76</v>
      </c>
      <c r="H269" s="33">
        <v>27653.67</v>
      </c>
      <c r="I269" s="42">
        <v>38342</v>
      </c>
      <c r="J269" s="42">
        <v>39263</v>
      </c>
      <c r="K269" s="42">
        <v>39629</v>
      </c>
      <c r="L269" s="28">
        <v>110</v>
      </c>
      <c r="M269" s="28" t="s">
        <v>1813</v>
      </c>
      <c r="N269" s="43">
        <v>1287</v>
      </c>
      <c r="O269" s="43"/>
      <c r="P269" s="43"/>
      <c r="Q269" s="43"/>
      <c r="R269" s="43"/>
    </row>
    <row r="270" spans="2:18" s="2" customFormat="1" ht="11.25">
      <c r="B270" s="60" t="s">
        <v>1814</v>
      </c>
      <c r="C270" s="59" t="s">
        <v>1213</v>
      </c>
      <c r="D270" s="2" t="s">
        <v>1815</v>
      </c>
      <c r="E270" s="1">
        <v>97</v>
      </c>
      <c r="F270" s="1">
        <v>1862</v>
      </c>
      <c r="G270" s="33">
        <v>53867.02</v>
      </c>
      <c r="H270" s="33">
        <v>53867.02</v>
      </c>
      <c r="I270" s="42">
        <v>38096</v>
      </c>
      <c r="J270" s="42">
        <v>38898</v>
      </c>
      <c r="K270" s="42">
        <v>39629</v>
      </c>
      <c r="L270" s="28">
        <v>110</v>
      </c>
      <c r="M270" s="28" t="s">
        <v>1471</v>
      </c>
      <c r="N270" s="43">
        <v>1533</v>
      </c>
      <c r="O270" s="43"/>
      <c r="P270" s="43"/>
      <c r="Q270" s="43"/>
      <c r="R270" s="43"/>
    </row>
    <row r="271" spans="2:18" s="2" customFormat="1" ht="11.25">
      <c r="B271" s="60" t="s">
        <v>1816</v>
      </c>
      <c r="C271" s="59" t="s">
        <v>1213</v>
      </c>
      <c r="D271" s="2" t="s">
        <v>1817</v>
      </c>
      <c r="E271" s="1">
        <v>141.3</v>
      </c>
      <c r="F271" s="1">
        <v>3994</v>
      </c>
      <c r="G271" s="33">
        <v>124681.88</v>
      </c>
      <c r="H271" s="33">
        <v>91017.77</v>
      </c>
      <c r="I271" s="42">
        <v>38512</v>
      </c>
      <c r="J271" s="42">
        <v>39263</v>
      </c>
      <c r="K271" s="42">
        <v>39629</v>
      </c>
      <c r="L271" s="28">
        <v>110</v>
      </c>
      <c r="M271" s="28" t="s">
        <v>1796</v>
      </c>
      <c r="N271" s="43">
        <v>1117</v>
      </c>
      <c r="O271" s="43"/>
      <c r="P271" s="43"/>
      <c r="Q271" s="43"/>
      <c r="R271" s="43"/>
    </row>
    <row r="272" spans="2:18" s="2" customFormat="1" ht="11.25">
      <c r="B272" s="60" t="s">
        <v>1818</v>
      </c>
      <c r="C272" s="59" t="s">
        <v>1213</v>
      </c>
      <c r="D272" s="2" t="s">
        <v>1819</v>
      </c>
      <c r="E272" s="1">
        <v>35</v>
      </c>
      <c r="F272" s="1">
        <v>473.8</v>
      </c>
      <c r="G272" s="33">
        <v>25395.5</v>
      </c>
      <c r="H272" s="33">
        <v>10920.06</v>
      </c>
      <c r="I272" s="42">
        <v>38880</v>
      </c>
      <c r="J272" s="42">
        <v>39263</v>
      </c>
      <c r="K272" s="42">
        <v>39629</v>
      </c>
      <c r="L272" s="28">
        <v>110</v>
      </c>
      <c r="M272" s="28" t="s">
        <v>1820</v>
      </c>
      <c r="N272" s="43">
        <v>749</v>
      </c>
      <c r="O272" s="43"/>
      <c r="P272" s="43"/>
      <c r="Q272" s="43"/>
      <c r="R272" s="43"/>
    </row>
    <row r="273" spans="2:18" s="2" customFormat="1" ht="11.25">
      <c r="B273" s="60" t="s">
        <v>1821</v>
      </c>
      <c r="C273" s="59" t="s">
        <v>1213</v>
      </c>
      <c r="D273" s="2" t="s">
        <v>1822</v>
      </c>
      <c r="E273" s="1">
        <v>88</v>
      </c>
      <c r="F273" s="1">
        <v>1946.43</v>
      </c>
      <c r="G273" s="33">
        <v>47567.33</v>
      </c>
      <c r="H273" s="33">
        <v>4756.73</v>
      </c>
      <c r="I273" s="42">
        <v>39163</v>
      </c>
      <c r="J273" s="42">
        <v>39629</v>
      </c>
      <c r="K273" s="42">
        <v>39629</v>
      </c>
      <c r="L273" s="28">
        <v>110</v>
      </c>
      <c r="M273" s="28" t="s">
        <v>1620</v>
      </c>
      <c r="N273" s="43">
        <v>466</v>
      </c>
      <c r="O273" s="43"/>
      <c r="P273" s="43"/>
      <c r="Q273" s="43"/>
      <c r="R273" s="43"/>
    </row>
    <row r="274" spans="2:18" s="2" customFormat="1" ht="11.25">
      <c r="B274" s="60" t="s">
        <v>1823</v>
      </c>
      <c r="C274" s="59" t="s">
        <v>1213</v>
      </c>
      <c r="D274" s="2" t="s">
        <v>1824</v>
      </c>
      <c r="E274" s="1">
        <v>168</v>
      </c>
      <c r="F274" s="1">
        <v>2062</v>
      </c>
      <c r="G274" s="33">
        <v>72230.66</v>
      </c>
      <c r="H274" s="33">
        <v>35027.31</v>
      </c>
      <c r="I274" s="42">
        <v>38180</v>
      </c>
      <c r="J274" s="42">
        <v>39263</v>
      </c>
      <c r="K274" s="42">
        <v>39629</v>
      </c>
      <c r="L274" s="28">
        <v>110</v>
      </c>
      <c r="M274" s="28" t="s">
        <v>1419</v>
      </c>
      <c r="N274" s="43">
        <v>1449</v>
      </c>
      <c r="O274" s="43"/>
      <c r="P274" s="43"/>
      <c r="Q274" s="43"/>
      <c r="R274" s="43"/>
    </row>
    <row r="275" spans="2:18" s="2" customFormat="1" ht="11.25">
      <c r="B275" s="60" t="s">
        <v>1825</v>
      </c>
      <c r="C275" s="59" t="s">
        <v>1213</v>
      </c>
      <c r="D275" s="2" t="s">
        <v>1826</v>
      </c>
      <c r="E275" s="1">
        <v>195</v>
      </c>
      <c r="F275" s="1">
        <v>2050.6</v>
      </c>
      <c r="G275" s="33">
        <v>102031.19</v>
      </c>
      <c r="H275" s="33">
        <v>39840.72</v>
      </c>
      <c r="I275" s="42">
        <v>37678</v>
      </c>
      <c r="J275" s="42">
        <v>38898</v>
      </c>
      <c r="K275" s="42">
        <v>39629</v>
      </c>
      <c r="L275" s="28">
        <v>110</v>
      </c>
      <c r="M275" s="28" t="s">
        <v>1292</v>
      </c>
      <c r="N275" s="43">
        <v>1951</v>
      </c>
      <c r="O275" s="43"/>
      <c r="P275" s="43"/>
      <c r="Q275" s="43"/>
      <c r="R275" s="43"/>
    </row>
    <row r="276" spans="2:18" s="2" customFormat="1" ht="11.25">
      <c r="B276" s="60" t="s">
        <v>1827</v>
      </c>
      <c r="C276" s="59" t="s">
        <v>1213</v>
      </c>
      <c r="D276" s="2" t="s">
        <v>1828</v>
      </c>
      <c r="E276" s="1">
        <v>34</v>
      </c>
      <c r="F276" s="1">
        <v>538</v>
      </c>
      <c r="G276" s="33">
        <v>29117.3</v>
      </c>
      <c r="H276" s="33">
        <v>14558.65</v>
      </c>
      <c r="I276" s="42">
        <v>38660</v>
      </c>
      <c r="J276" s="42">
        <v>39629</v>
      </c>
      <c r="K276" s="42">
        <v>39629</v>
      </c>
      <c r="L276" s="28">
        <v>110</v>
      </c>
      <c r="M276" s="28" t="s">
        <v>1829</v>
      </c>
      <c r="N276" s="43">
        <v>969</v>
      </c>
      <c r="O276" s="43"/>
      <c r="P276" s="43"/>
      <c r="Q276" s="43"/>
      <c r="R276" s="43"/>
    </row>
    <row r="277" spans="2:18" s="2" customFormat="1" ht="11.25">
      <c r="B277" s="60" t="s">
        <v>1830</v>
      </c>
      <c r="C277" s="59" t="s">
        <v>1213</v>
      </c>
      <c r="D277" s="2" t="s">
        <v>1831</v>
      </c>
      <c r="E277" s="1">
        <v>160</v>
      </c>
      <c r="F277" s="1">
        <v>3751</v>
      </c>
      <c r="G277" s="33">
        <v>170282.1</v>
      </c>
      <c r="H277" s="33">
        <v>170282.1</v>
      </c>
      <c r="I277" s="42">
        <v>38842</v>
      </c>
      <c r="J277" s="42">
        <v>39629</v>
      </c>
      <c r="K277" s="42">
        <v>39629</v>
      </c>
      <c r="L277" s="28">
        <v>110</v>
      </c>
      <c r="M277" s="28" t="s">
        <v>1251</v>
      </c>
      <c r="N277" s="43">
        <v>787</v>
      </c>
      <c r="O277" s="43"/>
      <c r="P277" s="43"/>
      <c r="Q277" s="43"/>
      <c r="R277" s="43"/>
    </row>
    <row r="278" spans="2:18" s="2" customFormat="1" ht="11.25">
      <c r="B278" s="60" t="s">
        <v>0</v>
      </c>
      <c r="C278" s="59" t="s">
        <v>1213</v>
      </c>
      <c r="D278" s="2" t="s">
        <v>1</v>
      </c>
      <c r="E278" s="1">
        <v>91</v>
      </c>
      <c r="F278" s="1">
        <v>3445.4</v>
      </c>
      <c r="G278" s="33">
        <v>150721.37</v>
      </c>
      <c r="H278" s="33">
        <v>76721.99</v>
      </c>
      <c r="I278" s="42">
        <v>38152</v>
      </c>
      <c r="J278" s="42">
        <v>38898</v>
      </c>
      <c r="K278" s="42">
        <v>39629</v>
      </c>
      <c r="L278" s="28">
        <v>110</v>
      </c>
      <c r="M278" s="28" t="s">
        <v>1430</v>
      </c>
      <c r="N278" s="43">
        <v>1477</v>
      </c>
      <c r="O278" s="43"/>
      <c r="P278" s="43"/>
      <c r="Q278" s="43"/>
      <c r="R278" s="43"/>
    </row>
    <row r="279" spans="2:18" s="2" customFormat="1" ht="11.25">
      <c r="B279" s="60" t="s">
        <v>2</v>
      </c>
      <c r="C279" s="59" t="s">
        <v>1213</v>
      </c>
      <c r="D279" s="2" t="s">
        <v>3</v>
      </c>
      <c r="E279" s="1">
        <v>56</v>
      </c>
      <c r="F279" s="1">
        <v>743</v>
      </c>
      <c r="G279" s="33">
        <v>29397.53</v>
      </c>
      <c r="H279" s="33">
        <v>29397.53</v>
      </c>
      <c r="I279" s="42">
        <v>38152</v>
      </c>
      <c r="J279" s="42">
        <v>38717</v>
      </c>
      <c r="K279" s="42">
        <v>39629</v>
      </c>
      <c r="L279" s="28">
        <v>110</v>
      </c>
      <c r="M279" s="28" t="s">
        <v>1471</v>
      </c>
      <c r="N279" s="43">
        <v>1477</v>
      </c>
      <c r="O279" s="43"/>
      <c r="P279" s="43"/>
      <c r="Q279" s="43"/>
      <c r="R279" s="43"/>
    </row>
    <row r="280" spans="2:18" s="2" customFormat="1" ht="11.25">
      <c r="B280" s="60" t="s">
        <v>4</v>
      </c>
      <c r="C280" s="59" t="s">
        <v>1213</v>
      </c>
      <c r="D280" s="2" t="s">
        <v>5</v>
      </c>
      <c r="E280" s="1">
        <v>43</v>
      </c>
      <c r="F280" s="1">
        <v>600</v>
      </c>
      <c r="G280" s="33">
        <v>9700.75</v>
      </c>
      <c r="H280" s="33">
        <v>9700.75</v>
      </c>
      <c r="I280" s="42">
        <v>38723</v>
      </c>
      <c r="J280" s="42">
        <v>39263</v>
      </c>
      <c r="K280" s="42">
        <v>39629</v>
      </c>
      <c r="L280" s="28">
        <v>110</v>
      </c>
      <c r="M280" s="28" t="s">
        <v>6</v>
      </c>
      <c r="N280" s="43">
        <v>906</v>
      </c>
      <c r="O280" s="43"/>
      <c r="P280" s="43"/>
      <c r="Q280" s="43"/>
      <c r="R280" s="43"/>
    </row>
    <row r="281" spans="2:18" s="2" customFormat="1" ht="11.25">
      <c r="B281" s="60" t="s">
        <v>7</v>
      </c>
      <c r="C281" s="59" t="s">
        <v>1213</v>
      </c>
      <c r="D281" s="2" t="s">
        <v>8</v>
      </c>
      <c r="E281" s="1">
        <v>102</v>
      </c>
      <c r="F281" s="1">
        <v>2069.6</v>
      </c>
      <c r="G281" s="33">
        <v>90554.35</v>
      </c>
      <c r="H281" s="33">
        <v>9055.44</v>
      </c>
      <c r="I281" s="42">
        <v>38685</v>
      </c>
      <c r="J281" s="42">
        <v>39629</v>
      </c>
      <c r="K281" s="42">
        <v>39629</v>
      </c>
      <c r="L281" s="28">
        <v>110</v>
      </c>
      <c r="M281" s="28" t="s">
        <v>1292</v>
      </c>
      <c r="N281" s="43">
        <v>944</v>
      </c>
      <c r="O281" s="43"/>
      <c r="P281" s="43"/>
      <c r="Q281" s="43"/>
      <c r="R281" s="43"/>
    </row>
    <row r="282" spans="2:18" s="2" customFormat="1" ht="11.25">
      <c r="B282" s="60" t="s">
        <v>9</v>
      </c>
      <c r="C282" s="59" t="s">
        <v>1213</v>
      </c>
      <c r="D282" s="2" t="s">
        <v>10</v>
      </c>
      <c r="E282" s="1">
        <v>32</v>
      </c>
      <c r="F282" s="1">
        <v>469.4</v>
      </c>
      <c r="G282" s="33">
        <v>33699.2</v>
      </c>
      <c r="H282" s="33">
        <v>26239.44</v>
      </c>
      <c r="I282" s="42">
        <v>38660</v>
      </c>
      <c r="J282" s="42">
        <v>39629</v>
      </c>
      <c r="K282" s="42">
        <v>39629</v>
      </c>
      <c r="L282" s="28">
        <v>110</v>
      </c>
      <c r="M282" s="28" t="s">
        <v>1305</v>
      </c>
      <c r="N282" s="43">
        <v>969</v>
      </c>
      <c r="O282" s="43"/>
      <c r="P282" s="43"/>
      <c r="Q282" s="43"/>
      <c r="R282" s="43"/>
    </row>
    <row r="283" spans="2:18" s="2" customFormat="1" ht="11.25">
      <c r="B283" s="60" t="s">
        <v>11</v>
      </c>
      <c r="C283" s="59" t="s">
        <v>1213</v>
      </c>
      <c r="D283" s="2" t="s">
        <v>12</v>
      </c>
      <c r="E283" s="1">
        <v>71</v>
      </c>
      <c r="F283" s="1">
        <v>2282.6</v>
      </c>
      <c r="G283" s="33">
        <v>100125.75</v>
      </c>
      <c r="H283" s="33">
        <v>76286.29</v>
      </c>
      <c r="I283" s="42">
        <v>38139</v>
      </c>
      <c r="J283" s="42">
        <v>38898</v>
      </c>
      <c r="K283" s="42">
        <v>39629</v>
      </c>
      <c r="L283" s="28">
        <v>110</v>
      </c>
      <c r="M283" s="28" t="s">
        <v>1471</v>
      </c>
      <c r="N283" s="43">
        <v>1490</v>
      </c>
      <c r="O283" s="43"/>
      <c r="P283" s="43"/>
      <c r="Q283" s="43"/>
      <c r="R283" s="43"/>
    </row>
    <row r="284" spans="2:18" s="2" customFormat="1" ht="11.25">
      <c r="B284" s="60" t="s">
        <v>13</v>
      </c>
      <c r="C284" s="59" t="s">
        <v>1213</v>
      </c>
      <c r="D284" s="2" t="s">
        <v>14</v>
      </c>
      <c r="E284" s="1">
        <v>115</v>
      </c>
      <c r="F284" s="1">
        <v>1504.6</v>
      </c>
      <c r="G284" s="33">
        <v>100431.09</v>
      </c>
      <c r="H284" s="33">
        <v>100431.09</v>
      </c>
      <c r="I284" s="42">
        <v>38320</v>
      </c>
      <c r="J284" s="42">
        <v>39263</v>
      </c>
      <c r="K284" s="42">
        <v>39629</v>
      </c>
      <c r="L284" s="28">
        <v>110</v>
      </c>
      <c r="M284" s="28" t="s">
        <v>1292</v>
      </c>
      <c r="N284" s="43">
        <v>1309</v>
      </c>
      <c r="O284" s="43"/>
      <c r="P284" s="43"/>
      <c r="Q284" s="43"/>
      <c r="R284" s="43"/>
    </row>
    <row r="285" spans="2:18" s="2" customFormat="1" ht="11.25">
      <c r="B285" s="60" t="s">
        <v>15</v>
      </c>
      <c r="C285" s="59" t="s">
        <v>1213</v>
      </c>
      <c r="D285" s="2" t="s">
        <v>16</v>
      </c>
      <c r="E285" s="1">
        <v>349</v>
      </c>
      <c r="F285" s="1">
        <v>6637</v>
      </c>
      <c r="G285" s="33">
        <v>346920.15</v>
      </c>
      <c r="H285" s="33">
        <v>133563.99</v>
      </c>
      <c r="I285" s="42">
        <v>38489</v>
      </c>
      <c r="J285" s="42">
        <v>39629</v>
      </c>
      <c r="K285" s="42">
        <v>39629</v>
      </c>
      <c r="L285" s="28">
        <v>110</v>
      </c>
      <c r="M285" s="28" t="s">
        <v>17</v>
      </c>
      <c r="N285" s="43">
        <v>1140</v>
      </c>
      <c r="O285" s="43"/>
      <c r="P285" s="43"/>
      <c r="Q285" s="43"/>
      <c r="R285" s="43"/>
    </row>
    <row r="286" spans="2:18" s="2" customFormat="1" ht="11.25">
      <c r="B286" s="60" t="s">
        <v>18</v>
      </c>
      <c r="C286" s="59" t="s">
        <v>1213</v>
      </c>
      <c r="D286" s="2" t="s">
        <v>19</v>
      </c>
      <c r="E286" s="1">
        <v>104.3</v>
      </c>
      <c r="F286" s="1">
        <v>2722.6</v>
      </c>
      <c r="G286" s="33">
        <v>76259.3</v>
      </c>
      <c r="H286" s="33">
        <v>7625.83</v>
      </c>
      <c r="I286" s="42">
        <v>38728</v>
      </c>
      <c r="J286" s="42">
        <v>39629</v>
      </c>
      <c r="K286" s="42">
        <v>39629</v>
      </c>
      <c r="L286" s="28">
        <v>110</v>
      </c>
      <c r="M286" s="28" t="s">
        <v>1299</v>
      </c>
      <c r="N286" s="43">
        <v>901</v>
      </c>
      <c r="O286" s="43"/>
      <c r="P286" s="43"/>
      <c r="Q286" s="43"/>
      <c r="R286" s="43"/>
    </row>
    <row r="287" spans="2:18" s="2" customFormat="1" ht="11.25">
      <c r="B287" s="60" t="s">
        <v>20</v>
      </c>
      <c r="C287" s="59" t="s">
        <v>1213</v>
      </c>
      <c r="D287" s="2" t="s">
        <v>21</v>
      </c>
      <c r="E287" s="1">
        <v>176.8</v>
      </c>
      <c r="F287" s="1">
        <v>4016.2</v>
      </c>
      <c r="G287" s="33">
        <v>107119.58</v>
      </c>
      <c r="H287" s="33">
        <v>50346.2</v>
      </c>
      <c r="I287" s="42">
        <v>38784</v>
      </c>
      <c r="J287" s="42">
        <v>39629</v>
      </c>
      <c r="K287" s="42">
        <v>39629</v>
      </c>
      <c r="L287" s="28">
        <v>110</v>
      </c>
      <c r="M287" s="28" t="s">
        <v>1357</v>
      </c>
      <c r="N287" s="43">
        <v>845</v>
      </c>
      <c r="O287" s="43"/>
      <c r="P287" s="43"/>
      <c r="Q287" s="43"/>
      <c r="R287" s="43"/>
    </row>
    <row r="288" spans="2:18" s="2" customFormat="1" ht="11.25">
      <c r="B288" s="60" t="s">
        <v>22</v>
      </c>
      <c r="C288" s="59" t="s">
        <v>1213</v>
      </c>
      <c r="D288" s="2" t="s">
        <v>23</v>
      </c>
      <c r="E288" s="1">
        <v>141</v>
      </c>
      <c r="F288" s="1">
        <v>873.01</v>
      </c>
      <c r="G288" s="33">
        <v>95551.43</v>
      </c>
      <c r="H288" s="33">
        <v>95551.43</v>
      </c>
      <c r="I288" s="42">
        <v>39133</v>
      </c>
      <c r="J288" s="42">
        <v>39629</v>
      </c>
      <c r="K288" s="42">
        <v>39629</v>
      </c>
      <c r="L288" s="28">
        <v>110</v>
      </c>
      <c r="M288" s="28" t="s">
        <v>24</v>
      </c>
      <c r="N288" s="43">
        <v>496</v>
      </c>
      <c r="O288" s="43"/>
      <c r="P288" s="43"/>
      <c r="Q288" s="43"/>
      <c r="R288" s="43"/>
    </row>
    <row r="289" spans="2:18" s="2" customFormat="1" ht="11.25">
      <c r="B289" s="60" t="s">
        <v>25</v>
      </c>
      <c r="C289" s="59" t="s">
        <v>1213</v>
      </c>
      <c r="D289" s="2" t="s">
        <v>26</v>
      </c>
      <c r="E289" s="1">
        <v>33</v>
      </c>
      <c r="F289" s="1">
        <v>741.4</v>
      </c>
      <c r="G289" s="33">
        <v>51667.75</v>
      </c>
      <c r="H289" s="33">
        <v>5166.78</v>
      </c>
      <c r="I289" s="42">
        <v>38660</v>
      </c>
      <c r="J289" s="42">
        <v>39629</v>
      </c>
      <c r="K289" s="42">
        <v>39629</v>
      </c>
      <c r="L289" s="28">
        <v>110</v>
      </c>
      <c r="M289" s="28" t="s">
        <v>1305</v>
      </c>
      <c r="N289" s="43">
        <v>969</v>
      </c>
      <c r="O289" s="43"/>
      <c r="P289" s="43"/>
      <c r="Q289" s="43"/>
      <c r="R289" s="43"/>
    </row>
    <row r="290" spans="2:18" s="2" customFormat="1" ht="11.25">
      <c r="B290" s="60" t="s">
        <v>27</v>
      </c>
      <c r="C290" s="59" t="s">
        <v>1213</v>
      </c>
      <c r="D290" s="2" t="s">
        <v>28</v>
      </c>
      <c r="E290" s="1">
        <v>40</v>
      </c>
      <c r="F290" s="1">
        <v>448</v>
      </c>
      <c r="G290" s="33">
        <v>14136.05</v>
      </c>
      <c r="H290" s="33">
        <v>14136.09</v>
      </c>
      <c r="I290" s="42">
        <v>38912</v>
      </c>
      <c r="J290" s="42">
        <v>39629</v>
      </c>
      <c r="K290" s="42">
        <v>39629</v>
      </c>
      <c r="L290" s="28">
        <v>110</v>
      </c>
      <c r="M290" s="28" t="s">
        <v>29</v>
      </c>
      <c r="N290" s="43">
        <v>717</v>
      </c>
      <c r="O290" s="43"/>
      <c r="P290" s="43"/>
      <c r="Q290" s="43"/>
      <c r="R290" s="43"/>
    </row>
    <row r="291" spans="2:18" s="2" customFormat="1" ht="11.25">
      <c r="B291" s="60" t="s">
        <v>30</v>
      </c>
      <c r="C291" s="59" t="s">
        <v>1213</v>
      </c>
      <c r="D291" s="2" t="s">
        <v>31</v>
      </c>
      <c r="E291" s="1">
        <v>67</v>
      </c>
      <c r="F291" s="1">
        <v>1449</v>
      </c>
      <c r="G291" s="33">
        <v>35245.41</v>
      </c>
      <c r="H291" s="33">
        <v>35245.41</v>
      </c>
      <c r="I291" s="42">
        <v>38499</v>
      </c>
      <c r="J291" s="42">
        <v>39263</v>
      </c>
      <c r="K291" s="42">
        <v>39629</v>
      </c>
      <c r="L291" s="28">
        <v>110</v>
      </c>
      <c r="M291" s="28" t="s">
        <v>32</v>
      </c>
      <c r="N291" s="43">
        <v>1130</v>
      </c>
      <c r="O291" s="43"/>
      <c r="P291" s="43"/>
      <c r="Q291" s="43"/>
      <c r="R291" s="43"/>
    </row>
    <row r="292" spans="2:18" s="2" customFormat="1" ht="11.25">
      <c r="B292" s="60" t="s">
        <v>33</v>
      </c>
      <c r="C292" s="59" t="s">
        <v>1213</v>
      </c>
      <c r="D292" s="2" t="s">
        <v>34</v>
      </c>
      <c r="E292" s="1">
        <v>196</v>
      </c>
      <c r="F292" s="1">
        <v>1280.4</v>
      </c>
      <c r="G292" s="33">
        <v>69361.45</v>
      </c>
      <c r="H292" s="33">
        <v>69361.45</v>
      </c>
      <c r="I292" s="42">
        <v>38490</v>
      </c>
      <c r="J292" s="42">
        <v>39538</v>
      </c>
      <c r="K292" s="42">
        <v>39629</v>
      </c>
      <c r="L292" s="28">
        <v>110</v>
      </c>
      <c r="M292" s="28" t="s">
        <v>1419</v>
      </c>
      <c r="N292" s="43">
        <v>1139</v>
      </c>
      <c r="O292" s="43"/>
      <c r="P292" s="43"/>
      <c r="Q292" s="43"/>
      <c r="R292" s="43"/>
    </row>
    <row r="293" spans="2:18" s="2" customFormat="1" ht="11.25">
      <c r="B293" s="60" t="s">
        <v>35</v>
      </c>
      <c r="C293" s="59" t="s">
        <v>1213</v>
      </c>
      <c r="D293" s="2" t="s">
        <v>36</v>
      </c>
      <c r="E293" s="1">
        <v>87</v>
      </c>
      <c r="F293" s="1">
        <v>1276.8</v>
      </c>
      <c r="G293" s="33">
        <v>53593.77</v>
      </c>
      <c r="H293" s="33">
        <v>21973.45</v>
      </c>
      <c r="I293" s="42">
        <v>38481</v>
      </c>
      <c r="J293" s="42">
        <v>39629</v>
      </c>
      <c r="K293" s="42">
        <v>39629</v>
      </c>
      <c r="L293" s="28">
        <v>110</v>
      </c>
      <c r="M293" s="28" t="s">
        <v>37</v>
      </c>
      <c r="N293" s="43">
        <v>1148</v>
      </c>
      <c r="O293" s="43"/>
      <c r="P293" s="43"/>
      <c r="Q293" s="43"/>
      <c r="R293" s="43"/>
    </row>
    <row r="294" spans="2:18" s="2" customFormat="1" ht="11.25">
      <c r="B294" s="60" t="s">
        <v>38</v>
      </c>
      <c r="C294" s="59" t="s">
        <v>1213</v>
      </c>
      <c r="D294" s="2" t="s">
        <v>39</v>
      </c>
      <c r="E294" s="1">
        <v>92</v>
      </c>
      <c r="F294" s="1">
        <v>1121.54</v>
      </c>
      <c r="G294" s="33">
        <v>29637.82</v>
      </c>
      <c r="H294" s="33">
        <v>2963.78</v>
      </c>
      <c r="I294" s="42">
        <v>38880</v>
      </c>
      <c r="J294" s="42">
        <v>39629</v>
      </c>
      <c r="K294" s="42">
        <v>39629</v>
      </c>
      <c r="L294" s="28">
        <v>110</v>
      </c>
      <c r="M294" s="28" t="s">
        <v>1783</v>
      </c>
      <c r="N294" s="43">
        <v>749</v>
      </c>
      <c r="O294" s="43"/>
      <c r="P294" s="43"/>
      <c r="Q294" s="43"/>
      <c r="R294" s="43"/>
    </row>
    <row r="295" spans="2:18" s="2" customFormat="1" ht="11.25">
      <c r="B295" s="60" t="s">
        <v>40</v>
      </c>
      <c r="C295" s="59" t="s">
        <v>1213</v>
      </c>
      <c r="D295" s="2" t="s">
        <v>41</v>
      </c>
      <c r="E295" s="1">
        <v>222</v>
      </c>
      <c r="F295" s="1">
        <v>2075</v>
      </c>
      <c r="G295" s="33">
        <v>38231.45</v>
      </c>
      <c r="H295" s="33">
        <v>38231.45</v>
      </c>
      <c r="I295" s="42">
        <v>38134</v>
      </c>
      <c r="J295" s="42">
        <v>39447</v>
      </c>
      <c r="K295" s="42">
        <v>39629</v>
      </c>
      <c r="L295" s="28">
        <v>110</v>
      </c>
      <c r="M295" s="28" t="s">
        <v>1251</v>
      </c>
      <c r="N295" s="43">
        <v>1495</v>
      </c>
      <c r="O295" s="43"/>
      <c r="P295" s="43"/>
      <c r="Q295" s="43"/>
      <c r="R295" s="43"/>
    </row>
    <row r="296" spans="2:18" s="2" customFormat="1" ht="11.25">
      <c r="B296" s="60" t="s">
        <v>42</v>
      </c>
      <c r="C296" s="59" t="s">
        <v>1213</v>
      </c>
      <c r="D296" s="2" t="s">
        <v>43</v>
      </c>
      <c r="E296" s="1">
        <v>167</v>
      </c>
      <c r="F296" s="1">
        <v>4663</v>
      </c>
      <c r="G296" s="33">
        <v>186170.26</v>
      </c>
      <c r="H296" s="33">
        <v>94611.13</v>
      </c>
      <c r="I296" s="42">
        <v>38152</v>
      </c>
      <c r="J296" s="42">
        <v>38898</v>
      </c>
      <c r="K296" s="42">
        <v>39629</v>
      </c>
      <c r="L296" s="28">
        <v>110</v>
      </c>
      <c r="M296" s="28" t="s">
        <v>1430</v>
      </c>
      <c r="N296" s="43">
        <v>1477</v>
      </c>
      <c r="O296" s="43"/>
      <c r="P296" s="43"/>
      <c r="Q296" s="43"/>
      <c r="R296" s="43"/>
    </row>
    <row r="297" spans="2:18" s="2" customFormat="1" ht="11.25">
      <c r="B297" s="60" t="s">
        <v>44</v>
      </c>
      <c r="C297" s="59" t="s">
        <v>1213</v>
      </c>
      <c r="D297" s="2" t="s">
        <v>45</v>
      </c>
      <c r="E297" s="1">
        <v>66</v>
      </c>
      <c r="F297" s="1">
        <v>1152</v>
      </c>
      <c r="G297" s="33">
        <v>50640</v>
      </c>
      <c r="H297" s="33">
        <v>40005.6</v>
      </c>
      <c r="I297" s="42">
        <v>38576</v>
      </c>
      <c r="J297" s="42">
        <v>39629</v>
      </c>
      <c r="K297" s="42">
        <v>39629</v>
      </c>
      <c r="L297" s="28">
        <v>110</v>
      </c>
      <c r="M297" s="28" t="s">
        <v>46</v>
      </c>
      <c r="N297" s="43">
        <v>1053</v>
      </c>
      <c r="O297" s="43"/>
      <c r="P297" s="43"/>
      <c r="Q297" s="43"/>
      <c r="R297" s="43"/>
    </row>
    <row r="298" spans="2:18" s="2" customFormat="1" ht="11.25">
      <c r="B298" s="60" t="s">
        <v>47</v>
      </c>
      <c r="C298" s="59" t="s">
        <v>1213</v>
      </c>
      <c r="D298" s="2" t="s">
        <v>48</v>
      </c>
      <c r="E298" s="1">
        <v>39</v>
      </c>
      <c r="F298" s="1">
        <v>811.4</v>
      </c>
      <c r="G298" s="33">
        <v>43473.44</v>
      </c>
      <c r="H298" s="33">
        <v>13911.5</v>
      </c>
      <c r="I298" s="42">
        <v>38671</v>
      </c>
      <c r="J298" s="42">
        <v>39447</v>
      </c>
      <c r="K298" s="42">
        <v>39629</v>
      </c>
      <c r="L298" s="28">
        <v>110</v>
      </c>
      <c r="M298" s="28" t="s">
        <v>49</v>
      </c>
      <c r="N298" s="43">
        <v>958</v>
      </c>
      <c r="O298" s="43"/>
      <c r="P298" s="43"/>
      <c r="Q298" s="43"/>
      <c r="R298" s="43"/>
    </row>
    <row r="299" spans="2:18" s="2" customFormat="1" ht="11.25">
      <c r="B299" s="60" t="s">
        <v>50</v>
      </c>
      <c r="C299" s="59" t="s">
        <v>1377</v>
      </c>
      <c r="D299" s="2" t="s">
        <v>51</v>
      </c>
      <c r="E299" s="1">
        <v>108</v>
      </c>
      <c r="F299" s="1">
        <v>2148.6</v>
      </c>
      <c r="G299" s="33">
        <v>136818.01</v>
      </c>
      <c r="H299" s="33">
        <v>38309.04</v>
      </c>
      <c r="I299" s="42">
        <v>38313</v>
      </c>
      <c r="J299" s="42">
        <v>39629</v>
      </c>
      <c r="K299" s="42">
        <v>39629</v>
      </c>
      <c r="L299" s="28">
        <v>110</v>
      </c>
      <c r="M299" s="28" t="s">
        <v>52</v>
      </c>
      <c r="N299" s="43">
        <v>1316</v>
      </c>
      <c r="O299" s="43"/>
      <c r="P299" s="43"/>
      <c r="Q299" s="43"/>
      <c r="R299" s="43"/>
    </row>
    <row r="300" spans="2:18" s="2" customFormat="1" ht="11.25">
      <c r="B300" s="60" t="s">
        <v>53</v>
      </c>
      <c r="C300" s="59" t="s">
        <v>1213</v>
      </c>
      <c r="D300" s="2" t="s">
        <v>54</v>
      </c>
      <c r="E300" s="1">
        <v>285</v>
      </c>
      <c r="F300" s="1">
        <v>5496.8</v>
      </c>
      <c r="G300" s="33">
        <v>208899.7</v>
      </c>
      <c r="H300" s="33">
        <v>208899.7</v>
      </c>
      <c r="I300" s="42">
        <v>38842</v>
      </c>
      <c r="J300" s="42">
        <v>39629</v>
      </c>
      <c r="K300" s="42">
        <v>39629</v>
      </c>
      <c r="L300" s="28">
        <v>110</v>
      </c>
      <c r="M300" s="28" t="s">
        <v>1251</v>
      </c>
      <c r="N300" s="43">
        <v>787</v>
      </c>
      <c r="O300" s="43"/>
      <c r="P300" s="43"/>
      <c r="Q300" s="43"/>
      <c r="R300" s="43"/>
    </row>
    <row r="301" spans="2:18" s="2" customFormat="1" ht="11.25">
      <c r="B301" s="60" t="s">
        <v>55</v>
      </c>
      <c r="C301" s="59" t="s">
        <v>1213</v>
      </c>
      <c r="D301" s="2" t="s">
        <v>56</v>
      </c>
      <c r="E301" s="1">
        <v>173</v>
      </c>
      <c r="F301" s="1">
        <v>2497.2</v>
      </c>
      <c r="G301" s="33">
        <v>176757.94</v>
      </c>
      <c r="H301" s="33">
        <v>60097.7</v>
      </c>
      <c r="I301" s="42">
        <v>38358</v>
      </c>
      <c r="J301" s="42">
        <v>39629</v>
      </c>
      <c r="K301" s="42">
        <v>39629</v>
      </c>
      <c r="L301" s="28">
        <v>110</v>
      </c>
      <c r="M301" s="28" t="s">
        <v>1308</v>
      </c>
      <c r="N301" s="43">
        <v>1271</v>
      </c>
      <c r="O301" s="43"/>
      <c r="P301" s="43"/>
      <c r="Q301" s="43"/>
      <c r="R301" s="43"/>
    </row>
    <row r="302" spans="2:18" s="2" customFormat="1" ht="11.25">
      <c r="B302" s="60" t="s">
        <v>57</v>
      </c>
      <c r="C302" s="59" t="s">
        <v>1213</v>
      </c>
      <c r="D302" s="2" t="s">
        <v>58</v>
      </c>
      <c r="E302" s="1">
        <v>53</v>
      </c>
      <c r="F302" s="1">
        <v>1398.2</v>
      </c>
      <c r="G302" s="33">
        <v>52754.37</v>
      </c>
      <c r="H302" s="33">
        <v>52754.37</v>
      </c>
      <c r="I302" s="42">
        <v>38483</v>
      </c>
      <c r="J302" s="42">
        <v>39629</v>
      </c>
      <c r="K302" s="42">
        <v>39629</v>
      </c>
      <c r="L302" s="28">
        <v>110</v>
      </c>
      <c r="M302" s="28" t="s">
        <v>1292</v>
      </c>
      <c r="N302" s="43">
        <v>1146</v>
      </c>
      <c r="O302" s="43"/>
      <c r="P302" s="43"/>
      <c r="Q302" s="43"/>
      <c r="R302" s="43"/>
    </row>
    <row r="303" spans="2:18" s="2" customFormat="1" ht="11.25">
      <c r="B303" s="60" t="s">
        <v>59</v>
      </c>
      <c r="C303" s="59" t="s">
        <v>1213</v>
      </c>
      <c r="D303" s="2" t="s">
        <v>60</v>
      </c>
      <c r="E303" s="1">
        <v>123</v>
      </c>
      <c r="F303" s="1">
        <v>1945.6</v>
      </c>
      <c r="G303" s="33">
        <v>115111.3</v>
      </c>
      <c r="H303" s="33">
        <v>11511.13</v>
      </c>
      <c r="I303" s="42">
        <v>38495</v>
      </c>
      <c r="J303" s="42">
        <v>39629</v>
      </c>
      <c r="K303" s="42">
        <v>39629</v>
      </c>
      <c r="L303" s="28">
        <v>110</v>
      </c>
      <c r="M303" s="28" t="s">
        <v>1711</v>
      </c>
      <c r="N303" s="43">
        <v>1134</v>
      </c>
      <c r="O303" s="43"/>
      <c r="P303" s="43"/>
      <c r="Q303" s="43"/>
      <c r="R303" s="43"/>
    </row>
    <row r="304" spans="2:18" s="2" customFormat="1" ht="11.25">
      <c r="B304" s="60" t="s">
        <v>61</v>
      </c>
      <c r="C304" s="59" t="s">
        <v>1213</v>
      </c>
      <c r="D304" s="2" t="s">
        <v>62</v>
      </c>
      <c r="E304" s="1">
        <v>142</v>
      </c>
      <c r="F304" s="1">
        <v>2379</v>
      </c>
      <c r="G304" s="33">
        <v>96632.3</v>
      </c>
      <c r="H304" s="33">
        <v>77305.84</v>
      </c>
      <c r="I304" s="42">
        <v>38884</v>
      </c>
      <c r="J304" s="42">
        <v>39629</v>
      </c>
      <c r="K304" s="42">
        <v>39629</v>
      </c>
      <c r="L304" s="28">
        <v>110</v>
      </c>
      <c r="M304" s="28" t="s">
        <v>1398</v>
      </c>
      <c r="N304" s="43">
        <v>745</v>
      </c>
      <c r="O304" s="43"/>
      <c r="P304" s="43"/>
      <c r="Q304" s="43"/>
      <c r="R304" s="43"/>
    </row>
    <row r="305" spans="2:18" s="2" customFormat="1" ht="11.25">
      <c r="B305" s="60" t="s">
        <v>63</v>
      </c>
      <c r="C305" s="59" t="s">
        <v>1213</v>
      </c>
      <c r="D305" s="2" t="s">
        <v>64</v>
      </c>
      <c r="E305" s="1">
        <v>9</v>
      </c>
      <c r="F305" s="1">
        <v>0</v>
      </c>
      <c r="G305" s="33">
        <v>12455</v>
      </c>
      <c r="H305" s="33">
        <v>12455</v>
      </c>
      <c r="I305" s="42">
        <v>39283</v>
      </c>
      <c r="J305" s="42">
        <v>39630</v>
      </c>
      <c r="K305" s="42">
        <v>39630</v>
      </c>
      <c r="L305" s="28">
        <v>111</v>
      </c>
      <c r="M305" s="28" t="s">
        <v>1435</v>
      </c>
      <c r="N305" s="43">
        <v>347</v>
      </c>
      <c r="O305" s="43"/>
      <c r="P305" s="43"/>
      <c r="Q305" s="43"/>
      <c r="R305" s="43"/>
    </row>
    <row r="306" spans="2:18" s="2" customFormat="1" ht="11.25">
      <c r="B306" s="60" t="s">
        <v>65</v>
      </c>
      <c r="C306" s="59" t="s">
        <v>1213</v>
      </c>
      <c r="D306" s="2" t="s">
        <v>66</v>
      </c>
      <c r="E306" s="1">
        <v>32.7</v>
      </c>
      <c r="F306" s="1">
        <v>0</v>
      </c>
      <c r="G306" s="33">
        <v>8164.31</v>
      </c>
      <c r="H306" s="33">
        <v>8164.31</v>
      </c>
      <c r="I306" s="42">
        <v>39283</v>
      </c>
      <c r="J306" s="42">
        <v>39630</v>
      </c>
      <c r="K306" s="42">
        <v>39630</v>
      </c>
      <c r="L306" s="28">
        <v>111</v>
      </c>
      <c r="M306" s="28" t="s">
        <v>1435</v>
      </c>
      <c r="N306" s="43">
        <v>347</v>
      </c>
      <c r="O306" s="43"/>
      <c r="P306" s="43"/>
      <c r="Q306" s="43"/>
      <c r="R306" s="43"/>
    </row>
    <row r="307" spans="2:18" s="2" customFormat="1" ht="11.25">
      <c r="B307" s="60" t="s">
        <v>67</v>
      </c>
      <c r="C307" s="59" t="s">
        <v>1213</v>
      </c>
      <c r="D307" s="2" t="s">
        <v>68</v>
      </c>
      <c r="E307" s="1">
        <v>14.6</v>
      </c>
      <c r="F307" s="1">
        <v>249.8</v>
      </c>
      <c r="G307" s="33">
        <v>6730.9</v>
      </c>
      <c r="H307" s="33">
        <v>6730.9</v>
      </c>
      <c r="I307" s="42">
        <v>39443</v>
      </c>
      <c r="J307" s="42">
        <v>39644</v>
      </c>
      <c r="K307" s="42">
        <v>39644</v>
      </c>
      <c r="L307" s="28">
        <v>125</v>
      </c>
      <c r="M307" s="28" t="s">
        <v>1691</v>
      </c>
      <c r="N307" s="43">
        <v>201</v>
      </c>
      <c r="O307" s="43"/>
      <c r="P307" s="43"/>
      <c r="Q307" s="43"/>
      <c r="R307" s="43"/>
    </row>
    <row r="308" spans="2:18" s="2" customFormat="1" ht="11.25">
      <c r="B308" s="60" t="s">
        <v>69</v>
      </c>
      <c r="C308" s="59" t="s">
        <v>1213</v>
      </c>
      <c r="D308" s="2" t="s">
        <v>70</v>
      </c>
      <c r="E308" s="1">
        <v>82.6</v>
      </c>
      <c r="F308" s="1">
        <v>1370.6</v>
      </c>
      <c r="G308" s="33">
        <v>36482.6</v>
      </c>
      <c r="H308" s="33">
        <v>31010.21</v>
      </c>
      <c r="I308" s="42">
        <v>39451</v>
      </c>
      <c r="J308" s="42">
        <v>39659</v>
      </c>
      <c r="K308" s="42">
        <v>39659</v>
      </c>
      <c r="L308" s="28">
        <v>140</v>
      </c>
      <c r="M308" s="28" t="s">
        <v>1460</v>
      </c>
      <c r="N308" s="43">
        <v>208</v>
      </c>
      <c r="O308" s="43"/>
      <c r="P308" s="43"/>
      <c r="Q308" s="43"/>
      <c r="R308" s="43"/>
    </row>
    <row r="309" spans="2:18" s="2" customFormat="1" ht="11.25">
      <c r="B309" s="60" t="s">
        <v>71</v>
      </c>
      <c r="C309" s="59" t="s">
        <v>1213</v>
      </c>
      <c r="D309" s="2" t="s">
        <v>72</v>
      </c>
      <c r="E309" s="1">
        <v>45.4</v>
      </c>
      <c r="F309" s="1">
        <v>602</v>
      </c>
      <c r="G309" s="33">
        <v>16802.73</v>
      </c>
      <c r="H309" s="33">
        <v>16802.73</v>
      </c>
      <c r="I309" s="42">
        <v>39443</v>
      </c>
      <c r="J309" s="42">
        <v>39659</v>
      </c>
      <c r="K309" s="42">
        <v>39659</v>
      </c>
      <c r="L309" s="28">
        <v>140</v>
      </c>
      <c r="M309" s="28" t="s">
        <v>1691</v>
      </c>
      <c r="N309" s="43">
        <v>216</v>
      </c>
      <c r="O309" s="43"/>
      <c r="P309" s="43"/>
      <c r="Q309" s="43"/>
      <c r="R309" s="43"/>
    </row>
    <row r="310" spans="2:18" s="2" customFormat="1" ht="11.25">
      <c r="B310" s="60" t="s">
        <v>73</v>
      </c>
      <c r="C310" s="59" t="s">
        <v>1213</v>
      </c>
      <c r="D310" s="2" t="s">
        <v>74</v>
      </c>
      <c r="E310" s="1">
        <v>147</v>
      </c>
      <c r="F310" s="1">
        <v>2060</v>
      </c>
      <c r="G310" s="33">
        <v>90648.65</v>
      </c>
      <c r="H310" s="33">
        <v>9064.87</v>
      </c>
      <c r="I310" s="42">
        <v>38471</v>
      </c>
      <c r="J310" s="42">
        <v>39187</v>
      </c>
      <c r="K310" s="42">
        <v>39690</v>
      </c>
      <c r="L310" s="28">
        <v>171</v>
      </c>
      <c r="M310" s="28" t="s">
        <v>1260</v>
      </c>
      <c r="N310" s="43">
        <v>1219</v>
      </c>
      <c r="O310" s="43"/>
      <c r="P310" s="43"/>
      <c r="Q310" s="43"/>
      <c r="R310" s="43"/>
    </row>
    <row r="311" spans="2:18" s="2" customFormat="1" ht="11.25">
      <c r="B311" s="60" t="s">
        <v>75</v>
      </c>
      <c r="C311" s="59" t="s">
        <v>1213</v>
      </c>
      <c r="D311" s="2" t="s">
        <v>76</v>
      </c>
      <c r="E311" s="1">
        <v>153</v>
      </c>
      <c r="F311" s="1">
        <v>1903</v>
      </c>
      <c r="G311" s="33">
        <v>114674.15</v>
      </c>
      <c r="H311" s="33">
        <v>11467.42</v>
      </c>
      <c r="I311" s="42">
        <v>38471</v>
      </c>
      <c r="J311" s="42">
        <v>39263</v>
      </c>
      <c r="K311" s="42">
        <v>39690</v>
      </c>
      <c r="L311" s="28">
        <v>171</v>
      </c>
      <c r="M311" s="28" t="s">
        <v>1260</v>
      </c>
      <c r="N311" s="43">
        <v>1219</v>
      </c>
      <c r="O311" s="43"/>
      <c r="P311" s="43"/>
      <c r="Q311" s="43"/>
      <c r="R311" s="43"/>
    </row>
    <row r="312" spans="2:18" s="2" customFormat="1" ht="11.25">
      <c r="B312" s="60" t="s">
        <v>77</v>
      </c>
      <c r="C312" s="59" t="s">
        <v>1213</v>
      </c>
      <c r="D312" s="2" t="s">
        <v>78</v>
      </c>
      <c r="E312" s="1">
        <v>59</v>
      </c>
      <c r="F312" s="1">
        <v>715.8</v>
      </c>
      <c r="G312" s="33">
        <v>31959.06</v>
      </c>
      <c r="H312" s="33">
        <v>3195.91</v>
      </c>
      <c r="I312" s="42">
        <v>38420</v>
      </c>
      <c r="J312" s="42">
        <v>39187</v>
      </c>
      <c r="K312" s="42">
        <v>39690</v>
      </c>
      <c r="L312" s="28">
        <v>171</v>
      </c>
      <c r="M312" s="28" t="s">
        <v>1260</v>
      </c>
      <c r="N312" s="43">
        <v>1270</v>
      </c>
      <c r="O312" s="43"/>
      <c r="P312" s="43"/>
      <c r="Q312" s="43"/>
      <c r="R312" s="43"/>
    </row>
    <row r="313" spans="2:18" s="2" customFormat="1" ht="11.25">
      <c r="B313" s="60" t="s">
        <v>79</v>
      </c>
      <c r="C313" s="59" t="s">
        <v>1213</v>
      </c>
      <c r="D313" s="2" t="s">
        <v>80</v>
      </c>
      <c r="E313" s="1">
        <v>67</v>
      </c>
      <c r="F313" s="1">
        <v>1093.4</v>
      </c>
      <c r="G313" s="33">
        <v>28706.5</v>
      </c>
      <c r="H313" s="33">
        <v>2870.65</v>
      </c>
      <c r="I313" s="42">
        <v>39349</v>
      </c>
      <c r="J313" s="42">
        <v>39702</v>
      </c>
      <c r="K313" s="42">
        <v>39702</v>
      </c>
      <c r="L313" s="28">
        <v>183</v>
      </c>
      <c r="M313" s="28" t="s">
        <v>1642</v>
      </c>
      <c r="N313" s="43">
        <v>353</v>
      </c>
      <c r="O313" s="43"/>
      <c r="P313" s="43"/>
      <c r="Q313" s="43"/>
      <c r="R313" s="43"/>
    </row>
    <row r="314" spans="2:18" s="2" customFormat="1" ht="11.25">
      <c r="B314" s="60" t="s">
        <v>81</v>
      </c>
      <c r="C314" s="59" t="s">
        <v>1213</v>
      </c>
      <c r="D314" s="2" t="s">
        <v>82</v>
      </c>
      <c r="E314" s="1">
        <v>80</v>
      </c>
      <c r="F314" s="1">
        <v>1322.37</v>
      </c>
      <c r="G314" s="33">
        <v>69842.99</v>
      </c>
      <c r="H314" s="33">
        <v>13968.6</v>
      </c>
      <c r="I314" s="42">
        <v>38950</v>
      </c>
      <c r="J314" s="42">
        <v>39721</v>
      </c>
      <c r="K314" s="42">
        <v>39721</v>
      </c>
      <c r="L314" s="28">
        <v>202</v>
      </c>
      <c r="M314" s="28" t="s">
        <v>1727</v>
      </c>
      <c r="N314" s="43">
        <v>771</v>
      </c>
      <c r="O314" s="43"/>
      <c r="P314" s="43"/>
      <c r="Q314" s="43"/>
      <c r="R314" s="43"/>
    </row>
    <row r="315" spans="2:18" s="2" customFormat="1" ht="11.25">
      <c r="B315" s="60" t="s">
        <v>83</v>
      </c>
      <c r="C315" s="59" t="s">
        <v>1213</v>
      </c>
      <c r="D315" s="2" t="s">
        <v>84</v>
      </c>
      <c r="E315" s="1">
        <v>151</v>
      </c>
      <c r="F315" s="1">
        <v>2297.6</v>
      </c>
      <c r="G315" s="33">
        <v>85072.04</v>
      </c>
      <c r="H315" s="33">
        <v>85072.04</v>
      </c>
      <c r="I315" s="42">
        <v>38279</v>
      </c>
      <c r="J315" s="42">
        <v>39355</v>
      </c>
      <c r="K315" s="42">
        <v>39721</v>
      </c>
      <c r="L315" s="28">
        <v>202</v>
      </c>
      <c r="M315" s="28" t="s">
        <v>1471</v>
      </c>
      <c r="N315" s="43">
        <v>1442</v>
      </c>
      <c r="O315" s="43"/>
      <c r="P315" s="43"/>
      <c r="Q315" s="43"/>
      <c r="R315" s="43"/>
    </row>
    <row r="316" spans="2:18" s="2" customFormat="1" ht="11.25">
      <c r="B316" s="60" t="s">
        <v>85</v>
      </c>
      <c r="C316" s="59" t="s">
        <v>1213</v>
      </c>
      <c r="D316" s="2" t="s">
        <v>86</v>
      </c>
      <c r="E316" s="1">
        <v>32</v>
      </c>
      <c r="F316" s="1">
        <v>375</v>
      </c>
      <c r="G316" s="33">
        <v>14975.19</v>
      </c>
      <c r="H316" s="33">
        <v>14975.19</v>
      </c>
      <c r="I316" s="42">
        <v>38971</v>
      </c>
      <c r="J316" s="42">
        <v>39721</v>
      </c>
      <c r="K316" s="42">
        <v>39721</v>
      </c>
      <c r="L316" s="28">
        <v>202</v>
      </c>
      <c r="M316" s="28" t="s">
        <v>87</v>
      </c>
      <c r="N316" s="43">
        <v>750</v>
      </c>
      <c r="O316" s="43"/>
      <c r="P316" s="43"/>
      <c r="Q316" s="43"/>
      <c r="R316" s="43"/>
    </row>
    <row r="317" spans="2:18" s="2" customFormat="1" ht="11.25">
      <c r="B317" s="60" t="s">
        <v>88</v>
      </c>
      <c r="C317" s="59" t="s">
        <v>1377</v>
      </c>
      <c r="D317" s="2" t="s">
        <v>89</v>
      </c>
      <c r="E317" s="1">
        <v>296</v>
      </c>
      <c r="F317" s="1">
        <v>2318</v>
      </c>
      <c r="G317" s="33">
        <v>197293.8</v>
      </c>
      <c r="H317" s="33">
        <v>151916.93</v>
      </c>
      <c r="I317" s="42">
        <v>38945</v>
      </c>
      <c r="J317" s="42">
        <v>39721</v>
      </c>
      <c r="K317" s="42">
        <v>39721</v>
      </c>
      <c r="L317" s="28">
        <v>202</v>
      </c>
      <c r="M317" s="28" t="s">
        <v>90</v>
      </c>
      <c r="N317" s="43">
        <v>776</v>
      </c>
      <c r="O317" s="43"/>
      <c r="P317" s="43"/>
      <c r="Q317" s="43"/>
      <c r="R317" s="43"/>
    </row>
    <row r="318" spans="2:18" s="2" customFormat="1" ht="11.25">
      <c r="B318" s="60" t="s">
        <v>91</v>
      </c>
      <c r="C318" s="59" t="s">
        <v>1213</v>
      </c>
      <c r="D318" s="2" t="s">
        <v>92</v>
      </c>
      <c r="E318" s="1">
        <v>133</v>
      </c>
      <c r="F318" s="1">
        <v>1873.4</v>
      </c>
      <c r="G318" s="33">
        <v>61388.8</v>
      </c>
      <c r="H318" s="33">
        <v>6138.88</v>
      </c>
      <c r="I318" s="42">
        <v>38936</v>
      </c>
      <c r="J318" s="42">
        <v>39721</v>
      </c>
      <c r="K318" s="42">
        <v>39721</v>
      </c>
      <c r="L318" s="28">
        <v>202</v>
      </c>
      <c r="M318" s="28" t="s">
        <v>1783</v>
      </c>
      <c r="N318" s="43">
        <v>785</v>
      </c>
      <c r="O318" s="43"/>
      <c r="P318" s="43"/>
      <c r="Q318" s="43"/>
      <c r="R318" s="43"/>
    </row>
    <row r="319" spans="2:18" s="2" customFormat="1" ht="11.25">
      <c r="B319" s="60" t="s">
        <v>93</v>
      </c>
      <c r="C319" s="59" t="s">
        <v>1213</v>
      </c>
      <c r="D319" s="2" t="s">
        <v>94</v>
      </c>
      <c r="E319" s="1">
        <v>179</v>
      </c>
      <c r="F319" s="1">
        <v>4994</v>
      </c>
      <c r="G319" s="33">
        <v>195775.33</v>
      </c>
      <c r="H319" s="33">
        <v>130774.43</v>
      </c>
      <c r="I319" s="42">
        <v>38936</v>
      </c>
      <c r="J319" s="42">
        <v>39721</v>
      </c>
      <c r="K319" s="42">
        <v>39721</v>
      </c>
      <c r="L319" s="28">
        <v>202</v>
      </c>
      <c r="M319" s="28" t="s">
        <v>95</v>
      </c>
      <c r="N319" s="43">
        <v>785</v>
      </c>
      <c r="O319" s="43"/>
      <c r="P319" s="43"/>
      <c r="Q319" s="43"/>
      <c r="R319" s="43"/>
    </row>
    <row r="320" spans="2:18" s="2" customFormat="1" ht="11.25">
      <c r="B320" s="60" t="s">
        <v>96</v>
      </c>
      <c r="C320" s="59" t="s">
        <v>1213</v>
      </c>
      <c r="D320" s="2" t="s">
        <v>97</v>
      </c>
      <c r="E320" s="1">
        <v>47</v>
      </c>
      <c r="F320" s="1">
        <v>682.8</v>
      </c>
      <c r="G320" s="33">
        <v>43050.41</v>
      </c>
      <c r="H320" s="33">
        <v>4547.04</v>
      </c>
      <c r="I320" s="42">
        <v>38589</v>
      </c>
      <c r="J320" s="42">
        <v>39355</v>
      </c>
      <c r="K320" s="42">
        <v>39721</v>
      </c>
      <c r="L320" s="28">
        <v>202</v>
      </c>
      <c r="M320" s="28" t="s">
        <v>98</v>
      </c>
      <c r="N320" s="43">
        <v>1132</v>
      </c>
      <c r="O320" s="43"/>
      <c r="P320" s="43"/>
      <c r="Q320" s="43"/>
      <c r="R320" s="43"/>
    </row>
    <row r="321" spans="2:18" s="2" customFormat="1" ht="11.25">
      <c r="B321" s="60" t="s">
        <v>99</v>
      </c>
      <c r="C321" s="59" t="s">
        <v>1213</v>
      </c>
      <c r="D321" s="2" t="s">
        <v>100</v>
      </c>
      <c r="E321" s="1">
        <v>80</v>
      </c>
      <c r="F321" s="1">
        <v>2585.8</v>
      </c>
      <c r="G321" s="33">
        <v>128274.12</v>
      </c>
      <c r="H321" s="33">
        <v>12827.41</v>
      </c>
      <c r="I321" s="42">
        <v>38912</v>
      </c>
      <c r="J321" s="42">
        <v>39721</v>
      </c>
      <c r="K321" s="42">
        <v>39721</v>
      </c>
      <c r="L321" s="28">
        <v>202</v>
      </c>
      <c r="M321" s="28" t="s">
        <v>1422</v>
      </c>
      <c r="N321" s="43">
        <v>809</v>
      </c>
      <c r="O321" s="43"/>
      <c r="P321" s="43"/>
      <c r="Q321" s="43"/>
      <c r="R321" s="43"/>
    </row>
    <row r="322" spans="2:18" s="2" customFormat="1" ht="11.25">
      <c r="B322" s="60" t="s">
        <v>101</v>
      </c>
      <c r="C322" s="59" t="s">
        <v>1213</v>
      </c>
      <c r="D322" s="2" t="s">
        <v>102</v>
      </c>
      <c r="E322" s="1">
        <v>46</v>
      </c>
      <c r="F322" s="1">
        <v>213</v>
      </c>
      <c r="G322" s="33">
        <v>5015.8</v>
      </c>
      <c r="H322" s="33">
        <v>501.58</v>
      </c>
      <c r="I322" s="42">
        <v>38743</v>
      </c>
      <c r="J322" s="42">
        <v>39721</v>
      </c>
      <c r="K322" s="42">
        <v>39721</v>
      </c>
      <c r="L322" s="28">
        <v>202</v>
      </c>
      <c r="M322" s="28" t="s">
        <v>103</v>
      </c>
      <c r="N322" s="43">
        <v>978</v>
      </c>
      <c r="O322" s="43"/>
      <c r="P322" s="43"/>
      <c r="Q322" s="43"/>
      <c r="R322" s="43"/>
    </row>
    <row r="323" spans="2:18" s="2" customFormat="1" ht="11.25">
      <c r="B323" s="60" t="s">
        <v>104</v>
      </c>
      <c r="C323" s="59" t="s">
        <v>1213</v>
      </c>
      <c r="D323" s="2" t="s">
        <v>105</v>
      </c>
      <c r="E323" s="1">
        <v>155.7</v>
      </c>
      <c r="F323" s="1">
        <v>2740.6</v>
      </c>
      <c r="G323" s="33">
        <v>82794.74</v>
      </c>
      <c r="H323" s="33">
        <v>76746.12</v>
      </c>
      <c r="I323" s="42">
        <v>37923</v>
      </c>
      <c r="J323" s="42">
        <v>38990</v>
      </c>
      <c r="K323" s="42">
        <v>39721</v>
      </c>
      <c r="L323" s="28">
        <v>202</v>
      </c>
      <c r="M323" s="28" t="s">
        <v>1274</v>
      </c>
      <c r="N323" s="43">
        <v>1798</v>
      </c>
      <c r="O323" s="43"/>
      <c r="P323" s="43"/>
      <c r="Q323" s="43"/>
      <c r="R323" s="43"/>
    </row>
    <row r="324" spans="2:18" s="2" customFormat="1" ht="11.25">
      <c r="B324" s="60" t="s">
        <v>106</v>
      </c>
      <c r="C324" s="59" t="s">
        <v>1213</v>
      </c>
      <c r="D324" s="2" t="s">
        <v>107</v>
      </c>
      <c r="E324" s="1">
        <v>176</v>
      </c>
      <c r="F324" s="1">
        <v>3394</v>
      </c>
      <c r="G324" s="33">
        <v>201261.88</v>
      </c>
      <c r="H324" s="33">
        <v>136422.95</v>
      </c>
      <c r="I324" s="42">
        <v>38433</v>
      </c>
      <c r="J324" s="42">
        <v>39355</v>
      </c>
      <c r="K324" s="42">
        <v>39721</v>
      </c>
      <c r="L324" s="28">
        <v>202</v>
      </c>
      <c r="M324" s="28" t="s">
        <v>1545</v>
      </c>
      <c r="N324" s="43">
        <v>1288</v>
      </c>
      <c r="O324" s="43"/>
      <c r="P324" s="43"/>
      <c r="Q324" s="43"/>
      <c r="R324" s="43"/>
    </row>
    <row r="325" spans="2:18" s="2" customFormat="1" ht="11.25">
      <c r="B325" s="60" t="s">
        <v>108</v>
      </c>
      <c r="C325" s="59" t="s">
        <v>1213</v>
      </c>
      <c r="D325" s="2" t="s">
        <v>109</v>
      </c>
      <c r="E325" s="1">
        <v>22</v>
      </c>
      <c r="F325" s="1">
        <v>357.8</v>
      </c>
      <c r="G325" s="33">
        <v>14671.99</v>
      </c>
      <c r="H325" s="33">
        <v>14671.99</v>
      </c>
      <c r="I325" s="42">
        <v>38912</v>
      </c>
      <c r="J325" s="42">
        <v>39721</v>
      </c>
      <c r="K325" s="42">
        <v>39721</v>
      </c>
      <c r="L325" s="28">
        <v>202</v>
      </c>
      <c r="M325" s="28" t="s">
        <v>1422</v>
      </c>
      <c r="N325" s="43">
        <v>809</v>
      </c>
      <c r="O325" s="43"/>
      <c r="P325" s="43"/>
      <c r="Q325" s="43"/>
      <c r="R325" s="43"/>
    </row>
    <row r="326" spans="2:18" s="2" customFormat="1" ht="11.25">
      <c r="B326" s="60" t="s">
        <v>110</v>
      </c>
      <c r="C326" s="59" t="s">
        <v>1213</v>
      </c>
      <c r="D326" s="2" t="s">
        <v>111</v>
      </c>
      <c r="E326" s="1">
        <v>169</v>
      </c>
      <c r="F326" s="1">
        <v>2392</v>
      </c>
      <c r="G326" s="33">
        <v>97764.8</v>
      </c>
      <c r="H326" s="33">
        <v>46051.46</v>
      </c>
      <c r="I326" s="42">
        <v>38929</v>
      </c>
      <c r="J326" s="42">
        <v>39721</v>
      </c>
      <c r="K326" s="42">
        <v>39721</v>
      </c>
      <c r="L326" s="28">
        <v>202</v>
      </c>
      <c r="M326" s="28" t="s">
        <v>112</v>
      </c>
      <c r="N326" s="43">
        <v>792</v>
      </c>
      <c r="O326" s="43"/>
      <c r="P326" s="43"/>
      <c r="Q326" s="43"/>
      <c r="R326" s="43"/>
    </row>
    <row r="327" spans="2:18" s="2" customFormat="1" ht="11.25">
      <c r="B327" s="60" t="s">
        <v>113</v>
      </c>
      <c r="C327" s="59" t="s">
        <v>1213</v>
      </c>
      <c r="D327" s="2" t="s">
        <v>114</v>
      </c>
      <c r="E327" s="1">
        <v>321</v>
      </c>
      <c r="F327" s="1">
        <v>6267</v>
      </c>
      <c r="G327" s="33">
        <v>246118.6</v>
      </c>
      <c r="H327" s="33">
        <v>246118.6</v>
      </c>
      <c r="I327" s="42">
        <v>38551</v>
      </c>
      <c r="J327" s="42">
        <v>39721</v>
      </c>
      <c r="K327" s="42">
        <v>39721</v>
      </c>
      <c r="L327" s="28">
        <v>202</v>
      </c>
      <c r="M327" s="28" t="s">
        <v>1316</v>
      </c>
      <c r="N327" s="43">
        <v>1170</v>
      </c>
      <c r="O327" s="43"/>
      <c r="P327" s="43"/>
      <c r="Q327" s="43"/>
      <c r="R327" s="43"/>
    </row>
    <row r="328" spans="2:18" s="2" customFormat="1" ht="11.25">
      <c r="B328" s="60" t="s">
        <v>115</v>
      </c>
      <c r="C328" s="59" t="s">
        <v>1213</v>
      </c>
      <c r="D328" s="2" t="s">
        <v>116</v>
      </c>
      <c r="E328" s="1">
        <v>25</v>
      </c>
      <c r="F328" s="1">
        <v>138</v>
      </c>
      <c r="G328" s="33">
        <v>2339.5</v>
      </c>
      <c r="H328" s="33">
        <v>233.95</v>
      </c>
      <c r="I328" s="42">
        <v>39006</v>
      </c>
      <c r="J328" s="42">
        <v>39721</v>
      </c>
      <c r="K328" s="42">
        <v>39721</v>
      </c>
      <c r="L328" s="28">
        <v>202</v>
      </c>
      <c r="M328" s="28" t="s">
        <v>1289</v>
      </c>
      <c r="N328" s="43">
        <v>715</v>
      </c>
      <c r="O328" s="43"/>
      <c r="P328" s="43"/>
      <c r="Q328" s="43"/>
      <c r="R328" s="43"/>
    </row>
    <row r="329" spans="2:18" s="2" customFormat="1" ht="11.25">
      <c r="B329" s="60" t="s">
        <v>117</v>
      </c>
      <c r="C329" s="59" t="s">
        <v>1213</v>
      </c>
      <c r="D329" s="2" t="s">
        <v>118</v>
      </c>
      <c r="E329" s="1">
        <v>21</v>
      </c>
      <c r="F329" s="1">
        <v>174.4</v>
      </c>
      <c r="G329" s="33">
        <v>1736.61</v>
      </c>
      <c r="H329" s="33">
        <v>1736.61</v>
      </c>
      <c r="I329" s="42">
        <v>38237</v>
      </c>
      <c r="J329" s="42">
        <v>38990</v>
      </c>
      <c r="K329" s="42">
        <v>39721</v>
      </c>
      <c r="L329" s="28">
        <v>202</v>
      </c>
      <c r="M329" s="28" t="s">
        <v>1422</v>
      </c>
      <c r="N329" s="43">
        <v>1484</v>
      </c>
      <c r="O329" s="43"/>
      <c r="P329" s="43"/>
      <c r="Q329" s="43"/>
      <c r="R329" s="43"/>
    </row>
    <row r="330" spans="2:18" s="2" customFormat="1" ht="11.25">
      <c r="B330" s="60" t="s">
        <v>119</v>
      </c>
      <c r="C330" s="59" t="s">
        <v>1213</v>
      </c>
      <c r="D330" s="2" t="s">
        <v>120</v>
      </c>
      <c r="E330" s="1">
        <v>22</v>
      </c>
      <c r="F330" s="1">
        <v>345</v>
      </c>
      <c r="G330" s="33">
        <v>4339.1</v>
      </c>
      <c r="H330" s="33">
        <v>433.91</v>
      </c>
      <c r="I330" s="42">
        <v>39343</v>
      </c>
      <c r="J330" s="42">
        <v>39721</v>
      </c>
      <c r="K330" s="42">
        <v>39721</v>
      </c>
      <c r="L330" s="28">
        <v>202</v>
      </c>
      <c r="M330" s="28" t="s">
        <v>1639</v>
      </c>
      <c r="N330" s="43">
        <v>378</v>
      </c>
      <c r="O330" s="43"/>
      <c r="P330" s="43"/>
      <c r="Q330" s="43"/>
      <c r="R330" s="43"/>
    </row>
    <row r="331" spans="2:18" s="2" customFormat="1" ht="11.25">
      <c r="B331" s="60" t="s">
        <v>121</v>
      </c>
      <c r="C331" s="59" t="s">
        <v>1213</v>
      </c>
      <c r="D331" s="2" t="s">
        <v>122</v>
      </c>
      <c r="E331" s="1">
        <v>80</v>
      </c>
      <c r="F331" s="1">
        <v>1788</v>
      </c>
      <c r="G331" s="33">
        <v>105368.48</v>
      </c>
      <c r="H331" s="33">
        <v>72727.7</v>
      </c>
      <c r="I331" s="42">
        <v>38278</v>
      </c>
      <c r="J331" s="42">
        <v>39355</v>
      </c>
      <c r="K331" s="42">
        <v>39721</v>
      </c>
      <c r="L331" s="28">
        <v>202</v>
      </c>
      <c r="M331" s="28" t="s">
        <v>90</v>
      </c>
      <c r="N331" s="43">
        <v>1443</v>
      </c>
      <c r="O331" s="43"/>
      <c r="P331" s="43"/>
      <c r="Q331" s="43"/>
      <c r="R331" s="43"/>
    </row>
    <row r="332" spans="2:18" s="2" customFormat="1" ht="11.25">
      <c r="B332" s="60" t="s">
        <v>123</v>
      </c>
      <c r="C332" s="59" t="s">
        <v>1213</v>
      </c>
      <c r="D332" s="2" t="s">
        <v>124</v>
      </c>
      <c r="E332" s="1">
        <v>95.2</v>
      </c>
      <c r="F332" s="1">
        <v>1694</v>
      </c>
      <c r="G332" s="33">
        <v>88923.86</v>
      </c>
      <c r="H332" s="33">
        <v>84488.76</v>
      </c>
      <c r="I332" s="42">
        <v>38379</v>
      </c>
      <c r="J332" s="42">
        <v>39355</v>
      </c>
      <c r="K332" s="42">
        <v>39721</v>
      </c>
      <c r="L332" s="28">
        <v>202</v>
      </c>
      <c r="M332" s="28" t="s">
        <v>125</v>
      </c>
      <c r="N332" s="43">
        <v>1342</v>
      </c>
      <c r="O332" s="43"/>
      <c r="P332" s="43"/>
      <c r="Q332" s="43"/>
      <c r="R332" s="43"/>
    </row>
    <row r="333" spans="2:18" s="2" customFormat="1" ht="11.25">
      <c r="B333" s="60" t="s">
        <v>126</v>
      </c>
      <c r="C333" s="59" t="s">
        <v>1213</v>
      </c>
      <c r="D333" s="2" t="s">
        <v>127</v>
      </c>
      <c r="E333" s="1">
        <v>113</v>
      </c>
      <c r="F333" s="1">
        <v>1589.4</v>
      </c>
      <c r="G333" s="33">
        <v>67105.7</v>
      </c>
      <c r="H333" s="33">
        <v>6710.57</v>
      </c>
      <c r="I333" s="42">
        <v>38544</v>
      </c>
      <c r="J333" s="42">
        <v>39355</v>
      </c>
      <c r="K333" s="42">
        <v>39721</v>
      </c>
      <c r="L333" s="28">
        <v>202</v>
      </c>
      <c r="M333" s="28" t="s">
        <v>1642</v>
      </c>
      <c r="N333" s="43">
        <v>1177</v>
      </c>
      <c r="O333" s="43"/>
      <c r="P333" s="43"/>
      <c r="Q333" s="43"/>
      <c r="R333" s="43"/>
    </row>
    <row r="334" spans="2:18" s="2" customFormat="1" ht="11.25">
      <c r="B334" s="60" t="s">
        <v>128</v>
      </c>
      <c r="C334" s="59" t="s">
        <v>1213</v>
      </c>
      <c r="D334" s="2" t="s">
        <v>129</v>
      </c>
      <c r="E334" s="1">
        <v>33</v>
      </c>
      <c r="F334" s="1">
        <v>973.2</v>
      </c>
      <c r="G334" s="33">
        <v>65591.09</v>
      </c>
      <c r="H334" s="33">
        <v>9350.16</v>
      </c>
      <c r="I334" s="42">
        <v>38637</v>
      </c>
      <c r="J334" s="42">
        <v>39355</v>
      </c>
      <c r="K334" s="42">
        <v>39721</v>
      </c>
      <c r="L334" s="28">
        <v>202</v>
      </c>
      <c r="M334" s="28" t="s">
        <v>130</v>
      </c>
      <c r="N334" s="43">
        <v>1084</v>
      </c>
      <c r="O334" s="43"/>
      <c r="P334" s="43"/>
      <c r="Q334" s="43"/>
      <c r="R334" s="43"/>
    </row>
    <row r="335" spans="2:18" s="2" customFormat="1" ht="11.25">
      <c r="B335" s="60" t="s">
        <v>131</v>
      </c>
      <c r="C335" s="59" t="s">
        <v>1213</v>
      </c>
      <c r="D335" s="2" t="s">
        <v>132</v>
      </c>
      <c r="E335" s="1">
        <v>55</v>
      </c>
      <c r="F335" s="1">
        <v>1485.4</v>
      </c>
      <c r="G335" s="33">
        <v>74251.12</v>
      </c>
      <c r="H335" s="33">
        <v>7425.11</v>
      </c>
      <c r="I335" s="42">
        <v>38551</v>
      </c>
      <c r="J335" s="42">
        <v>39721</v>
      </c>
      <c r="K335" s="42">
        <v>39721</v>
      </c>
      <c r="L335" s="28">
        <v>202</v>
      </c>
      <c r="M335" s="28" t="s">
        <v>1422</v>
      </c>
      <c r="N335" s="43">
        <v>1170</v>
      </c>
      <c r="O335" s="43"/>
      <c r="P335" s="43"/>
      <c r="Q335" s="43"/>
      <c r="R335" s="43"/>
    </row>
    <row r="336" spans="2:18" s="2" customFormat="1" ht="11.25">
      <c r="B336" s="60" t="s">
        <v>133</v>
      </c>
      <c r="C336" s="59" t="s">
        <v>1213</v>
      </c>
      <c r="D336" s="2" t="s">
        <v>134</v>
      </c>
      <c r="E336" s="1">
        <v>165.3</v>
      </c>
      <c r="F336" s="1">
        <v>1583.6</v>
      </c>
      <c r="G336" s="33">
        <v>27708.08</v>
      </c>
      <c r="H336" s="33">
        <v>15393.38</v>
      </c>
      <c r="I336" s="42">
        <v>38090</v>
      </c>
      <c r="J336" s="42">
        <v>38625</v>
      </c>
      <c r="K336" s="42">
        <v>39721</v>
      </c>
      <c r="L336" s="28">
        <v>202</v>
      </c>
      <c r="M336" s="28" t="s">
        <v>1260</v>
      </c>
      <c r="N336" s="43">
        <v>1631</v>
      </c>
      <c r="O336" s="43"/>
      <c r="P336" s="43"/>
      <c r="Q336" s="43"/>
      <c r="R336" s="43"/>
    </row>
    <row r="337" spans="2:18" s="2" customFormat="1" ht="11.25">
      <c r="B337" s="60" t="s">
        <v>135</v>
      </c>
      <c r="C337" s="59" t="s">
        <v>1213</v>
      </c>
      <c r="D337" s="2" t="s">
        <v>136</v>
      </c>
      <c r="E337" s="1">
        <v>33</v>
      </c>
      <c r="F337" s="1">
        <v>460.6</v>
      </c>
      <c r="G337" s="33">
        <v>17950.58</v>
      </c>
      <c r="H337" s="33">
        <v>17950.58</v>
      </c>
      <c r="I337" s="42">
        <v>37867</v>
      </c>
      <c r="J337" s="42">
        <v>38990</v>
      </c>
      <c r="K337" s="42">
        <v>39721</v>
      </c>
      <c r="L337" s="28">
        <v>202</v>
      </c>
      <c r="M337" s="28" t="s">
        <v>137</v>
      </c>
      <c r="N337" s="43">
        <v>1854</v>
      </c>
      <c r="O337" s="43"/>
      <c r="P337" s="43"/>
      <c r="Q337" s="43"/>
      <c r="R337" s="43"/>
    </row>
    <row r="338" spans="2:18" s="2" customFormat="1" ht="11.25">
      <c r="B338" s="60" t="s">
        <v>138</v>
      </c>
      <c r="C338" s="59" t="s">
        <v>1213</v>
      </c>
      <c r="D338" s="2" t="s">
        <v>139</v>
      </c>
      <c r="E338" s="1">
        <v>82</v>
      </c>
      <c r="F338" s="1">
        <v>1820</v>
      </c>
      <c r="G338" s="33">
        <v>68514.94</v>
      </c>
      <c r="H338" s="33">
        <v>36693.77</v>
      </c>
      <c r="I338" s="42">
        <v>38441</v>
      </c>
      <c r="J338" s="42">
        <v>39355</v>
      </c>
      <c r="K338" s="42">
        <v>39721</v>
      </c>
      <c r="L338" s="28">
        <v>202</v>
      </c>
      <c r="M338" s="28" t="s">
        <v>1419</v>
      </c>
      <c r="N338" s="43">
        <v>1280</v>
      </c>
      <c r="O338" s="43"/>
      <c r="P338" s="43"/>
      <c r="Q338" s="43"/>
      <c r="R338" s="43"/>
    </row>
    <row r="339" spans="2:18" s="2" customFormat="1" ht="11.25">
      <c r="B339" s="60" t="s">
        <v>140</v>
      </c>
      <c r="C339" s="59" t="s">
        <v>1213</v>
      </c>
      <c r="D339" s="2" t="s">
        <v>141</v>
      </c>
      <c r="E339" s="1">
        <v>196</v>
      </c>
      <c r="F339" s="1">
        <v>1686.7</v>
      </c>
      <c r="G339" s="33">
        <v>377069.34</v>
      </c>
      <c r="H339" s="33">
        <v>207388.14</v>
      </c>
      <c r="I339" s="42">
        <v>38659</v>
      </c>
      <c r="J339" s="42">
        <v>39355</v>
      </c>
      <c r="K339" s="42">
        <v>39721</v>
      </c>
      <c r="L339" s="28">
        <v>202</v>
      </c>
      <c r="M339" s="28" t="s">
        <v>1411</v>
      </c>
      <c r="N339" s="43">
        <v>1062</v>
      </c>
      <c r="O339" s="43"/>
      <c r="P339" s="43"/>
      <c r="Q339" s="43"/>
      <c r="R339" s="43"/>
    </row>
    <row r="340" spans="2:18" s="2" customFormat="1" ht="11.25">
      <c r="B340" s="60" t="s">
        <v>142</v>
      </c>
      <c r="C340" s="59" t="s">
        <v>1213</v>
      </c>
      <c r="D340" s="2" t="s">
        <v>143</v>
      </c>
      <c r="E340" s="1">
        <v>172</v>
      </c>
      <c r="F340" s="1">
        <v>1565</v>
      </c>
      <c r="G340" s="33">
        <v>39674.43</v>
      </c>
      <c r="H340" s="33">
        <v>8624.88</v>
      </c>
      <c r="I340" s="42">
        <v>37984</v>
      </c>
      <c r="J340" s="42">
        <v>38990</v>
      </c>
      <c r="K340" s="42">
        <v>39721</v>
      </c>
      <c r="L340" s="28">
        <v>202</v>
      </c>
      <c r="M340" s="28" t="s">
        <v>1430</v>
      </c>
      <c r="N340" s="43">
        <v>1737</v>
      </c>
      <c r="O340" s="43"/>
      <c r="P340" s="43"/>
      <c r="Q340" s="43"/>
      <c r="R340" s="43"/>
    </row>
    <row r="341" spans="2:18" s="2" customFormat="1" ht="11.25">
      <c r="B341" s="60" t="s">
        <v>144</v>
      </c>
      <c r="C341" s="59" t="s">
        <v>1213</v>
      </c>
      <c r="D341" s="2" t="s">
        <v>145</v>
      </c>
      <c r="E341" s="1">
        <v>48</v>
      </c>
      <c r="F341" s="1">
        <v>877</v>
      </c>
      <c r="G341" s="33">
        <v>23883.84</v>
      </c>
      <c r="H341" s="33">
        <v>3411.98</v>
      </c>
      <c r="I341" s="42">
        <v>38541</v>
      </c>
      <c r="J341" s="42">
        <v>39355</v>
      </c>
      <c r="K341" s="42">
        <v>39721</v>
      </c>
      <c r="L341" s="28">
        <v>202</v>
      </c>
      <c r="M341" s="28" t="s">
        <v>1471</v>
      </c>
      <c r="N341" s="43">
        <v>1180</v>
      </c>
      <c r="O341" s="43"/>
      <c r="P341" s="43"/>
      <c r="Q341" s="43"/>
      <c r="R341" s="43"/>
    </row>
    <row r="342" spans="2:18" s="2" customFormat="1" ht="11.25">
      <c r="B342" s="60" t="s">
        <v>146</v>
      </c>
      <c r="C342" s="59" t="s">
        <v>1213</v>
      </c>
      <c r="D342" s="2" t="s">
        <v>147</v>
      </c>
      <c r="E342" s="1">
        <v>76</v>
      </c>
      <c r="F342" s="1">
        <v>1136</v>
      </c>
      <c r="G342" s="33">
        <v>36685.6</v>
      </c>
      <c r="H342" s="33">
        <v>14866.64</v>
      </c>
      <c r="I342" s="42">
        <v>39002</v>
      </c>
      <c r="J342" s="42">
        <v>39721</v>
      </c>
      <c r="K342" s="42">
        <v>39721</v>
      </c>
      <c r="L342" s="28">
        <v>202</v>
      </c>
      <c r="M342" s="28" t="s">
        <v>1392</v>
      </c>
      <c r="N342" s="43">
        <v>719</v>
      </c>
      <c r="O342" s="43"/>
      <c r="P342" s="43"/>
      <c r="Q342" s="43"/>
      <c r="R342" s="43"/>
    </row>
    <row r="343" spans="2:18" s="2" customFormat="1" ht="11.25">
      <c r="B343" s="60" t="s">
        <v>148</v>
      </c>
      <c r="C343" s="59" t="s">
        <v>1213</v>
      </c>
      <c r="D343" s="2" t="s">
        <v>149</v>
      </c>
      <c r="E343" s="1">
        <v>31</v>
      </c>
      <c r="F343" s="1">
        <v>500</v>
      </c>
      <c r="G343" s="33">
        <v>17799.6</v>
      </c>
      <c r="H343" s="33">
        <v>1779.96</v>
      </c>
      <c r="I343" s="42">
        <v>39006</v>
      </c>
      <c r="J343" s="42">
        <v>39721</v>
      </c>
      <c r="K343" s="42">
        <v>39721</v>
      </c>
      <c r="L343" s="28">
        <v>202</v>
      </c>
      <c r="M343" s="28" t="s">
        <v>1289</v>
      </c>
      <c r="N343" s="43">
        <v>715</v>
      </c>
      <c r="O343" s="43"/>
      <c r="P343" s="43"/>
      <c r="Q343" s="43"/>
      <c r="R343" s="43"/>
    </row>
    <row r="344" spans="2:18" s="2" customFormat="1" ht="11.25">
      <c r="B344" s="60" t="s">
        <v>150</v>
      </c>
      <c r="C344" s="59" t="s">
        <v>1213</v>
      </c>
      <c r="D344" s="2" t="s">
        <v>151</v>
      </c>
      <c r="E344" s="1">
        <v>203</v>
      </c>
      <c r="F344" s="1">
        <v>2595.4</v>
      </c>
      <c r="G344" s="33">
        <v>119509.5</v>
      </c>
      <c r="H344" s="33">
        <v>119509.5</v>
      </c>
      <c r="I344" s="42">
        <v>38923</v>
      </c>
      <c r="J344" s="42">
        <v>39721</v>
      </c>
      <c r="K344" s="42">
        <v>39721</v>
      </c>
      <c r="L344" s="28">
        <v>202</v>
      </c>
      <c r="M344" s="28" t="s">
        <v>1251</v>
      </c>
      <c r="N344" s="43">
        <v>798</v>
      </c>
      <c r="O344" s="43"/>
      <c r="P344" s="43"/>
      <c r="Q344" s="43"/>
      <c r="R344" s="43"/>
    </row>
    <row r="345" spans="2:18" s="2" customFormat="1" ht="11.25">
      <c r="B345" s="60" t="s">
        <v>152</v>
      </c>
      <c r="C345" s="59" t="s">
        <v>1213</v>
      </c>
      <c r="D345" s="2" t="s">
        <v>153</v>
      </c>
      <c r="E345" s="1">
        <v>90</v>
      </c>
      <c r="F345" s="1">
        <v>555</v>
      </c>
      <c r="G345" s="33">
        <v>63170.3</v>
      </c>
      <c r="H345" s="33">
        <v>63170.3</v>
      </c>
      <c r="I345" s="42">
        <v>38847</v>
      </c>
      <c r="J345" s="42">
        <v>39721</v>
      </c>
      <c r="K345" s="42">
        <v>39721</v>
      </c>
      <c r="L345" s="28">
        <v>202</v>
      </c>
      <c r="M345" s="28" t="s">
        <v>154</v>
      </c>
      <c r="N345" s="43">
        <v>874</v>
      </c>
      <c r="O345" s="43"/>
      <c r="P345" s="43"/>
      <c r="Q345" s="43"/>
      <c r="R345" s="43"/>
    </row>
    <row r="346" spans="2:18" s="2" customFormat="1" ht="11.25">
      <c r="B346" s="60" t="s">
        <v>155</v>
      </c>
      <c r="C346" s="59" t="s">
        <v>1213</v>
      </c>
      <c r="D346" s="2" t="s">
        <v>156</v>
      </c>
      <c r="E346" s="1">
        <v>52</v>
      </c>
      <c r="F346" s="1">
        <v>940</v>
      </c>
      <c r="G346" s="33">
        <v>33570.35</v>
      </c>
      <c r="H346" s="33">
        <v>5035.55</v>
      </c>
      <c r="I346" s="42">
        <v>39002</v>
      </c>
      <c r="J346" s="42">
        <v>39721</v>
      </c>
      <c r="K346" s="42">
        <v>39721</v>
      </c>
      <c r="L346" s="28">
        <v>202</v>
      </c>
      <c r="M346" s="28" t="s">
        <v>1392</v>
      </c>
      <c r="N346" s="43">
        <v>719</v>
      </c>
      <c r="O346" s="43"/>
      <c r="P346" s="43"/>
      <c r="Q346" s="43"/>
      <c r="R346" s="43"/>
    </row>
    <row r="347" spans="2:18" s="2" customFormat="1" ht="11.25">
      <c r="B347" s="60" t="s">
        <v>157</v>
      </c>
      <c r="C347" s="59" t="s">
        <v>1213</v>
      </c>
      <c r="D347" s="2" t="s">
        <v>158</v>
      </c>
      <c r="E347" s="1">
        <v>169</v>
      </c>
      <c r="F347" s="1">
        <v>3218.8</v>
      </c>
      <c r="G347" s="33">
        <v>129567.71</v>
      </c>
      <c r="H347" s="33">
        <v>129567.71</v>
      </c>
      <c r="I347" s="42">
        <v>38929</v>
      </c>
      <c r="J347" s="42">
        <v>39721</v>
      </c>
      <c r="K347" s="42">
        <v>39721</v>
      </c>
      <c r="L347" s="28">
        <v>202</v>
      </c>
      <c r="M347" s="28" t="s">
        <v>159</v>
      </c>
      <c r="N347" s="43">
        <v>792</v>
      </c>
      <c r="O347" s="43"/>
      <c r="P347" s="43"/>
      <c r="Q347" s="43"/>
      <c r="R347" s="43"/>
    </row>
    <row r="348" spans="2:18" s="2" customFormat="1" ht="11.25">
      <c r="B348" s="60" t="s">
        <v>160</v>
      </c>
      <c r="C348" s="59" t="s">
        <v>1213</v>
      </c>
      <c r="D348" s="2" t="s">
        <v>161</v>
      </c>
      <c r="E348" s="1">
        <v>87</v>
      </c>
      <c r="F348" s="1">
        <v>595</v>
      </c>
      <c r="G348" s="33">
        <v>46400.45</v>
      </c>
      <c r="H348" s="33">
        <v>4640.05</v>
      </c>
      <c r="I348" s="42">
        <v>38721</v>
      </c>
      <c r="J348" s="42">
        <v>39721</v>
      </c>
      <c r="K348" s="42">
        <v>39721</v>
      </c>
      <c r="L348" s="28">
        <v>202</v>
      </c>
      <c r="M348" s="28" t="s">
        <v>1235</v>
      </c>
      <c r="N348" s="43">
        <v>1000</v>
      </c>
      <c r="O348" s="43"/>
      <c r="P348" s="43"/>
      <c r="Q348" s="43"/>
      <c r="R348" s="43"/>
    </row>
    <row r="349" spans="2:18" s="2" customFormat="1" ht="11.25">
      <c r="B349" s="60" t="s">
        <v>162</v>
      </c>
      <c r="C349" s="59" t="s">
        <v>1213</v>
      </c>
      <c r="D349" s="2" t="s">
        <v>163</v>
      </c>
      <c r="E349" s="1">
        <v>62</v>
      </c>
      <c r="F349" s="1">
        <v>1424</v>
      </c>
      <c r="G349" s="33">
        <v>62264.23</v>
      </c>
      <c r="H349" s="33">
        <v>62264.23</v>
      </c>
      <c r="I349" s="42">
        <v>38630</v>
      </c>
      <c r="J349" s="42">
        <v>39355</v>
      </c>
      <c r="K349" s="42">
        <v>39721</v>
      </c>
      <c r="L349" s="28">
        <v>202</v>
      </c>
      <c r="M349" s="28" t="s">
        <v>17</v>
      </c>
      <c r="N349" s="43">
        <v>1091</v>
      </c>
      <c r="O349" s="43"/>
      <c r="P349" s="43"/>
      <c r="Q349" s="43"/>
      <c r="R349" s="43"/>
    </row>
    <row r="350" spans="2:18" s="2" customFormat="1" ht="11.25">
      <c r="B350" s="60" t="s">
        <v>164</v>
      </c>
      <c r="C350" s="59" t="s">
        <v>1213</v>
      </c>
      <c r="D350" s="2" t="s">
        <v>165</v>
      </c>
      <c r="E350" s="1">
        <v>74</v>
      </c>
      <c r="F350" s="1">
        <v>553</v>
      </c>
      <c r="G350" s="33">
        <v>62060.4</v>
      </c>
      <c r="H350" s="33">
        <v>24824.16</v>
      </c>
      <c r="I350" s="42">
        <v>38715</v>
      </c>
      <c r="J350" s="42">
        <v>39721</v>
      </c>
      <c r="K350" s="42">
        <v>39721</v>
      </c>
      <c r="L350" s="28">
        <v>202</v>
      </c>
      <c r="M350" s="28" t="s">
        <v>154</v>
      </c>
      <c r="N350" s="43">
        <v>1006</v>
      </c>
      <c r="O350" s="43"/>
      <c r="P350" s="43"/>
      <c r="Q350" s="43"/>
      <c r="R350" s="43"/>
    </row>
    <row r="351" spans="2:18" s="2" customFormat="1" ht="11.25">
      <c r="B351" s="60" t="s">
        <v>166</v>
      </c>
      <c r="C351" s="59" t="s">
        <v>1213</v>
      </c>
      <c r="D351" s="2" t="s">
        <v>167</v>
      </c>
      <c r="E351" s="1">
        <v>61</v>
      </c>
      <c r="F351" s="1">
        <v>722</v>
      </c>
      <c r="G351" s="33">
        <v>14172.1</v>
      </c>
      <c r="H351" s="33">
        <v>14172.1</v>
      </c>
      <c r="I351" s="42">
        <v>39150</v>
      </c>
      <c r="J351" s="42">
        <v>39721</v>
      </c>
      <c r="K351" s="42">
        <v>39721</v>
      </c>
      <c r="L351" s="28">
        <v>202</v>
      </c>
      <c r="M351" s="28" t="s">
        <v>1430</v>
      </c>
      <c r="N351" s="43">
        <v>571</v>
      </c>
      <c r="O351" s="43"/>
      <c r="P351" s="43"/>
      <c r="Q351" s="43"/>
      <c r="R351" s="43"/>
    </row>
    <row r="352" spans="2:18" s="2" customFormat="1" ht="11.25">
      <c r="B352" s="60" t="s">
        <v>168</v>
      </c>
      <c r="C352" s="59" t="s">
        <v>1213</v>
      </c>
      <c r="D352" s="2" t="s">
        <v>169</v>
      </c>
      <c r="E352" s="1">
        <v>39</v>
      </c>
      <c r="F352" s="1">
        <v>834</v>
      </c>
      <c r="G352" s="33">
        <v>30082.35</v>
      </c>
      <c r="H352" s="33">
        <v>20155.17</v>
      </c>
      <c r="I352" s="42">
        <v>38931</v>
      </c>
      <c r="J352" s="42">
        <v>39721</v>
      </c>
      <c r="K352" s="42">
        <v>39721</v>
      </c>
      <c r="L352" s="28">
        <v>202</v>
      </c>
      <c r="M352" s="28" t="s">
        <v>1820</v>
      </c>
      <c r="N352" s="43">
        <v>790</v>
      </c>
      <c r="O352" s="43"/>
      <c r="P352" s="43"/>
      <c r="Q352" s="43"/>
      <c r="R352" s="43"/>
    </row>
    <row r="353" spans="2:18" s="2" customFormat="1" ht="11.25">
      <c r="B353" s="60" t="s">
        <v>170</v>
      </c>
      <c r="C353" s="59" t="s">
        <v>1213</v>
      </c>
      <c r="D353" s="2" t="s">
        <v>171</v>
      </c>
      <c r="E353" s="1">
        <v>27</v>
      </c>
      <c r="F353" s="1">
        <v>268</v>
      </c>
      <c r="G353" s="33">
        <v>4866.65</v>
      </c>
      <c r="H353" s="33">
        <v>4866.65</v>
      </c>
      <c r="I353" s="42">
        <v>38926</v>
      </c>
      <c r="J353" s="42">
        <v>39721</v>
      </c>
      <c r="K353" s="42">
        <v>39721</v>
      </c>
      <c r="L353" s="28">
        <v>202</v>
      </c>
      <c r="M353" s="28" t="s">
        <v>172</v>
      </c>
      <c r="N353" s="43">
        <v>795</v>
      </c>
      <c r="O353" s="43"/>
      <c r="P353" s="43"/>
      <c r="Q353" s="43"/>
      <c r="R353" s="43"/>
    </row>
    <row r="354" spans="2:18" s="2" customFormat="1" ht="11.25">
      <c r="B354" s="60" t="s">
        <v>173</v>
      </c>
      <c r="C354" s="59" t="s">
        <v>1213</v>
      </c>
      <c r="D354" s="2" t="s">
        <v>174</v>
      </c>
      <c r="E354" s="1">
        <v>66</v>
      </c>
      <c r="F354" s="1">
        <v>1870</v>
      </c>
      <c r="G354" s="33">
        <v>96162.1</v>
      </c>
      <c r="H354" s="33">
        <v>37387.8</v>
      </c>
      <c r="I354" s="42">
        <v>38204</v>
      </c>
      <c r="J354" s="42">
        <v>39355</v>
      </c>
      <c r="K354" s="42">
        <v>39721</v>
      </c>
      <c r="L354" s="28">
        <v>202</v>
      </c>
      <c r="M354" s="28" t="s">
        <v>1611</v>
      </c>
      <c r="N354" s="43">
        <v>1517</v>
      </c>
      <c r="O354" s="43"/>
      <c r="P354" s="43"/>
      <c r="Q354" s="43"/>
      <c r="R354" s="43"/>
    </row>
    <row r="355" spans="2:18" s="2" customFormat="1" ht="11.25">
      <c r="B355" s="60" t="s">
        <v>175</v>
      </c>
      <c r="C355" s="59" t="s">
        <v>1213</v>
      </c>
      <c r="D355" s="2" t="s">
        <v>176</v>
      </c>
      <c r="E355" s="1">
        <v>140</v>
      </c>
      <c r="F355" s="1">
        <v>1151</v>
      </c>
      <c r="G355" s="33">
        <v>35645.4</v>
      </c>
      <c r="H355" s="33">
        <v>5092.2</v>
      </c>
      <c r="I355" s="42">
        <v>38538</v>
      </c>
      <c r="J355" s="42">
        <v>39355</v>
      </c>
      <c r="K355" s="42">
        <v>39721</v>
      </c>
      <c r="L355" s="28">
        <v>202</v>
      </c>
      <c r="M355" s="28" t="s">
        <v>1430</v>
      </c>
      <c r="N355" s="43">
        <v>1183</v>
      </c>
      <c r="O355" s="43"/>
      <c r="P355" s="43"/>
      <c r="Q355" s="43"/>
      <c r="R355" s="43"/>
    </row>
    <row r="356" spans="2:18" s="2" customFormat="1" ht="11.25">
      <c r="B356" s="60" t="s">
        <v>177</v>
      </c>
      <c r="C356" s="59" t="s">
        <v>1213</v>
      </c>
      <c r="D356" s="2" t="s">
        <v>178</v>
      </c>
      <c r="E356" s="1">
        <v>74</v>
      </c>
      <c r="F356" s="1">
        <v>1132</v>
      </c>
      <c r="G356" s="33">
        <v>80291.68</v>
      </c>
      <c r="H356" s="33">
        <v>49576.46</v>
      </c>
      <c r="I356" s="42">
        <v>38526</v>
      </c>
      <c r="J356" s="42">
        <v>39355</v>
      </c>
      <c r="K356" s="42">
        <v>39721</v>
      </c>
      <c r="L356" s="28">
        <v>202</v>
      </c>
      <c r="M356" s="28" t="s">
        <v>1454</v>
      </c>
      <c r="N356" s="43">
        <v>1195</v>
      </c>
      <c r="O356" s="43"/>
      <c r="P356" s="43"/>
      <c r="Q356" s="43"/>
      <c r="R356" s="43"/>
    </row>
    <row r="357" spans="2:18" s="2" customFormat="1" ht="11.25">
      <c r="B357" s="60" t="s">
        <v>179</v>
      </c>
      <c r="C357" s="59" t="s">
        <v>1213</v>
      </c>
      <c r="D357" s="2" t="s">
        <v>180</v>
      </c>
      <c r="E357" s="1">
        <v>116</v>
      </c>
      <c r="F357" s="1">
        <v>877</v>
      </c>
      <c r="G357" s="33">
        <v>61373.87</v>
      </c>
      <c r="H357" s="33">
        <v>6137.39</v>
      </c>
      <c r="I357" s="42">
        <v>38868</v>
      </c>
      <c r="J357" s="42">
        <v>39721</v>
      </c>
      <c r="K357" s="42">
        <v>39721</v>
      </c>
      <c r="L357" s="28">
        <v>202</v>
      </c>
      <c r="M357" s="28" t="s">
        <v>1645</v>
      </c>
      <c r="N357" s="43">
        <v>853</v>
      </c>
      <c r="O357" s="43"/>
      <c r="P357" s="43"/>
      <c r="Q357" s="43"/>
      <c r="R357" s="43"/>
    </row>
    <row r="358" spans="2:18" s="2" customFormat="1" ht="11.25">
      <c r="B358" s="60" t="s">
        <v>181</v>
      </c>
      <c r="C358" s="59" t="s">
        <v>1213</v>
      </c>
      <c r="D358" s="2" t="s">
        <v>182</v>
      </c>
      <c r="E358" s="1">
        <v>80</v>
      </c>
      <c r="F358" s="1">
        <v>1140.6</v>
      </c>
      <c r="G358" s="33">
        <v>40248.65</v>
      </c>
      <c r="H358" s="33">
        <v>4024.87</v>
      </c>
      <c r="I358" s="42">
        <v>38820</v>
      </c>
      <c r="J358" s="42">
        <v>39538</v>
      </c>
      <c r="K358" s="42">
        <v>39721</v>
      </c>
      <c r="L358" s="28">
        <v>202</v>
      </c>
      <c r="M358" s="28" t="s">
        <v>1392</v>
      </c>
      <c r="N358" s="43">
        <v>901</v>
      </c>
      <c r="O358" s="43"/>
      <c r="P358" s="43"/>
      <c r="Q358" s="43"/>
      <c r="R358" s="43"/>
    </row>
    <row r="359" spans="2:18" s="2" customFormat="1" ht="11.25">
      <c r="B359" s="60" t="s">
        <v>183</v>
      </c>
      <c r="C359" s="59" t="s">
        <v>1213</v>
      </c>
      <c r="D359" s="2" t="s">
        <v>184</v>
      </c>
      <c r="E359" s="1">
        <v>64</v>
      </c>
      <c r="F359" s="1">
        <v>2643</v>
      </c>
      <c r="G359" s="33">
        <v>161019.25</v>
      </c>
      <c r="H359" s="33">
        <v>75679.05</v>
      </c>
      <c r="I359" s="42">
        <v>39006</v>
      </c>
      <c r="J359" s="42">
        <v>39721</v>
      </c>
      <c r="K359" s="42">
        <v>39721</v>
      </c>
      <c r="L359" s="28">
        <v>202</v>
      </c>
      <c r="M359" s="28" t="s">
        <v>1820</v>
      </c>
      <c r="N359" s="43">
        <v>715</v>
      </c>
      <c r="O359" s="43"/>
      <c r="P359" s="43"/>
      <c r="Q359" s="43"/>
      <c r="R359" s="43"/>
    </row>
    <row r="360" spans="2:18" s="2" customFormat="1" ht="11.25">
      <c r="B360" s="60" t="s">
        <v>185</v>
      </c>
      <c r="C360" s="59" t="s">
        <v>1213</v>
      </c>
      <c r="D360" s="2" t="s">
        <v>186</v>
      </c>
      <c r="E360" s="1">
        <v>56</v>
      </c>
      <c r="F360" s="1">
        <v>996</v>
      </c>
      <c r="G360" s="33">
        <v>29329</v>
      </c>
      <c r="H360" s="33">
        <v>3031.1</v>
      </c>
      <c r="I360" s="42">
        <v>39002</v>
      </c>
      <c r="J360" s="42">
        <v>39721</v>
      </c>
      <c r="K360" s="42">
        <v>39721</v>
      </c>
      <c r="L360" s="28">
        <v>202</v>
      </c>
      <c r="M360" s="28" t="s">
        <v>1392</v>
      </c>
      <c r="N360" s="43">
        <v>719</v>
      </c>
      <c r="O360" s="43"/>
      <c r="P360" s="43"/>
      <c r="Q360" s="43"/>
      <c r="R360" s="43"/>
    </row>
    <row r="361" spans="2:18" s="2" customFormat="1" ht="11.25">
      <c r="B361" s="60" t="s">
        <v>187</v>
      </c>
      <c r="C361" s="59" t="s">
        <v>1213</v>
      </c>
      <c r="D361" s="2" t="s">
        <v>188</v>
      </c>
      <c r="E361" s="1">
        <v>16</v>
      </c>
      <c r="F361" s="1">
        <v>246</v>
      </c>
      <c r="G361" s="33">
        <v>16184.71</v>
      </c>
      <c r="H361" s="33">
        <v>16184.71</v>
      </c>
      <c r="I361" s="42">
        <v>38947</v>
      </c>
      <c r="J361" s="42">
        <v>39721</v>
      </c>
      <c r="K361" s="42">
        <v>39721</v>
      </c>
      <c r="L361" s="28">
        <v>202</v>
      </c>
      <c r="M361" s="28" t="s">
        <v>1727</v>
      </c>
      <c r="N361" s="43">
        <v>774</v>
      </c>
      <c r="O361" s="43"/>
      <c r="P361" s="43"/>
      <c r="Q361" s="43"/>
      <c r="R361" s="43"/>
    </row>
    <row r="362" spans="2:18" s="2" customFormat="1" ht="11.25">
      <c r="B362" s="60" t="s">
        <v>189</v>
      </c>
      <c r="C362" s="59" t="s">
        <v>1213</v>
      </c>
      <c r="D362" s="2" t="s">
        <v>190</v>
      </c>
      <c r="E362" s="1">
        <v>87.5</v>
      </c>
      <c r="F362" s="1">
        <v>1497.1</v>
      </c>
      <c r="G362" s="33">
        <v>80740.56</v>
      </c>
      <c r="H362" s="33">
        <v>80740.56</v>
      </c>
      <c r="I362" s="42">
        <v>38988</v>
      </c>
      <c r="J362" s="42">
        <v>39721</v>
      </c>
      <c r="K362" s="42">
        <v>39721</v>
      </c>
      <c r="L362" s="28">
        <v>202</v>
      </c>
      <c r="M362" s="28" t="s">
        <v>1463</v>
      </c>
      <c r="N362" s="43">
        <v>733</v>
      </c>
      <c r="O362" s="43"/>
      <c r="P362" s="43"/>
      <c r="Q362" s="43"/>
      <c r="R362" s="43"/>
    </row>
    <row r="363" spans="2:18" s="2" customFormat="1" ht="11.25">
      <c r="B363" s="60" t="s">
        <v>191</v>
      </c>
      <c r="C363" s="59" t="s">
        <v>1213</v>
      </c>
      <c r="D363" s="2" t="s">
        <v>192</v>
      </c>
      <c r="E363" s="1">
        <v>97</v>
      </c>
      <c r="F363" s="1">
        <v>1888.6</v>
      </c>
      <c r="G363" s="33">
        <v>68463.53</v>
      </c>
      <c r="H363" s="33">
        <v>6846.35</v>
      </c>
      <c r="I363" s="42">
        <v>38925</v>
      </c>
      <c r="J363" s="42">
        <v>39721</v>
      </c>
      <c r="K363" s="42">
        <v>39721</v>
      </c>
      <c r="L363" s="28">
        <v>202</v>
      </c>
      <c r="M363" s="28" t="s">
        <v>1659</v>
      </c>
      <c r="N363" s="43">
        <v>796</v>
      </c>
      <c r="O363" s="43"/>
      <c r="P363" s="43"/>
      <c r="Q363" s="43"/>
      <c r="R363" s="43"/>
    </row>
    <row r="364" spans="2:18" s="2" customFormat="1" ht="11.25">
      <c r="B364" s="60" t="s">
        <v>193</v>
      </c>
      <c r="C364" s="59" t="s">
        <v>1213</v>
      </c>
      <c r="D364" s="2" t="s">
        <v>194</v>
      </c>
      <c r="E364" s="1">
        <v>41.1</v>
      </c>
      <c r="F364" s="1">
        <v>333.6</v>
      </c>
      <c r="G364" s="33">
        <v>35220.6</v>
      </c>
      <c r="H364" s="33">
        <v>7656.65</v>
      </c>
      <c r="I364" s="42">
        <v>38247</v>
      </c>
      <c r="J364" s="42">
        <v>38990</v>
      </c>
      <c r="K364" s="42">
        <v>39721</v>
      </c>
      <c r="L364" s="28">
        <v>202</v>
      </c>
      <c r="M364" s="28" t="s">
        <v>1289</v>
      </c>
      <c r="N364" s="43">
        <v>1474</v>
      </c>
      <c r="O364" s="43"/>
      <c r="P364" s="43"/>
      <c r="Q364" s="43"/>
      <c r="R364" s="43"/>
    </row>
    <row r="365" spans="2:18" s="2" customFormat="1" ht="11.25">
      <c r="B365" s="60" t="s">
        <v>195</v>
      </c>
      <c r="C365" s="59" t="s">
        <v>1213</v>
      </c>
      <c r="D365" s="2" t="s">
        <v>196</v>
      </c>
      <c r="E365" s="1">
        <v>144</v>
      </c>
      <c r="F365" s="1">
        <v>1700.4</v>
      </c>
      <c r="G365" s="33">
        <v>51127.08</v>
      </c>
      <c r="H365" s="33">
        <v>7303.88</v>
      </c>
      <c r="I365" s="42">
        <v>38441</v>
      </c>
      <c r="J365" s="42">
        <v>39355</v>
      </c>
      <c r="K365" s="42">
        <v>39721</v>
      </c>
      <c r="L365" s="28">
        <v>202</v>
      </c>
      <c r="M365" s="28" t="s">
        <v>1419</v>
      </c>
      <c r="N365" s="43">
        <v>1280</v>
      </c>
      <c r="O365" s="43"/>
      <c r="P365" s="43"/>
      <c r="Q365" s="43"/>
      <c r="R365" s="43"/>
    </row>
    <row r="366" spans="2:18" s="2" customFormat="1" ht="11.25">
      <c r="B366" s="60" t="s">
        <v>197</v>
      </c>
      <c r="C366" s="59" t="s">
        <v>1213</v>
      </c>
      <c r="D366" s="2" t="s">
        <v>198</v>
      </c>
      <c r="E366" s="1">
        <v>96</v>
      </c>
      <c r="F366" s="1">
        <v>932</v>
      </c>
      <c r="G366" s="33">
        <v>23095.45</v>
      </c>
      <c r="H366" s="33">
        <v>8314.35</v>
      </c>
      <c r="I366" s="42">
        <v>38929</v>
      </c>
      <c r="J366" s="42">
        <v>39721</v>
      </c>
      <c r="K366" s="42">
        <v>39721</v>
      </c>
      <c r="L366" s="28">
        <v>202</v>
      </c>
      <c r="M366" s="28" t="s">
        <v>199</v>
      </c>
      <c r="N366" s="43">
        <v>792</v>
      </c>
      <c r="O366" s="43"/>
      <c r="P366" s="43"/>
      <c r="Q366" s="43"/>
      <c r="R366" s="43"/>
    </row>
    <row r="367" spans="2:18" s="2" customFormat="1" ht="11.25">
      <c r="B367" s="60" t="s">
        <v>200</v>
      </c>
      <c r="C367" s="59" t="s">
        <v>1213</v>
      </c>
      <c r="D367" s="2" t="s">
        <v>201</v>
      </c>
      <c r="E367" s="1">
        <v>133</v>
      </c>
      <c r="F367" s="1">
        <v>2301.4</v>
      </c>
      <c r="G367" s="33">
        <v>84452.7</v>
      </c>
      <c r="H367" s="33">
        <v>8445.27</v>
      </c>
      <c r="I367" s="42">
        <v>38936</v>
      </c>
      <c r="J367" s="42">
        <v>39721</v>
      </c>
      <c r="K367" s="42">
        <v>39721</v>
      </c>
      <c r="L367" s="28">
        <v>202</v>
      </c>
      <c r="M367" s="28" t="s">
        <v>1659</v>
      </c>
      <c r="N367" s="43">
        <v>785</v>
      </c>
      <c r="O367" s="43"/>
      <c r="P367" s="43"/>
      <c r="Q367" s="43"/>
      <c r="R367" s="43"/>
    </row>
    <row r="368" spans="2:18" s="2" customFormat="1" ht="11.25">
      <c r="B368" s="60" t="s">
        <v>202</v>
      </c>
      <c r="C368" s="59" t="s">
        <v>1213</v>
      </c>
      <c r="D368" s="2" t="s">
        <v>203</v>
      </c>
      <c r="E368" s="1">
        <v>118</v>
      </c>
      <c r="F368" s="1">
        <v>2192.9</v>
      </c>
      <c r="G368" s="33">
        <v>78301.44</v>
      </c>
      <c r="H368" s="33">
        <v>78301.44</v>
      </c>
      <c r="I368" s="42">
        <v>38975</v>
      </c>
      <c r="J368" s="42">
        <v>39721</v>
      </c>
      <c r="K368" s="42">
        <v>39721</v>
      </c>
      <c r="L368" s="28">
        <v>202</v>
      </c>
      <c r="M368" s="28" t="s">
        <v>1443</v>
      </c>
      <c r="N368" s="43">
        <v>746</v>
      </c>
      <c r="O368" s="43"/>
      <c r="P368" s="43"/>
      <c r="Q368" s="43"/>
      <c r="R368" s="43"/>
    </row>
    <row r="369" spans="2:18" s="2" customFormat="1" ht="11.25">
      <c r="B369" s="60" t="s">
        <v>204</v>
      </c>
      <c r="C369" s="59" t="s">
        <v>1213</v>
      </c>
      <c r="D369" s="2" t="s">
        <v>205</v>
      </c>
      <c r="E369" s="1">
        <v>17</v>
      </c>
      <c r="F369" s="1">
        <v>70.5</v>
      </c>
      <c r="G369" s="33">
        <v>7846</v>
      </c>
      <c r="H369" s="33">
        <v>7846</v>
      </c>
      <c r="I369" s="42">
        <v>38981</v>
      </c>
      <c r="J369" s="42">
        <v>39782</v>
      </c>
      <c r="K369" s="42">
        <v>39782</v>
      </c>
      <c r="L369" s="28">
        <v>263</v>
      </c>
      <c r="M369" s="28" t="s">
        <v>1620</v>
      </c>
      <c r="N369" s="43">
        <v>801</v>
      </c>
      <c r="O369" s="43"/>
      <c r="P369" s="43"/>
      <c r="Q369" s="43"/>
      <c r="R369" s="43"/>
    </row>
    <row r="370" spans="2:18" s="2" customFormat="1" ht="11.25">
      <c r="B370" s="60" t="s">
        <v>206</v>
      </c>
      <c r="C370" s="59" t="s">
        <v>1213</v>
      </c>
      <c r="D370" s="2" t="s">
        <v>207</v>
      </c>
      <c r="E370" s="1">
        <v>68.6</v>
      </c>
      <c r="F370" s="1">
        <v>1769</v>
      </c>
      <c r="G370" s="33">
        <v>69357.69</v>
      </c>
      <c r="H370" s="33">
        <v>6935.77</v>
      </c>
      <c r="I370" s="42">
        <v>38972</v>
      </c>
      <c r="J370" s="42">
        <v>39782</v>
      </c>
      <c r="K370" s="42">
        <v>39782</v>
      </c>
      <c r="L370" s="28">
        <v>263</v>
      </c>
      <c r="M370" s="28" t="s">
        <v>208</v>
      </c>
      <c r="N370" s="43">
        <v>810</v>
      </c>
      <c r="O370" s="43"/>
      <c r="P370" s="43"/>
      <c r="Q370" s="43"/>
      <c r="R370" s="43"/>
    </row>
    <row r="371" spans="2:18" s="2" customFormat="1" ht="11.25">
      <c r="B371" s="60" t="s">
        <v>209</v>
      </c>
      <c r="C371" s="59" t="s">
        <v>1213</v>
      </c>
      <c r="D371" s="2" t="s">
        <v>210</v>
      </c>
      <c r="E371" s="1">
        <v>24</v>
      </c>
      <c r="F371" s="1">
        <v>614</v>
      </c>
      <c r="G371" s="33">
        <v>40294.46</v>
      </c>
      <c r="H371" s="33">
        <v>5756.35</v>
      </c>
      <c r="I371" s="42">
        <v>38394</v>
      </c>
      <c r="J371" s="42">
        <v>39263</v>
      </c>
      <c r="K371" s="42">
        <v>39782</v>
      </c>
      <c r="L371" s="28">
        <v>263</v>
      </c>
      <c r="M371" s="28" t="s">
        <v>1289</v>
      </c>
      <c r="N371" s="43">
        <v>1388</v>
      </c>
      <c r="O371" s="43"/>
      <c r="P371" s="43"/>
      <c r="Q371" s="43"/>
      <c r="R371" s="43"/>
    </row>
    <row r="372" spans="2:18" s="2" customFormat="1" ht="11.25">
      <c r="B372" s="60" t="s">
        <v>211</v>
      </c>
      <c r="C372" s="59" t="s">
        <v>1213</v>
      </c>
      <c r="D372" s="2" t="s">
        <v>212</v>
      </c>
      <c r="E372" s="1">
        <v>15.2</v>
      </c>
      <c r="F372" s="1">
        <v>312.8</v>
      </c>
      <c r="G372" s="33">
        <v>9450.34</v>
      </c>
      <c r="H372" s="33">
        <v>9450.34</v>
      </c>
      <c r="I372" s="42">
        <v>38519</v>
      </c>
      <c r="J372" s="42">
        <v>39782</v>
      </c>
      <c r="K372" s="42">
        <v>39782</v>
      </c>
      <c r="L372" s="28">
        <v>263</v>
      </c>
      <c r="M372" s="28" t="s">
        <v>125</v>
      </c>
      <c r="N372" s="43">
        <v>1263</v>
      </c>
      <c r="O372" s="43"/>
      <c r="P372" s="43"/>
      <c r="Q372" s="43"/>
      <c r="R372" s="43"/>
    </row>
    <row r="373" spans="2:18" s="2" customFormat="1" ht="11.25">
      <c r="B373" s="60" t="s">
        <v>213</v>
      </c>
      <c r="C373" s="59" t="s">
        <v>1377</v>
      </c>
      <c r="D373" s="2" t="s">
        <v>214</v>
      </c>
      <c r="E373" s="1">
        <v>78.9</v>
      </c>
      <c r="F373" s="1">
        <v>605.3</v>
      </c>
      <c r="G373" s="33">
        <v>46831.1</v>
      </c>
      <c r="H373" s="33">
        <v>46831.1</v>
      </c>
      <c r="I373" s="42">
        <v>38574</v>
      </c>
      <c r="J373" s="42">
        <v>39782</v>
      </c>
      <c r="K373" s="42">
        <v>39782</v>
      </c>
      <c r="L373" s="28">
        <v>263</v>
      </c>
      <c r="M373" s="28" t="s">
        <v>215</v>
      </c>
      <c r="N373" s="43">
        <v>1208</v>
      </c>
      <c r="O373" s="43"/>
      <c r="P373" s="43"/>
      <c r="Q373" s="43"/>
      <c r="R373" s="43"/>
    </row>
    <row r="374" spans="2:18" s="2" customFormat="1" ht="11.25">
      <c r="B374" s="60" t="s">
        <v>216</v>
      </c>
      <c r="C374" s="59" t="s">
        <v>1213</v>
      </c>
      <c r="D374" s="2" t="s">
        <v>217</v>
      </c>
      <c r="E374" s="1">
        <v>53.8</v>
      </c>
      <c r="F374" s="1">
        <v>1007</v>
      </c>
      <c r="G374" s="33">
        <v>41353.7</v>
      </c>
      <c r="H374" s="33">
        <v>41353.7</v>
      </c>
      <c r="I374" s="42">
        <v>38397</v>
      </c>
      <c r="J374" s="42">
        <v>39782</v>
      </c>
      <c r="K374" s="42">
        <v>39782</v>
      </c>
      <c r="L374" s="28">
        <v>263</v>
      </c>
      <c r="M374" s="28" t="s">
        <v>1620</v>
      </c>
      <c r="N374" s="43">
        <v>1385</v>
      </c>
      <c r="O374" s="43"/>
      <c r="P374" s="43"/>
      <c r="Q374" s="43"/>
      <c r="R374" s="43"/>
    </row>
    <row r="375" spans="2:18" s="2" customFormat="1" ht="11.25">
      <c r="B375" s="60" t="s">
        <v>218</v>
      </c>
      <c r="C375" s="59" t="s">
        <v>1213</v>
      </c>
      <c r="D375" s="2" t="s">
        <v>219</v>
      </c>
      <c r="E375" s="1">
        <v>28.7</v>
      </c>
      <c r="F375" s="1">
        <v>488.82</v>
      </c>
      <c r="G375" s="33">
        <v>18763.6</v>
      </c>
      <c r="H375" s="33">
        <v>2814.54</v>
      </c>
      <c r="I375" s="42">
        <v>39069</v>
      </c>
      <c r="J375" s="42">
        <v>39782</v>
      </c>
      <c r="K375" s="42">
        <v>39782</v>
      </c>
      <c r="L375" s="28">
        <v>263</v>
      </c>
      <c r="M375" s="28" t="s">
        <v>220</v>
      </c>
      <c r="N375" s="43">
        <v>713</v>
      </c>
      <c r="O375" s="43"/>
      <c r="P375" s="43"/>
      <c r="Q375" s="43"/>
      <c r="R375" s="43"/>
    </row>
    <row r="376" spans="2:18" s="2" customFormat="1" ht="11.25">
      <c r="B376" s="60" t="s">
        <v>221</v>
      </c>
      <c r="C376" s="59" t="s">
        <v>1213</v>
      </c>
      <c r="D376" s="2" t="s">
        <v>222</v>
      </c>
      <c r="E376" s="1">
        <v>68.6</v>
      </c>
      <c r="F376" s="1">
        <v>1062.6</v>
      </c>
      <c r="G376" s="33">
        <v>51116.63</v>
      </c>
      <c r="H376" s="33">
        <v>50723.53</v>
      </c>
      <c r="I376" s="42">
        <v>38429</v>
      </c>
      <c r="J376" s="42">
        <v>39416</v>
      </c>
      <c r="K376" s="42">
        <v>39782</v>
      </c>
      <c r="L376" s="28">
        <v>263</v>
      </c>
      <c r="M376" s="28" t="s">
        <v>1620</v>
      </c>
      <c r="N376" s="43">
        <v>1353</v>
      </c>
      <c r="O376" s="43"/>
      <c r="P376" s="43"/>
      <c r="Q376" s="43"/>
      <c r="R376" s="43"/>
    </row>
    <row r="377" spans="2:18" s="2" customFormat="1" ht="11.25">
      <c r="B377" s="60" t="s">
        <v>223</v>
      </c>
      <c r="C377" s="59" t="s">
        <v>1213</v>
      </c>
      <c r="D377" s="2" t="s">
        <v>224</v>
      </c>
      <c r="E377" s="1">
        <v>31.5</v>
      </c>
      <c r="F377" s="1">
        <v>656</v>
      </c>
      <c r="G377" s="33">
        <v>43764.05</v>
      </c>
      <c r="H377" s="33">
        <v>4376.41</v>
      </c>
      <c r="I377" s="42">
        <v>38551</v>
      </c>
      <c r="J377" s="42">
        <v>39416</v>
      </c>
      <c r="K377" s="42">
        <v>39782</v>
      </c>
      <c r="L377" s="28">
        <v>263</v>
      </c>
      <c r="M377" s="28" t="s">
        <v>225</v>
      </c>
      <c r="N377" s="43">
        <v>1231</v>
      </c>
      <c r="O377" s="43"/>
      <c r="P377" s="43"/>
      <c r="Q377" s="43"/>
      <c r="R377" s="43"/>
    </row>
    <row r="378" spans="2:18" s="2" customFormat="1" ht="11.25">
      <c r="B378" s="60" t="s">
        <v>226</v>
      </c>
      <c r="C378" s="59" t="s">
        <v>1213</v>
      </c>
      <c r="D378" s="2" t="s">
        <v>227</v>
      </c>
      <c r="E378" s="1">
        <v>46.1</v>
      </c>
      <c r="F378" s="1">
        <v>657.9</v>
      </c>
      <c r="G378" s="33">
        <v>27601.48</v>
      </c>
      <c r="H378" s="33">
        <v>27601.48</v>
      </c>
      <c r="I378" s="42">
        <v>38540</v>
      </c>
      <c r="J378" s="42">
        <v>39416</v>
      </c>
      <c r="K378" s="42">
        <v>39782</v>
      </c>
      <c r="L378" s="28">
        <v>263</v>
      </c>
      <c r="M378" s="28" t="s">
        <v>125</v>
      </c>
      <c r="N378" s="43">
        <v>1242</v>
      </c>
      <c r="O378" s="43"/>
      <c r="P378" s="43"/>
      <c r="Q378" s="43"/>
      <c r="R378" s="43"/>
    </row>
    <row r="379" spans="2:18" s="2" customFormat="1" ht="11.25">
      <c r="B379" s="60" t="s">
        <v>228</v>
      </c>
      <c r="C379" s="59" t="s">
        <v>1213</v>
      </c>
      <c r="D379" s="2" t="s">
        <v>229</v>
      </c>
      <c r="E379" s="1">
        <v>22.9</v>
      </c>
      <c r="F379" s="1">
        <v>314.1</v>
      </c>
      <c r="G379" s="33">
        <v>11248.09</v>
      </c>
      <c r="H379" s="33">
        <v>6822.95</v>
      </c>
      <c r="I379" s="42">
        <v>38215</v>
      </c>
      <c r="J379" s="42">
        <v>39051</v>
      </c>
      <c r="K379" s="42">
        <v>39782</v>
      </c>
      <c r="L379" s="28">
        <v>263</v>
      </c>
      <c r="M379" s="28" t="s">
        <v>1352</v>
      </c>
      <c r="N379" s="43">
        <v>1567</v>
      </c>
      <c r="O379" s="43"/>
      <c r="P379" s="43"/>
      <c r="Q379" s="43"/>
      <c r="R379" s="43"/>
    </row>
    <row r="380" spans="2:18" s="2" customFormat="1" ht="11.25">
      <c r="B380" s="60" t="s">
        <v>230</v>
      </c>
      <c r="C380" s="59" t="s">
        <v>1213</v>
      </c>
      <c r="D380" s="2" t="s">
        <v>231</v>
      </c>
      <c r="E380" s="1">
        <v>49.5</v>
      </c>
      <c r="F380" s="1">
        <v>1217.6</v>
      </c>
      <c r="G380" s="33">
        <v>56678.45</v>
      </c>
      <c r="H380" s="33">
        <v>56678.45</v>
      </c>
      <c r="I380" s="42">
        <v>38174</v>
      </c>
      <c r="J380" s="42">
        <v>39416</v>
      </c>
      <c r="K380" s="42">
        <v>39782</v>
      </c>
      <c r="L380" s="28">
        <v>263</v>
      </c>
      <c r="M380" s="28" t="s">
        <v>1620</v>
      </c>
      <c r="N380" s="43">
        <v>1608</v>
      </c>
      <c r="O380" s="43"/>
      <c r="P380" s="43"/>
      <c r="Q380" s="43"/>
      <c r="R380" s="43"/>
    </row>
    <row r="381" spans="2:18" s="2" customFormat="1" ht="11.25">
      <c r="B381" s="60" t="s">
        <v>232</v>
      </c>
      <c r="C381" s="59" t="s">
        <v>1213</v>
      </c>
      <c r="D381" s="2" t="s">
        <v>233</v>
      </c>
      <c r="E381" s="1">
        <v>37.5</v>
      </c>
      <c r="F381" s="1">
        <v>506</v>
      </c>
      <c r="G381" s="33">
        <v>29494.74</v>
      </c>
      <c r="H381" s="33">
        <v>2949.47</v>
      </c>
      <c r="I381" s="42">
        <v>38869</v>
      </c>
      <c r="J381" s="42">
        <v>39782</v>
      </c>
      <c r="K381" s="42">
        <v>39782</v>
      </c>
      <c r="L381" s="28">
        <v>263</v>
      </c>
      <c r="M381" s="28" t="s">
        <v>225</v>
      </c>
      <c r="N381" s="43">
        <v>913</v>
      </c>
      <c r="O381" s="43"/>
      <c r="P381" s="43"/>
      <c r="Q381" s="43"/>
      <c r="R381" s="43"/>
    </row>
    <row r="382" spans="2:18" s="2" customFormat="1" ht="11.25">
      <c r="B382" s="60" t="s">
        <v>234</v>
      </c>
      <c r="C382" s="59" t="s">
        <v>1213</v>
      </c>
      <c r="D382" s="2" t="s">
        <v>235</v>
      </c>
      <c r="E382" s="1">
        <v>113.8</v>
      </c>
      <c r="F382" s="1">
        <v>1324.9</v>
      </c>
      <c r="G382" s="33">
        <v>48350.41</v>
      </c>
      <c r="H382" s="33">
        <v>4835.04</v>
      </c>
      <c r="I382" s="42">
        <v>38678</v>
      </c>
      <c r="J382" s="42">
        <v>39782</v>
      </c>
      <c r="K382" s="42">
        <v>39782</v>
      </c>
      <c r="L382" s="28">
        <v>263</v>
      </c>
      <c r="M382" s="28" t="s">
        <v>125</v>
      </c>
      <c r="N382" s="43">
        <v>1104</v>
      </c>
      <c r="O382" s="43"/>
      <c r="P382" s="43"/>
      <c r="Q382" s="43"/>
      <c r="R382" s="43"/>
    </row>
    <row r="383" spans="2:18" s="2" customFormat="1" ht="11.25">
      <c r="B383" s="60" t="s">
        <v>236</v>
      </c>
      <c r="C383" s="59" t="s">
        <v>1213</v>
      </c>
      <c r="D383" s="2" t="s">
        <v>237</v>
      </c>
      <c r="E383" s="1">
        <v>61.4</v>
      </c>
      <c r="F383" s="1">
        <v>1061.05</v>
      </c>
      <c r="G383" s="33">
        <v>44752.75</v>
      </c>
      <c r="H383" s="33">
        <v>4475.28</v>
      </c>
      <c r="I383" s="42">
        <v>38770</v>
      </c>
      <c r="J383" s="42">
        <v>39782</v>
      </c>
      <c r="K383" s="42">
        <v>39782</v>
      </c>
      <c r="L383" s="28">
        <v>263</v>
      </c>
      <c r="M383" s="28" t="s">
        <v>125</v>
      </c>
      <c r="N383" s="43">
        <v>1012</v>
      </c>
      <c r="O383" s="43"/>
      <c r="P383" s="43"/>
      <c r="Q383" s="43"/>
      <c r="R383" s="43"/>
    </row>
    <row r="384" spans="2:18" s="2" customFormat="1" ht="11.25">
      <c r="B384" s="60" t="s">
        <v>238</v>
      </c>
      <c r="C384" s="59" t="s">
        <v>1213</v>
      </c>
      <c r="D384" s="2" t="s">
        <v>239</v>
      </c>
      <c r="E384" s="1">
        <v>90</v>
      </c>
      <c r="F384" s="1">
        <v>1546.35</v>
      </c>
      <c r="G384" s="33">
        <v>128869.86</v>
      </c>
      <c r="H384" s="33">
        <v>106317.64</v>
      </c>
      <c r="I384" s="42">
        <v>38651</v>
      </c>
      <c r="J384" s="42">
        <v>39782</v>
      </c>
      <c r="K384" s="42">
        <v>39782</v>
      </c>
      <c r="L384" s="28">
        <v>263</v>
      </c>
      <c r="M384" s="28" t="s">
        <v>125</v>
      </c>
      <c r="N384" s="43">
        <v>1131</v>
      </c>
      <c r="O384" s="43"/>
      <c r="P384" s="43"/>
      <c r="Q384" s="43"/>
      <c r="R384" s="43"/>
    </row>
    <row r="385" spans="2:18" s="2" customFormat="1" ht="11.25">
      <c r="B385" s="60" t="s">
        <v>240</v>
      </c>
      <c r="C385" s="59" t="s">
        <v>1213</v>
      </c>
      <c r="D385" s="2" t="s">
        <v>241</v>
      </c>
      <c r="E385" s="1">
        <v>220</v>
      </c>
      <c r="F385" s="1">
        <v>4209.6</v>
      </c>
      <c r="G385" s="33">
        <v>209081.33</v>
      </c>
      <c r="H385" s="33">
        <v>20908.13</v>
      </c>
      <c r="I385" s="42">
        <v>38378</v>
      </c>
      <c r="J385" s="42">
        <v>39783</v>
      </c>
      <c r="K385" s="42">
        <v>39783</v>
      </c>
      <c r="L385" s="28">
        <v>264</v>
      </c>
      <c r="M385" s="28" t="s">
        <v>125</v>
      </c>
      <c r="N385" s="43">
        <v>1405</v>
      </c>
      <c r="O385" s="43"/>
      <c r="P385" s="43"/>
      <c r="Q385" s="43"/>
      <c r="R385" s="43"/>
    </row>
    <row r="386" spans="2:18" s="2" customFormat="1" ht="11.25">
      <c r="B386" s="60" t="s">
        <v>242</v>
      </c>
      <c r="C386" s="59" t="s">
        <v>1213</v>
      </c>
      <c r="D386" s="2" t="s">
        <v>243</v>
      </c>
      <c r="E386" s="1">
        <v>187</v>
      </c>
      <c r="F386" s="1">
        <v>1886.22</v>
      </c>
      <c r="G386" s="33">
        <v>58845.86</v>
      </c>
      <c r="H386" s="33">
        <v>12193.95</v>
      </c>
      <c r="I386" s="42">
        <v>38112</v>
      </c>
      <c r="J386" s="42">
        <v>39052</v>
      </c>
      <c r="K386" s="42">
        <v>39783</v>
      </c>
      <c r="L386" s="28">
        <v>264</v>
      </c>
      <c r="M386" s="28" t="s">
        <v>1430</v>
      </c>
      <c r="N386" s="43">
        <v>1671</v>
      </c>
      <c r="O386" s="43"/>
      <c r="P386" s="43"/>
      <c r="Q386" s="43"/>
      <c r="R386" s="43"/>
    </row>
    <row r="387" spans="2:18" s="2" customFormat="1" ht="11.25">
      <c r="B387" s="60" t="s">
        <v>244</v>
      </c>
      <c r="C387" s="59" t="s">
        <v>1213</v>
      </c>
      <c r="D387" s="2" t="s">
        <v>245</v>
      </c>
      <c r="E387" s="1">
        <v>93</v>
      </c>
      <c r="F387" s="1">
        <v>1641.2</v>
      </c>
      <c r="G387" s="33">
        <v>58791.71</v>
      </c>
      <c r="H387" s="33">
        <v>21165.02</v>
      </c>
      <c r="I387" s="42">
        <v>38664</v>
      </c>
      <c r="J387" s="42">
        <v>39813</v>
      </c>
      <c r="K387" s="42">
        <v>39813</v>
      </c>
      <c r="L387" s="28">
        <v>294</v>
      </c>
      <c r="M387" s="28" t="s">
        <v>1525</v>
      </c>
      <c r="N387" s="43">
        <v>1149</v>
      </c>
      <c r="O387" s="43"/>
      <c r="P387" s="43"/>
      <c r="Q387" s="43"/>
      <c r="R387" s="43"/>
    </row>
    <row r="388" spans="2:18" s="2" customFormat="1" ht="11.25">
      <c r="B388" s="60" t="s">
        <v>246</v>
      </c>
      <c r="C388" s="59" t="s">
        <v>1213</v>
      </c>
      <c r="D388" s="2" t="s">
        <v>247</v>
      </c>
      <c r="E388" s="1">
        <v>62</v>
      </c>
      <c r="F388" s="1">
        <v>1109.9</v>
      </c>
      <c r="G388" s="33">
        <v>35171.4</v>
      </c>
      <c r="H388" s="33">
        <v>35171.4</v>
      </c>
      <c r="I388" s="42">
        <v>38912</v>
      </c>
      <c r="J388" s="42">
        <v>39813</v>
      </c>
      <c r="K388" s="42">
        <v>39813</v>
      </c>
      <c r="L388" s="28">
        <v>294</v>
      </c>
      <c r="M388" s="28" t="s">
        <v>248</v>
      </c>
      <c r="N388" s="43">
        <v>901</v>
      </c>
      <c r="O388" s="43"/>
      <c r="P388" s="43"/>
      <c r="Q388" s="43"/>
      <c r="R388" s="43"/>
    </row>
    <row r="389" spans="2:18" s="2" customFormat="1" ht="11.25">
      <c r="B389" s="60" t="s">
        <v>249</v>
      </c>
      <c r="C389" s="59" t="s">
        <v>1213</v>
      </c>
      <c r="D389" s="2" t="s">
        <v>250</v>
      </c>
      <c r="E389" s="1">
        <v>75</v>
      </c>
      <c r="F389" s="1">
        <v>478.2</v>
      </c>
      <c r="G389" s="33">
        <v>8304.3</v>
      </c>
      <c r="H389" s="33">
        <v>830.43</v>
      </c>
      <c r="I389" s="42">
        <v>39030</v>
      </c>
      <c r="J389" s="42">
        <v>39813</v>
      </c>
      <c r="K389" s="42">
        <v>39813</v>
      </c>
      <c r="L389" s="28">
        <v>294</v>
      </c>
      <c r="M389" s="28" t="s">
        <v>251</v>
      </c>
      <c r="N389" s="43">
        <v>783</v>
      </c>
      <c r="O389" s="43"/>
      <c r="P389" s="43"/>
      <c r="Q389" s="43"/>
      <c r="R389" s="43"/>
    </row>
    <row r="390" spans="2:18" s="2" customFormat="1" ht="11.25">
      <c r="B390" s="60" t="s">
        <v>252</v>
      </c>
      <c r="C390" s="59" t="s">
        <v>1213</v>
      </c>
      <c r="D390" s="2" t="s">
        <v>253</v>
      </c>
      <c r="E390" s="1">
        <v>63.5</v>
      </c>
      <c r="F390" s="1">
        <v>985.8</v>
      </c>
      <c r="G390" s="33">
        <v>34517.65</v>
      </c>
      <c r="H390" s="33">
        <v>6275.94</v>
      </c>
      <c r="I390" s="42">
        <v>38337</v>
      </c>
      <c r="J390" s="42">
        <v>39082</v>
      </c>
      <c r="K390" s="42">
        <v>39813</v>
      </c>
      <c r="L390" s="28">
        <v>294</v>
      </c>
      <c r="M390" s="28" t="s">
        <v>1289</v>
      </c>
      <c r="N390" s="43">
        <v>1476</v>
      </c>
      <c r="O390" s="43"/>
      <c r="P390" s="43"/>
      <c r="Q390" s="43"/>
      <c r="R390" s="43"/>
    </row>
    <row r="391" spans="2:18" s="2" customFormat="1" ht="11.25">
      <c r="B391" s="60" t="s">
        <v>254</v>
      </c>
      <c r="C391" s="59" t="s">
        <v>1213</v>
      </c>
      <c r="D391" s="2" t="s">
        <v>255</v>
      </c>
      <c r="E391" s="1">
        <v>420</v>
      </c>
      <c r="F391" s="1">
        <v>3778</v>
      </c>
      <c r="G391" s="33">
        <v>266504.57</v>
      </c>
      <c r="H391" s="33">
        <v>266504.57</v>
      </c>
      <c r="I391" s="42">
        <v>38496</v>
      </c>
      <c r="J391" s="42">
        <v>39812</v>
      </c>
      <c r="K391" s="42">
        <v>39813</v>
      </c>
      <c r="L391" s="28">
        <v>294</v>
      </c>
      <c r="M391" s="28" t="s">
        <v>256</v>
      </c>
      <c r="N391" s="43">
        <v>1317</v>
      </c>
      <c r="O391" s="43"/>
      <c r="P391" s="43"/>
      <c r="Q391" s="43"/>
      <c r="R391" s="43"/>
    </row>
    <row r="392" spans="2:18" s="2" customFormat="1" ht="11.25">
      <c r="B392" s="60" t="s">
        <v>257</v>
      </c>
      <c r="C392" s="59" t="s">
        <v>1213</v>
      </c>
      <c r="D392" s="2" t="s">
        <v>258</v>
      </c>
      <c r="E392" s="1">
        <v>95</v>
      </c>
      <c r="F392" s="1">
        <v>1023.4</v>
      </c>
      <c r="G392" s="33">
        <v>50831.2</v>
      </c>
      <c r="H392" s="33">
        <v>5083.12</v>
      </c>
      <c r="I392" s="42">
        <v>38728</v>
      </c>
      <c r="J392" s="42">
        <v>39447</v>
      </c>
      <c r="K392" s="42">
        <v>39813</v>
      </c>
      <c r="L392" s="28">
        <v>294</v>
      </c>
      <c r="M392" s="28" t="s">
        <v>1579</v>
      </c>
      <c r="N392" s="43">
        <v>1085</v>
      </c>
      <c r="O392" s="43"/>
      <c r="P392" s="43"/>
      <c r="Q392" s="43"/>
      <c r="R392" s="43"/>
    </row>
    <row r="393" spans="2:18" s="2" customFormat="1" ht="11.25">
      <c r="B393" s="60" t="s">
        <v>259</v>
      </c>
      <c r="C393" s="59" t="s">
        <v>1213</v>
      </c>
      <c r="D393" s="2" t="s">
        <v>260</v>
      </c>
      <c r="E393" s="1">
        <v>10</v>
      </c>
      <c r="F393" s="1">
        <v>56</v>
      </c>
      <c r="G393" s="33">
        <v>280</v>
      </c>
      <c r="H393" s="33">
        <v>280</v>
      </c>
      <c r="I393" s="42">
        <v>36818</v>
      </c>
      <c r="J393" s="42">
        <v>39447</v>
      </c>
      <c r="K393" s="42">
        <v>39813</v>
      </c>
      <c r="L393" s="28">
        <v>294</v>
      </c>
      <c r="M393" s="28" t="s">
        <v>261</v>
      </c>
      <c r="N393" s="43">
        <v>2995</v>
      </c>
      <c r="O393" s="43"/>
      <c r="P393" s="43"/>
      <c r="Q393" s="43"/>
      <c r="R393" s="43"/>
    </row>
    <row r="394" spans="2:18" s="2" customFormat="1" ht="11.25">
      <c r="B394" s="60" t="s">
        <v>262</v>
      </c>
      <c r="C394" s="59" t="s">
        <v>1213</v>
      </c>
      <c r="D394" s="2" t="s">
        <v>263</v>
      </c>
      <c r="E394" s="1">
        <v>5.9</v>
      </c>
      <c r="F394" s="1">
        <v>53.4</v>
      </c>
      <c r="G394" s="33">
        <v>409.95</v>
      </c>
      <c r="H394" s="33">
        <v>409.95</v>
      </c>
      <c r="I394" s="42">
        <v>38737</v>
      </c>
      <c r="J394" s="42">
        <v>39447</v>
      </c>
      <c r="K394" s="42">
        <v>39813</v>
      </c>
      <c r="L394" s="28">
        <v>294</v>
      </c>
      <c r="M394" s="28" t="s">
        <v>264</v>
      </c>
      <c r="N394" s="43">
        <v>1076</v>
      </c>
      <c r="O394" s="43"/>
      <c r="P394" s="43"/>
      <c r="Q394" s="43"/>
      <c r="R394" s="43"/>
    </row>
    <row r="395" spans="2:18" s="2" customFormat="1" ht="11.25">
      <c r="B395" s="60" t="s">
        <v>265</v>
      </c>
      <c r="C395" s="59" t="s">
        <v>1213</v>
      </c>
      <c r="D395" s="2" t="s">
        <v>266</v>
      </c>
      <c r="E395" s="1">
        <v>30</v>
      </c>
      <c r="F395" s="1">
        <v>133</v>
      </c>
      <c r="G395" s="33">
        <v>1130.5</v>
      </c>
      <c r="H395" s="33">
        <v>520.02</v>
      </c>
      <c r="I395" s="42">
        <v>38547</v>
      </c>
      <c r="J395" s="42">
        <v>39447</v>
      </c>
      <c r="K395" s="42">
        <v>39813</v>
      </c>
      <c r="L395" s="28">
        <v>294</v>
      </c>
      <c r="M395" s="28" t="s">
        <v>267</v>
      </c>
      <c r="N395" s="43">
        <v>1266</v>
      </c>
      <c r="O395" s="43"/>
      <c r="P395" s="43"/>
      <c r="Q395" s="43"/>
      <c r="R395" s="43"/>
    </row>
    <row r="396" spans="2:18" s="2" customFormat="1" ht="11.25">
      <c r="B396" s="60" t="s">
        <v>268</v>
      </c>
      <c r="C396" s="59" t="s">
        <v>1213</v>
      </c>
      <c r="D396" s="2" t="s">
        <v>269</v>
      </c>
      <c r="E396" s="1">
        <v>39</v>
      </c>
      <c r="F396" s="1">
        <v>494</v>
      </c>
      <c r="G396" s="33">
        <v>22529.35</v>
      </c>
      <c r="H396" s="33">
        <v>2252.94</v>
      </c>
      <c r="I396" s="42">
        <v>38692</v>
      </c>
      <c r="J396" s="42">
        <v>39447</v>
      </c>
      <c r="K396" s="42">
        <v>39813</v>
      </c>
      <c r="L396" s="28">
        <v>294</v>
      </c>
      <c r="M396" s="28" t="s">
        <v>1430</v>
      </c>
      <c r="N396" s="43">
        <v>1121</v>
      </c>
      <c r="O396" s="43"/>
      <c r="P396" s="43"/>
      <c r="Q396" s="43"/>
      <c r="R396" s="43"/>
    </row>
    <row r="397" spans="2:18" s="2" customFormat="1" ht="11.25">
      <c r="B397" s="60" t="s">
        <v>270</v>
      </c>
      <c r="C397" s="59" t="s">
        <v>1213</v>
      </c>
      <c r="D397" s="2" t="s">
        <v>271</v>
      </c>
      <c r="E397" s="1">
        <v>118</v>
      </c>
      <c r="F397" s="1">
        <v>3003.4</v>
      </c>
      <c r="G397" s="33">
        <v>186988.69</v>
      </c>
      <c r="H397" s="33">
        <v>168289.82</v>
      </c>
      <c r="I397" s="42">
        <v>39036</v>
      </c>
      <c r="J397" s="42">
        <v>39813</v>
      </c>
      <c r="K397" s="42">
        <v>39813</v>
      </c>
      <c r="L397" s="28">
        <v>294</v>
      </c>
      <c r="M397" s="28" t="s">
        <v>1727</v>
      </c>
      <c r="N397" s="43">
        <v>777</v>
      </c>
      <c r="O397" s="43"/>
      <c r="P397" s="43"/>
      <c r="Q397" s="43"/>
      <c r="R397" s="43"/>
    </row>
    <row r="398" spans="2:18" s="2" customFormat="1" ht="11.25">
      <c r="B398" s="60" t="s">
        <v>272</v>
      </c>
      <c r="C398" s="59" t="s">
        <v>1213</v>
      </c>
      <c r="D398" s="2" t="s">
        <v>273</v>
      </c>
      <c r="E398" s="1">
        <v>252</v>
      </c>
      <c r="F398" s="1">
        <v>4825.8</v>
      </c>
      <c r="G398" s="33">
        <v>117470.84</v>
      </c>
      <c r="H398" s="33">
        <v>117470.84</v>
      </c>
      <c r="I398" s="42">
        <v>38114</v>
      </c>
      <c r="J398" s="42">
        <v>39446</v>
      </c>
      <c r="K398" s="42">
        <v>39813</v>
      </c>
      <c r="L398" s="28">
        <v>294</v>
      </c>
      <c r="M398" s="28" t="s">
        <v>1292</v>
      </c>
      <c r="N398" s="43">
        <v>1699</v>
      </c>
      <c r="O398" s="43"/>
      <c r="P398" s="43"/>
      <c r="Q398" s="43"/>
      <c r="R398" s="43"/>
    </row>
    <row r="399" spans="2:18" s="2" customFormat="1" ht="11.25">
      <c r="B399" s="60" t="s">
        <v>274</v>
      </c>
      <c r="C399" s="59" t="s">
        <v>1213</v>
      </c>
      <c r="D399" s="2" t="s">
        <v>275</v>
      </c>
      <c r="E399" s="1">
        <v>241</v>
      </c>
      <c r="F399" s="1">
        <v>4494.2</v>
      </c>
      <c r="G399" s="33">
        <v>172271.95</v>
      </c>
      <c r="H399" s="33">
        <v>77522.37</v>
      </c>
      <c r="I399" s="42">
        <v>38489</v>
      </c>
      <c r="J399" s="42">
        <v>39812</v>
      </c>
      <c r="K399" s="42">
        <v>39813</v>
      </c>
      <c r="L399" s="28">
        <v>294</v>
      </c>
      <c r="M399" s="28" t="s">
        <v>1696</v>
      </c>
      <c r="N399" s="43">
        <v>1324</v>
      </c>
      <c r="O399" s="43"/>
      <c r="P399" s="43"/>
      <c r="Q399" s="43"/>
      <c r="R399" s="43"/>
    </row>
    <row r="400" spans="2:18" s="2" customFormat="1" ht="11.25">
      <c r="B400" s="60" t="s">
        <v>276</v>
      </c>
      <c r="C400" s="59" t="s">
        <v>1213</v>
      </c>
      <c r="D400" s="2" t="s">
        <v>277</v>
      </c>
      <c r="E400" s="1">
        <v>27</v>
      </c>
      <c r="F400" s="1">
        <v>361.4</v>
      </c>
      <c r="G400" s="33">
        <v>12145.3</v>
      </c>
      <c r="H400" s="33">
        <v>12145.3</v>
      </c>
      <c r="I400" s="42">
        <v>38468</v>
      </c>
      <c r="J400" s="42">
        <v>39812</v>
      </c>
      <c r="K400" s="42">
        <v>39813</v>
      </c>
      <c r="L400" s="28">
        <v>294</v>
      </c>
      <c r="M400" s="28" t="s">
        <v>1486</v>
      </c>
      <c r="N400" s="43">
        <v>1345</v>
      </c>
      <c r="O400" s="43"/>
      <c r="P400" s="43"/>
      <c r="Q400" s="43"/>
      <c r="R400" s="43"/>
    </row>
    <row r="401" spans="2:18" s="2" customFormat="1" ht="11.25">
      <c r="B401" s="60" t="s">
        <v>278</v>
      </c>
      <c r="C401" s="59" t="s">
        <v>1213</v>
      </c>
      <c r="D401" s="2" t="s">
        <v>279</v>
      </c>
      <c r="E401" s="1">
        <v>73.7</v>
      </c>
      <c r="F401" s="1">
        <v>576.8</v>
      </c>
      <c r="G401" s="33">
        <v>32194.82</v>
      </c>
      <c r="H401" s="33">
        <v>6998.87</v>
      </c>
      <c r="I401" s="42">
        <v>38288</v>
      </c>
      <c r="J401" s="42">
        <v>39082</v>
      </c>
      <c r="K401" s="42">
        <v>39813</v>
      </c>
      <c r="L401" s="28">
        <v>294</v>
      </c>
      <c r="M401" s="28" t="s">
        <v>1260</v>
      </c>
      <c r="N401" s="43">
        <v>1525</v>
      </c>
      <c r="O401" s="43"/>
      <c r="P401" s="43"/>
      <c r="Q401" s="43"/>
      <c r="R401" s="43"/>
    </row>
    <row r="402" spans="2:18" s="2" customFormat="1" ht="11.25">
      <c r="B402" s="60" t="s">
        <v>280</v>
      </c>
      <c r="C402" s="59" t="s">
        <v>1213</v>
      </c>
      <c r="D402" s="2" t="s">
        <v>281</v>
      </c>
      <c r="E402" s="1">
        <v>37</v>
      </c>
      <c r="F402" s="1">
        <v>562.8</v>
      </c>
      <c r="G402" s="33">
        <v>16661.4</v>
      </c>
      <c r="H402" s="33">
        <v>1666.14</v>
      </c>
      <c r="I402" s="42">
        <v>39020</v>
      </c>
      <c r="J402" s="42">
        <v>39813</v>
      </c>
      <c r="K402" s="42">
        <v>39813</v>
      </c>
      <c r="L402" s="28">
        <v>294</v>
      </c>
      <c r="M402" s="28" t="s">
        <v>1260</v>
      </c>
      <c r="N402" s="43">
        <v>793</v>
      </c>
      <c r="O402" s="43"/>
      <c r="P402" s="43"/>
      <c r="Q402" s="43"/>
      <c r="R402" s="43"/>
    </row>
    <row r="403" spans="2:18" s="2" customFormat="1" ht="11.25">
      <c r="B403" s="60" t="s">
        <v>282</v>
      </c>
      <c r="C403" s="59" t="s">
        <v>1213</v>
      </c>
      <c r="D403" s="2" t="s">
        <v>283</v>
      </c>
      <c r="E403" s="1">
        <v>29</v>
      </c>
      <c r="F403" s="1">
        <v>652.2</v>
      </c>
      <c r="G403" s="33">
        <v>23336.6</v>
      </c>
      <c r="H403" s="33">
        <v>23336.6</v>
      </c>
      <c r="I403" s="42">
        <v>38468</v>
      </c>
      <c r="J403" s="42">
        <v>39812</v>
      </c>
      <c r="K403" s="42">
        <v>39813</v>
      </c>
      <c r="L403" s="28">
        <v>294</v>
      </c>
      <c r="M403" s="28" t="s">
        <v>284</v>
      </c>
      <c r="N403" s="43">
        <v>1345</v>
      </c>
      <c r="O403" s="43"/>
      <c r="P403" s="43"/>
      <c r="Q403" s="43"/>
      <c r="R403" s="43"/>
    </row>
    <row r="404" spans="2:18" s="2" customFormat="1" ht="11.25">
      <c r="B404" s="60" t="s">
        <v>285</v>
      </c>
      <c r="C404" s="59" t="s">
        <v>1213</v>
      </c>
      <c r="D404" s="2" t="s">
        <v>286</v>
      </c>
      <c r="E404" s="1">
        <v>116</v>
      </c>
      <c r="F404" s="1">
        <v>2308.4</v>
      </c>
      <c r="G404" s="33">
        <v>88250.9</v>
      </c>
      <c r="H404" s="33">
        <v>8825.09</v>
      </c>
      <c r="I404" s="42">
        <v>38666</v>
      </c>
      <c r="J404" s="42">
        <v>39813</v>
      </c>
      <c r="K404" s="42">
        <v>39813</v>
      </c>
      <c r="L404" s="28">
        <v>294</v>
      </c>
      <c r="M404" s="28" t="s">
        <v>1292</v>
      </c>
      <c r="N404" s="43">
        <v>1147</v>
      </c>
      <c r="O404" s="43"/>
      <c r="P404" s="43"/>
      <c r="Q404" s="43"/>
      <c r="R404" s="43"/>
    </row>
    <row r="405" spans="2:18" s="2" customFormat="1" ht="11.25">
      <c r="B405" s="60" t="s">
        <v>287</v>
      </c>
      <c r="C405" s="59" t="s">
        <v>1213</v>
      </c>
      <c r="D405" s="2" t="s">
        <v>288</v>
      </c>
      <c r="E405" s="1">
        <v>66</v>
      </c>
      <c r="F405" s="1">
        <v>2127</v>
      </c>
      <c r="G405" s="33">
        <v>61574.22</v>
      </c>
      <c r="H405" s="33">
        <v>46180.67</v>
      </c>
      <c r="I405" s="42">
        <v>39202</v>
      </c>
      <c r="J405" s="42">
        <v>39813</v>
      </c>
      <c r="K405" s="42">
        <v>39813</v>
      </c>
      <c r="L405" s="28">
        <v>294</v>
      </c>
      <c r="M405" s="28" t="s">
        <v>1620</v>
      </c>
      <c r="N405" s="43">
        <v>611</v>
      </c>
      <c r="O405" s="43"/>
      <c r="P405" s="43"/>
      <c r="Q405" s="43"/>
      <c r="R405" s="43"/>
    </row>
    <row r="406" spans="2:18" s="2" customFormat="1" ht="11.25">
      <c r="B406" s="60" t="s">
        <v>289</v>
      </c>
      <c r="C406" s="59" t="s">
        <v>1213</v>
      </c>
      <c r="D406" s="2" t="s">
        <v>290</v>
      </c>
      <c r="E406" s="1">
        <v>110</v>
      </c>
      <c r="F406" s="1">
        <v>1698.8</v>
      </c>
      <c r="G406" s="33">
        <v>86868.75</v>
      </c>
      <c r="H406" s="33">
        <v>31272.75</v>
      </c>
      <c r="I406" s="42">
        <v>38666</v>
      </c>
      <c r="J406" s="42">
        <v>39813</v>
      </c>
      <c r="K406" s="42">
        <v>39813</v>
      </c>
      <c r="L406" s="28">
        <v>294</v>
      </c>
      <c r="M406" s="28" t="s">
        <v>1292</v>
      </c>
      <c r="N406" s="43">
        <v>1147</v>
      </c>
      <c r="O406" s="43"/>
      <c r="P406" s="43"/>
      <c r="Q406" s="43"/>
      <c r="R406" s="43"/>
    </row>
    <row r="407" spans="2:18" s="2" customFormat="1" ht="11.25">
      <c r="B407" s="60" t="s">
        <v>291</v>
      </c>
      <c r="C407" s="59" t="s">
        <v>1213</v>
      </c>
      <c r="D407" s="2" t="s">
        <v>292</v>
      </c>
      <c r="E407" s="1">
        <v>110</v>
      </c>
      <c r="F407" s="1">
        <v>2971.6</v>
      </c>
      <c r="G407" s="33">
        <v>215024.51</v>
      </c>
      <c r="H407" s="33">
        <v>21502.45</v>
      </c>
      <c r="I407" s="42">
        <v>39063</v>
      </c>
      <c r="J407" s="42">
        <v>39813</v>
      </c>
      <c r="K407" s="42">
        <v>39813</v>
      </c>
      <c r="L407" s="28">
        <v>294</v>
      </c>
      <c r="M407" s="28" t="s">
        <v>1277</v>
      </c>
      <c r="N407" s="43">
        <v>750</v>
      </c>
      <c r="O407" s="43"/>
      <c r="P407" s="43"/>
      <c r="Q407" s="43"/>
      <c r="R407" s="43"/>
    </row>
    <row r="408" spans="2:18" s="2" customFormat="1" ht="11.25">
      <c r="B408" s="60" t="s">
        <v>293</v>
      </c>
      <c r="C408" s="59" t="s">
        <v>1213</v>
      </c>
      <c r="D408" s="2" t="s">
        <v>294</v>
      </c>
      <c r="E408" s="1">
        <v>88</v>
      </c>
      <c r="F408" s="1">
        <v>2637.6</v>
      </c>
      <c r="G408" s="33">
        <v>225652.51</v>
      </c>
      <c r="H408" s="33">
        <v>22565.25</v>
      </c>
      <c r="I408" s="42">
        <v>39063</v>
      </c>
      <c r="J408" s="42">
        <v>39813</v>
      </c>
      <c r="K408" s="42">
        <v>39813</v>
      </c>
      <c r="L408" s="28">
        <v>294</v>
      </c>
      <c r="M408" s="28" t="s">
        <v>1277</v>
      </c>
      <c r="N408" s="43">
        <v>750</v>
      </c>
      <c r="O408" s="43"/>
      <c r="P408" s="43"/>
      <c r="Q408" s="43"/>
      <c r="R408" s="43"/>
    </row>
    <row r="409" spans="2:18" s="2" customFormat="1" ht="11.25">
      <c r="B409" s="60" t="s">
        <v>295</v>
      </c>
      <c r="C409" s="59" t="s">
        <v>1213</v>
      </c>
      <c r="D409" s="2" t="s">
        <v>296</v>
      </c>
      <c r="E409" s="1">
        <v>107</v>
      </c>
      <c r="F409" s="1">
        <v>1322.6</v>
      </c>
      <c r="G409" s="33">
        <v>97380.35</v>
      </c>
      <c r="H409" s="33">
        <v>81076.02</v>
      </c>
      <c r="I409" s="42">
        <v>38862</v>
      </c>
      <c r="J409" s="42">
        <v>39813</v>
      </c>
      <c r="K409" s="42">
        <v>39813</v>
      </c>
      <c r="L409" s="28">
        <v>294</v>
      </c>
      <c r="M409" s="28" t="s">
        <v>1507</v>
      </c>
      <c r="N409" s="43">
        <v>951</v>
      </c>
      <c r="O409" s="43"/>
      <c r="P409" s="43"/>
      <c r="Q409" s="43"/>
      <c r="R409" s="43"/>
    </row>
    <row r="410" spans="2:18" s="2" customFormat="1" ht="11.25">
      <c r="B410" s="60" t="s">
        <v>297</v>
      </c>
      <c r="C410" s="59" t="s">
        <v>1213</v>
      </c>
      <c r="D410" s="2" t="s">
        <v>298</v>
      </c>
      <c r="E410" s="1">
        <v>263</v>
      </c>
      <c r="F410" s="1">
        <v>6798</v>
      </c>
      <c r="G410" s="33">
        <v>349793.25</v>
      </c>
      <c r="H410" s="33">
        <v>129423.5</v>
      </c>
      <c r="I410" s="42">
        <v>39178</v>
      </c>
      <c r="J410" s="42">
        <v>39813</v>
      </c>
      <c r="K410" s="42">
        <v>39813</v>
      </c>
      <c r="L410" s="28">
        <v>294</v>
      </c>
      <c r="M410" s="28" t="s">
        <v>95</v>
      </c>
      <c r="N410" s="43">
        <v>635</v>
      </c>
      <c r="O410" s="43"/>
      <c r="P410" s="43"/>
      <c r="Q410" s="43"/>
      <c r="R410" s="43"/>
    </row>
    <row r="411" spans="2:18" s="2" customFormat="1" ht="11.25">
      <c r="B411" s="60" t="s">
        <v>299</v>
      </c>
      <c r="C411" s="59" t="s">
        <v>1213</v>
      </c>
      <c r="D411" s="2" t="s">
        <v>300</v>
      </c>
      <c r="E411" s="1">
        <v>87</v>
      </c>
      <c r="F411" s="1">
        <v>1154.2</v>
      </c>
      <c r="G411" s="33">
        <v>44423.56</v>
      </c>
      <c r="H411" s="33">
        <v>4442.36</v>
      </c>
      <c r="I411" s="42">
        <v>38666</v>
      </c>
      <c r="J411" s="42">
        <v>39812</v>
      </c>
      <c r="K411" s="42">
        <v>39813</v>
      </c>
      <c r="L411" s="28">
        <v>294</v>
      </c>
      <c r="M411" s="28" t="s">
        <v>1292</v>
      </c>
      <c r="N411" s="43">
        <v>1147</v>
      </c>
      <c r="O411" s="43"/>
      <c r="P411" s="43"/>
      <c r="Q411" s="43"/>
      <c r="R411" s="43"/>
    </row>
    <row r="412" spans="2:18" s="2" customFormat="1" ht="11.25">
      <c r="B412" s="60" t="s">
        <v>301</v>
      </c>
      <c r="C412" s="59" t="s">
        <v>1213</v>
      </c>
      <c r="D412" s="2" t="s">
        <v>302</v>
      </c>
      <c r="E412" s="1">
        <v>134</v>
      </c>
      <c r="F412" s="1">
        <v>3888.4</v>
      </c>
      <c r="G412" s="33">
        <v>131163.65</v>
      </c>
      <c r="H412" s="33">
        <v>131163.65</v>
      </c>
      <c r="I412" s="42">
        <v>39062</v>
      </c>
      <c r="J412" s="42">
        <v>39813</v>
      </c>
      <c r="K412" s="42">
        <v>39813</v>
      </c>
      <c r="L412" s="28">
        <v>294</v>
      </c>
      <c r="M412" s="28" t="s">
        <v>1642</v>
      </c>
      <c r="N412" s="43">
        <v>751</v>
      </c>
      <c r="O412" s="43"/>
      <c r="P412" s="43"/>
      <c r="Q412" s="43"/>
      <c r="R412" s="43"/>
    </row>
    <row r="413" spans="2:18" s="2" customFormat="1" ht="11.25">
      <c r="B413" s="60" t="s">
        <v>303</v>
      </c>
      <c r="C413" s="59" t="s">
        <v>1213</v>
      </c>
      <c r="D413" s="2" t="s">
        <v>304</v>
      </c>
      <c r="E413" s="1">
        <v>191</v>
      </c>
      <c r="F413" s="1">
        <v>1212.9</v>
      </c>
      <c r="G413" s="33">
        <v>52732.1</v>
      </c>
      <c r="H413" s="33">
        <v>50095.48</v>
      </c>
      <c r="I413" s="42">
        <v>38723</v>
      </c>
      <c r="J413" s="42">
        <v>39813</v>
      </c>
      <c r="K413" s="42">
        <v>39813</v>
      </c>
      <c r="L413" s="28">
        <v>294</v>
      </c>
      <c r="M413" s="28" t="s">
        <v>305</v>
      </c>
      <c r="N413" s="43">
        <v>1090</v>
      </c>
      <c r="O413" s="43"/>
      <c r="P413" s="43"/>
      <c r="Q413" s="43"/>
      <c r="R413" s="43"/>
    </row>
    <row r="414" spans="2:18" s="2" customFormat="1" ht="11.25">
      <c r="B414" s="60" t="s">
        <v>306</v>
      </c>
      <c r="C414" s="59" t="s">
        <v>1213</v>
      </c>
      <c r="D414" s="2" t="s">
        <v>307</v>
      </c>
      <c r="E414" s="1">
        <v>61</v>
      </c>
      <c r="F414" s="1">
        <v>867</v>
      </c>
      <c r="G414" s="33">
        <v>35848.63</v>
      </c>
      <c r="H414" s="33">
        <v>3584.86</v>
      </c>
      <c r="I414" s="42">
        <v>38904</v>
      </c>
      <c r="J414" s="42">
        <v>39813</v>
      </c>
      <c r="K414" s="42">
        <v>39813</v>
      </c>
      <c r="L414" s="28">
        <v>294</v>
      </c>
      <c r="M414" s="28" t="s">
        <v>1289</v>
      </c>
      <c r="N414" s="43">
        <v>909</v>
      </c>
      <c r="O414" s="43"/>
      <c r="P414" s="43"/>
      <c r="Q414" s="43"/>
      <c r="R414" s="43"/>
    </row>
    <row r="415" spans="2:18" s="2" customFormat="1" ht="11.25">
      <c r="B415" s="60" t="s">
        <v>308</v>
      </c>
      <c r="C415" s="59" t="s">
        <v>1213</v>
      </c>
      <c r="D415" s="2" t="s">
        <v>309</v>
      </c>
      <c r="E415" s="1">
        <v>38</v>
      </c>
      <c r="F415" s="1">
        <v>1114.2</v>
      </c>
      <c r="G415" s="33">
        <v>44490.08</v>
      </c>
      <c r="H415" s="33">
        <v>4449.01</v>
      </c>
      <c r="I415" s="42">
        <v>39171</v>
      </c>
      <c r="J415" s="42">
        <v>39813</v>
      </c>
      <c r="K415" s="42">
        <v>39813</v>
      </c>
      <c r="L415" s="28">
        <v>294</v>
      </c>
      <c r="M415" s="28" t="s">
        <v>1620</v>
      </c>
      <c r="N415" s="43">
        <v>642</v>
      </c>
      <c r="O415" s="43"/>
      <c r="P415" s="43"/>
      <c r="Q415" s="43"/>
      <c r="R415" s="43"/>
    </row>
    <row r="416" spans="2:18" s="2" customFormat="1" ht="11.25">
      <c r="B416" s="60" t="s">
        <v>310</v>
      </c>
      <c r="C416" s="59" t="s">
        <v>1213</v>
      </c>
      <c r="D416" s="2" t="s">
        <v>311</v>
      </c>
      <c r="E416" s="1">
        <v>162</v>
      </c>
      <c r="F416" s="1">
        <v>1348</v>
      </c>
      <c r="G416" s="33">
        <v>73712</v>
      </c>
      <c r="H416" s="33">
        <v>73712</v>
      </c>
      <c r="I416" s="42">
        <v>38685</v>
      </c>
      <c r="J416" s="42">
        <v>39813</v>
      </c>
      <c r="K416" s="42">
        <v>39813</v>
      </c>
      <c r="L416" s="28">
        <v>294</v>
      </c>
      <c r="M416" s="28" t="s">
        <v>1316</v>
      </c>
      <c r="N416" s="43">
        <v>1128</v>
      </c>
      <c r="O416" s="43"/>
      <c r="P416" s="43"/>
      <c r="Q416" s="43"/>
      <c r="R416" s="43"/>
    </row>
    <row r="417" spans="2:18" s="2" customFormat="1" ht="11.25">
      <c r="B417" s="60" t="s">
        <v>312</v>
      </c>
      <c r="C417" s="59" t="s">
        <v>1213</v>
      </c>
      <c r="D417" s="2" t="s">
        <v>313</v>
      </c>
      <c r="E417" s="1">
        <v>94</v>
      </c>
      <c r="F417" s="1">
        <v>1337</v>
      </c>
      <c r="G417" s="33">
        <v>75685.74</v>
      </c>
      <c r="H417" s="33">
        <v>7568.57</v>
      </c>
      <c r="I417" s="42">
        <v>38904</v>
      </c>
      <c r="J417" s="42">
        <v>39813</v>
      </c>
      <c r="K417" s="42">
        <v>39813</v>
      </c>
      <c r="L417" s="28">
        <v>294</v>
      </c>
      <c r="M417" s="28" t="s">
        <v>1289</v>
      </c>
      <c r="N417" s="43">
        <v>909</v>
      </c>
      <c r="O417" s="43"/>
      <c r="P417" s="43"/>
      <c r="Q417" s="43"/>
      <c r="R417" s="43"/>
    </row>
    <row r="418" spans="2:18" s="2" customFormat="1" ht="11.25">
      <c r="B418" s="60" t="s">
        <v>314</v>
      </c>
      <c r="C418" s="59" t="s">
        <v>1213</v>
      </c>
      <c r="D418" s="2" t="s">
        <v>315</v>
      </c>
      <c r="E418" s="1">
        <v>245</v>
      </c>
      <c r="F418" s="1">
        <v>3854.7</v>
      </c>
      <c r="G418" s="33">
        <v>140329.03</v>
      </c>
      <c r="H418" s="33">
        <v>121374.79</v>
      </c>
      <c r="I418" s="42">
        <v>37992</v>
      </c>
      <c r="J418" s="42">
        <v>39082</v>
      </c>
      <c r="K418" s="42">
        <v>39813</v>
      </c>
      <c r="L418" s="28">
        <v>294</v>
      </c>
      <c r="M418" s="28" t="s">
        <v>1422</v>
      </c>
      <c r="N418" s="43">
        <v>1821</v>
      </c>
      <c r="O418" s="43"/>
      <c r="P418" s="43"/>
      <c r="Q418" s="43"/>
      <c r="R418" s="43"/>
    </row>
    <row r="419" spans="2:18" s="2" customFormat="1" ht="11.25">
      <c r="B419" s="60" t="s">
        <v>316</v>
      </c>
      <c r="C419" s="59" t="s">
        <v>1213</v>
      </c>
      <c r="D419" s="2" t="s">
        <v>317</v>
      </c>
      <c r="E419" s="1">
        <v>97</v>
      </c>
      <c r="F419" s="1">
        <v>633</v>
      </c>
      <c r="G419" s="33">
        <v>66304.8</v>
      </c>
      <c r="H419" s="33">
        <v>22543.63</v>
      </c>
      <c r="I419" s="42">
        <v>38691</v>
      </c>
      <c r="J419" s="42">
        <v>39813</v>
      </c>
      <c r="K419" s="42">
        <v>39813</v>
      </c>
      <c r="L419" s="28">
        <v>294</v>
      </c>
      <c r="M419" s="28" t="s">
        <v>1235</v>
      </c>
      <c r="N419" s="43">
        <v>1122</v>
      </c>
      <c r="O419" s="43"/>
      <c r="P419" s="43"/>
      <c r="Q419" s="43"/>
      <c r="R419" s="43"/>
    </row>
    <row r="420" spans="2:18" s="2" customFormat="1" ht="11.25">
      <c r="B420" s="60" t="s">
        <v>318</v>
      </c>
      <c r="C420" s="59" t="s">
        <v>1213</v>
      </c>
      <c r="D420" s="2" t="s">
        <v>319</v>
      </c>
      <c r="E420" s="1">
        <v>127</v>
      </c>
      <c r="F420" s="1">
        <v>1104.2</v>
      </c>
      <c r="G420" s="33">
        <v>48947.74</v>
      </c>
      <c r="H420" s="33">
        <v>30347.6</v>
      </c>
      <c r="I420" s="42">
        <v>38551</v>
      </c>
      <c r="J420" s="42">
        <v>39447</v>
      </c>
      <c r="K420" s="42">
        <v>39813</v>
      </c>
      <c r="L420" s="28">
        <v>294</v>
      </c>
      <c r="M420" s="28" t="s">
        <v>320</v>
      </c>
      <c r="N420" s="43">
        <v>1262</v>
      </c>
      <c r="O420" s="43"/>
      <c r="P420" s="43"/>
      <c r="Q420" s="43"/>
      <c r="R420" s="43"/>
    </row>
    <row r="421" spans="2:18" s="2" customFormat="1" ht="11.25">
      <c r="B421" s="60" t="s">
        <v>321</v>
      </c>
      <c r="C421" s="59" t="s">
        <v>1213</v>
      </c>
      <c r="D421" s="2" t="s">
        <v>322</v>
      </c>
      <c r="E421" s="1">
        <v>91</v>
      </c>
      <c r="F421" s="1">
        <v>1353.6</v>
      </c>
      <c r="G421" s="33">
        <v>46364.8</v>
      </c>
      <c r="H421" s="33">
        <v>4636.48</v>
      </c>
      <c r="I421" s="42">
        <v>39127</v>
      </c>
      <c r="J421" s="42">
        <v>39813</v>
      </c>
      <c r="K421" s="42">
        <v>39813</v>
      </c>
      <c r="L421" s="28">
        <v>294</v>
      </c>
      <c r="M421" s="28" t="s">
        <v>1446</v>
      </c>
      <c r="N421" s="43">
        <v>686</v>
      </c>
      <c r="O421" s="43"/>
      <c r="P421" s="43"/>
      <c r="Q421" s="43"/>
      <c r="R421" s="43"/>
    </row>
    <row r="422" spans="2:18" s="2" customFormat="1" ht="11.25">
      <c r="B422" s="60" t="s">
        <v>323</v>
      </c>
      <c r="C422" s="59" t="s">
        <v>1213</v>
      </c>
      <c r="D422" s="2" t="s">
        <v>324</v>
      </c>
      <c r="E422" s="1">
        <v>37</v>
      </c>
      <c r="F422" s="1">
        <v>1041</v>
      </c>
      <c r="G422" s="33">
        <v>31359</v>
      </c>
      <c r="H422" s="33">
        <v>31359</v>
      </c>
      <c r="I422" s="42">
        <v>39289</v>
      </c>
      <c r="J422" s="42">
        <v>39812</v>
      </c>
      <c r="K422" s="42">
        <v>39813</v>
      </c>
      <c r="L422" s="28">
        <v>294</v>
      </c>
      <c r="M422" s="28" t="s">
        <v>1460</v>
      </c>
      <c r="N422" s="43">
        <v>524</v>
      </c>
      <c r="O422" s="43"/>
      <c r="P422" s="43"/>
      <c r="Q422" s="43"/>
      <c r="R422" s="43"/>
    </row>
    <row r="423" spans="2:18" s="2" customFormat="1" ht="11.25">
      <c r="B423" s="60" t="s">
        <v>325</v>
      </c>
      <c r="C423" s="59" t="s">
        <v>1213</v>
      </c>
      <c r="D423" s="2" t="s">
        <v>326</v>
      </c>
      <c r="E423" s="1">
        <v>13</v>
      </c>
      <c r="F423" s="1">
        <v>302</v>
      </c>
      <c r="G423" s="33">
        <v>8733</v>
      </c>
      <c r="H423" s="33">
        <v>873.3</v>
      </c>
      <c r="I423" s="42">
        <v>39177</v>
      </c>
      <c r="J423" s="42">
        <v>39813</v>
      </c>
      <c r="K423" s="42">
        <v>39813</v>
      </c>
      <c r="L423" s="28">
        <v>294</v>
      </c>
      <c r="M423" s="28" t="s">
        <v>1446</v>
      </c>
      <c r="N423" s="43">
        <v>636</v>
      </c>
      <c r="O423" s="43"/>
      <c r="P423" s="43"/>
      <c r="Q423" s="43"/>
      <c r="R423" s="43"/>
    </row>
    <row r="424" spans="2:18" s="2" customFormat="1" ht="11.25">
      <c r="B424" s="60" t="s">
        <v>327</v>
      </c>
      <c r="C424" s="59" t="s">
        <v>1213</v>
      </c>
      <c r="D424" s="2" t="s">
        <v>328</v>
      </c>
      <c r="E424" s="1">
        <v>150</v>
      </c>
      <c r="F424" s="1">
        <v>1962</v>
      </c>
      <c r="G424" s="33">
        <v>49687.27</v>
      </c>
      <c r="H424" s="33">
        <v>19874.91</v>
      </c>
      <c r="I424" s="42">
        <v>39154</v>
      </c>
      <c r="J424" s="42">
        <v>39813</v>
      </c>
      <c r="K424" s="42">
        <v>39813</v>
      </c>
      <c r="L424" s="28">
        <v>294</v>
      </c>
      <c r="M424" s="28" t="s">
        <v>1579</v>
      </c>
      <c r="N424" s="43">
        <v>659</v>
      </c>
      <c r="O424" s="43"/>
      <c r="P424" s="43"/>
      <c r="Q424" s="43"/>
      <c r="R424" s="43"/>
    </row>
    <row r="425" spans="2:18" s="2" customFormat="1" ht="11.25">
      <c r="B425" s="60" t="s">
        <v>329</v>
      </c>
      <c r="C425" s="59" t="s">
        <v>1213</v>
      </c>
      <c r="D425" s="2" t="s">
        <v>330</v>
      </c>
      <c r="E425" s="1">
        <v>14</v>
      </c>
      <c r="F425" s="1">
        <v>135.2</v>
      </c>
      <c r="G425" s="33">
        <v>1957.05</v>
      </c>
      <c r="H425" s="33">
        <v>195.7</v>
      </c>
      <c r="I425" s="42">
        <v>39351</v>
      </c>
      <c r="J425" s="42">
        <v>39813</v>
      </c>
      <c r="K425" s="42">
        <v>39813</v>
      </c>
      <c r="L425" s="28">
        <v>294</v>
      </c>
      <c r="M425" s="28" t="s">
        <v>1639</v>
      </c>
      <c r="N425" s="43">
        <v>462</v>
      </c>
      <c r="O425" s="43"/>
      <c r="P425" s="43"/>
      <c r="Q425" s="43"/>
      <c r="R425" s="43"/>
    </row>
    <row r="426" spans="2:18" s="2" customFormat="1" ht="11.25">
      <c r="B426" s="60" t="s">
        <v>331</v>
      </c>
      <c r="C426" s="59" t="s">
        <v>1213</v>
      </c>
      <c r="D426" s="2" t="s">
        <v>332</v>
      </c>
      <c r="E426" s="1">
        <v>54</v>
      </c>
      <c r="F426" s="1">
        <v>1006</v>
      </c>
      <c r="G426" s="33">
        <v>36337.6</v>
      </c>
      <c r="H426" s="33">
        <v>3633.76</v>
      </c>
      <c r="I426" s="42">
        <v>39386</v>
      </c>
      <c r="J426" s="42">
        <v>39813</v>
      </c>
      <c r="K426" s="42">
        <v>39813</v>
      </c>
      <c r="L426" s="28">
        <v>294</v>
      </c>
      <c r="M426" s="28" t="s">
        <v>1642</v>
      </c>
      <c r="N426" s="43">
        <v>427</v>
      </c>
      <c r="O426" s="43"/>
      <c r="P426" s="43"/>
      <c r="Q426" s="43"/>
      <c r="R426" s="43"/>
    </row>
    <row r="427" spans="2:18" s="2" customFormat="1" ht="11.25">
      <c r="B427" s="60" t="s">
        <v>333</v>
      </c>
      <c r="C427" s="59" t="s">
        <v>1213</v>
      </c>
      <c r="D427" s="2" t="s">
        <v>334</v>
      </c>
      <c r="E427" s="1">
        <v>73</v>
      </c>
      <c r="F427" s="1">
        <v>978.4</v>
      </c>
      <c r="G427" s="33">
        <v>29990.19</v>
      </c>
      <c r="H427" s="33">
        <v>2999.01</v>
      </c>
      <c r="I427" s="42">
        <v>39189</v>
      </c>
      <c r="J427" s="42">
        <v>39813</v>
      </c>
      <c r="K427" s="42">
        <v>39813</v>
      </c>
      <c r="L427" s="28">
        <v>294</v>
      </c>
      <c r="M427" s="28" t="s">
        <v>1463</v>
      </c>
      <c r="N427" s="43">
        <v>624</v>
      </c>
      <c r="O427" s="43"/>
      <c r="P427" s="43"/>
      <c r="Q427" s="43"/>
      <c r="R427" s="43"/>
    </row>
    <row r="428" spans="2:18" s="2" customFormat="1" ht="11.25">
      <c r="B428" s="60" t="s">
        <v>335</v>
      </c>
      <c r="C428" s="59" t="s">
        <v>1213</v>
      </c>
      <c r="D428" s="2" t="s">
        <v>336</v>
      </c>
      <c r="E428" s="1">
        <v>30</v>
      </c>
      <c r="F428" s="1">
        <v>596.2</v>
      </c>
      <c r="G428" s="33">
        <v>24849.38</v>
      </c>
      <c r="H428" s="33">
        <v>2484.93</v>
      </c>
      <c r="I428" s="42">
        <v>39273</v>
      </c>
      <c r="J428" s="42">
        <v>39813</v>
      </c>
      <c r="K428" s="42">
        <v>39813</v>
      </c>
      <c r="L428" s="28">
        <v>294</v>
      </c>
      <c r="M428" s="28" t="s">
        <v>337</v>
      </c>
      <c r="N428" s="43">
        <v>540</v>
      </c>
      <c r="O428" s="43"/>
      <c r="P428" s="43"/>
      <c r="Q428" s="43"/>
      <c r="R428" s="43"/>
    </row>
    <row r="429" spans="2:18" s="2" customFormat="1" ht="11.25">
      <c r="B429" s="60" t="s">
        <v>338</v>
      </c>
      <c r="C429" s="59" t="s">
        <v>1213</v>
      </c>
      <c r="D429" s="2" t="s">
        <v>339</v>
      </c>
      <c r="E429" s="1">
        <v>203</v>
      </c>
      <c r="F429" s="1">
        <v>2146</v>
      </c>
      <c r="G429" s="33">
        <v>44012.21</v>
      </c>
      <c r="H429" s="33">
        <v>44012.2</v>
      </c>
      <c r="I429" s="42">
        <v>38245</v>
      </c>
      <c r="J429" s="42">
        <v>39082</v>
      </c>
      <c r="K429" s="42">
        <v>39813</v>
      </c>
      <c r="L429" s="28">
        <v>294</v>
      </c>
      <c r="M429" s="28" t="s">
        <v>1422</v>
      </c>
      <c r="N429" s="43">
        <v>1568</v>
      </c>
      <c r="O429" s="43"/>
      <c r="P429" s="43"/>
      <c r="Q429" s="43"/>
      <c r="R429" s="43"/>
    </row>
    <row r="430" spans="2:18" s="2" customFormat="1" ht="11.25">
      <c r="B430" s="60" t="s">
        <v>340</v>
      </c>
      <c r="C430" s="59" t="s">
        <v>1377</v>
      </c>
      <c r="D430" s="2" t="s">
        <v>341</v>
      </c>
      <c r="E430" s="1">
        <v>326</v>
      </c>
      <c r="F430" s="1">
        <v>3636.8</v>
      </c>
      <c r="G430" s="33">
        <v>159674.99</v>
      </c>
      <c r="H430" s="33">
        <v>92611.5</v>
      </c>
      <c r="I430" s="42">
        <v>38751</v>
      </c>
      <c r="J430" s="42">
        <v>39813</v>
      </c>
      <c r="K430" s="42">
        <v>39813</v>
      </c>
      <c r="L430" s="28">
        <v>294</v>
      </c>
      <c r="M430" s="28" t="s">
        <v>215</v>
      </c>
      <c r="N430" s="43">
        <v>1062</v>
      </c>
      <c r="O430" s="43"/>
      <c r="P430" s="43"/>
      <c r="Q430" s="43"/>
      <c r="R430" s="43"/>
    </row>
    <row r="431" spans="2:18" s="2" customFormat="1" ht="11.25">
      <c r="B431" s="60" t="s">
        <v>342</v>
      </c>
      <c r="C431" s="59" t="s">
        <v>1213</v>
      </c>
      <c r="D431" s="2" t="s">
        <v>343</v>
      </c>
      <c r="E431" s="1">
        <v>221</v>
      </c>
      <c r="F431" s="1">
        <v>3388</v>
      </c>
      <c r="G431" s="33">
        <v>125900.74</v>
      </c>
      <c r="H431" s="33">
        <v>125900.74</v>
      </c>
      <c r="I431" s="42">
        <v>38856</v>
      </c>
      <c r="J431" s="42">
        <v>39813</v>
      </c>
      <c r="K431" s="42">
        <v>39813</v>
      </c>
      <c r="L431" s="28">
        <v>294</v>
      </c>
      <c r="M431" s="28" t="s">
        <v>1463</v>
      </c>
      <c r="N431" s="43">
        <v>957</v>
      </c>
      <c r="O431" s="43"/>
      <c r="P431" s="43"/>
      <c r="Q431" s="43"/>
      <c r="R431" s="43"/>
    </row>
    <row r="432" spans="2:18" s="2" customFormat="1" ht="11.25">
      <c r="B432" s="60" t="s">
        <v>344</v>
      </c>
      <c r="C432" s="59" t="s">
        <v>1213</v>
      </c>
      <c r="D432" s="2" t="s">
        <v>345</v>
      </c>
      <c r="E432" s="1">
        <v>271</v>
      </c>
      <c r="F432" s="1">
        <v>1752.76</v>
      </c>
      <c r="G432" s="33">
        <v>45233.15</v>
      </c>
      <c r="H432" s="33">
        <v>45233.15</v>
      </c>
      <c r="I432" s="42">
        <v>38944</v>
      </c>
      <c r="J432" s="42">
        <v>39813</v>
      </c>
      <c r="K432" s="42">
        <v>39813</v>
      </c>
      <c r="L432" s="28">
        <v>294</v>
      </c>
      <c r="M432" s="28" t="s">
        <v>1316</v>
      </c>
      <c r="N432" s="43">
        <v>869</v>
      </c>
      <c r="O432" s="43"/>
      <c r="P432" s="43"/>
      <c r="Q432" s="43"/>
      <c r="R432" s="43"/>
    </row>
    <row r="433" spans="2:18" s="2" customFormat="1" ht="11.25">
      <c r="B433" s="60" t="s">
        <v>346</v>
      </c>
      <c r="C433" s="59" t="s">
        <v>1213</v>
      </c>
      <c r="D433" s="2" t="s">
        <v>347</v>
      </c>
      <c r="E433" s="1">
        <v>63</v>
      </c>
      <c r="F433" s="1">
        <v>1338.8</v>
      </c>
      <c r="G433" s="33">
        <v>32815.85</v>
      </c>
      <c r="H433" s="33">
        <v>3281.59</v>
      </c>
      <c r="I433" s="42">
        <v>39198</v>
      </c>
      <c r="J433" s="42">
        <v>39813</v>
      </c>
      <c r="K433" s="42">
        <v>39813</v>
      </c>
      <c r="L433" s="28">
        <v>294</v>
      </c>
      <c r="M433" s="28" t="s">
        <v>348</v>
      </c>
      <c r="N433" s="43">
        <v>615</v>
      </c>
      <c r="O433" s="43"/>
      <c r="P433" s="43"/>
      <c r="Q433" s="43"/>
      <c r="R433" s="43"/>
    </row>
    <row r="434" spans="2:18" s="2" customFormat="1" ht="11.25">
      <c r="B434" s="60" t="s">
        <v>349</v>
      </c>
      <c r="C434" s="59" t="s">
        <v>1213</v>
      </c>
      <c r="D434" s="2" t="s">
        <v>350</v>
      </c>
      <c r="E434" s="1">
        <v>84</v>
      </c>
      <c r="F434" s="1">
        <v>381</v>
      </c>
      <c r="G434" s="33">
        <v>28758.45</v>
      </c>
      <c r="H434" s="33">
        <v>4108.35</v>
      </c>
      <c r="I434" s="42">
        <v>38526</v>
      </c>
      <c r="J434" s="42">
        <v>39447</v>
      </c>
      <c r="K434" s="42">
        <v>39813</v>
      </c>
      <c r="L434" s="28">
        <v>294</v>
      </c>
      <c r="M434" s="28" t="s">
        <v>351</v>
      </c>
      <c r="N434" s="43">
        <v>1287</v>
      </c>
      <c r="O434" s="43"/>
      <c r="P434" s="43"/>
      <c r="Q434" s="43"/>
      <c r="R434" s="43"/>
    </row>
    <row r="435" spans="2:18" s="2" customFormat="1" ht="11.25">
      <c r="B435" s="60" t="s">
        <v>352</v>
      </c>
      <c r="C435" s="59" t="s">
        <v>1213</v>
      </c>
      <c r="D435" s="2" t="s">
        <v>353</v>
      </c>
      <c r="E435" s="1">
        <v>9</v>
      </c>
      <c r="F435" s="1">
        <v>27</v>
      </c>
      <c r="G435" s="33">
        <v>448.05</v>
      </c>
      <c r="H435" s="33">
        <v>449.09</v>
      </c>
      <c r="I435" s="42">
        <v>38610</v>
      </c>
      <c r="J435" s="42">
        <v>39082</v>
      </c>
      <c r="K435" s="42">
        <v>39813</v>
      </c>
      <c r="L435" s="28">
        <v>294</v>
      </c>
      <c r="M435" s="28" t="s">
        <v>354</v>
      </c>
      <c r="N435" s="43">
        <v>1203</v>
      </c>
      <c r="O435" s="43"/>
      <c r="P435" s="43"/>
      <c r="Q435" s="43"/>
      <c r="R435" s="43"/>
    </row>
    <row r="436" spans="2:18" s="2" customFormat="1" ht="11.25">
      <c r="B436" s="60" t="s">
        <v>355</v>
      </c>
      <c r="C436" s="59" t="s">
        <v>1213</v>
      </c>
      <c r="D436" s="2" t="s">
        <v>356</v>
      </c>
      <c r="E436" s="1">
        <v>249</v>
      </c>
      <c r="F436" s="1">
        <v>2221</v>
      </c>
      <c r="G436" s="33">
        <v>70734</v>
      </c>
      <c r="H436" s="33">
        <v>36781.68</v>
      </c>
      <c r="I436" s="42">
        <v>38572</v>
      </c>
      <c r="J436" s="42">
        <v>39813</v>
      </c>
      <c r="K436" s="42">
        <v>39813</v>
      </c>
      <c r="L436" s="28">
        <v>294</v>
      </c>
      <c r="M436" s="28" t="s">
        <v>357</v>
      </c>
      <c r="N436" s="43">
        <v>1241</v>
      </c>
      <c r="O436" s="43"/>
      <c r="P436" s="43"/>
      <c r="Q436" s="43"/>
      <c r="R436" s="43"/>
    </row>
    <row r="437" spans="2:18" s="2" customFormat="1" ht="11.25">
      <c r="B437" s="60" t="s">
        <v>358</v>
      </c>
      <c r="C437" s="59" t="s">
        <v>1213</v>
      </c>
      <c r="D437" s="2" t="s">
        <v>359</v>
      </c>
      <c r="E437" s="1">
        <v>18</v>
      </c>
      <c r="F437" s="1">
        <v>265.25</v>
      </c>
      <c r="G437" s="33">
        <v>6098.1</v>
      </c>
      <c r="H437" s="33">
        <v>609.81</v>
      </c>
      <c r="I437" s="42">
        <v>39269</v>
      </c>
      <c r="J437" s="42">
        <v>39813</v>
      </c>
      <c r="K437" s="42">
        <v>39813</v>
      </c>
      <c r="L437" s="28">
        <v>294</v>
      </c>
      <c r="M437" s="28" t="s">
        <v>1422</v>
      </c>
      <c r="N437" s="43">
        <v>544</v>
      </c>
      <c r="O437" s="43"/>
      <c r="P437" s="43"/>
      <c r="Q437" s="43"/>
      <c r="R437" s="43"/>
    </row>
    <row r="438" spans="2:18" s="2" customFormat="1" ht="11.25">
      <c r="B438" s="60" t="s">
        <v>360</v>
      </c>
      <c r="C438" s="59" t="s">
        <v>1213</v>
      </c>
      <c r="D438" s="2" t="s">
        <v>361</v>
      </c>
      <c r="E438" s="1">
        <v>18</v>
      </c>
      <c r="F438" s="1">
        <v>148</v>
      </c>
      <c r="G438" s="33">
        <v>10609.1</v>
      </c>
      <c r="H438" s="33">
        <v>1060.91</v>
      </c>
      <c r="I438" s="42">
        <v>38887</v>
      </c>
      <c r="J438" s="42">
        <v>39813</v>
      </c>
      <c r="K438" s="42">
        <v>39813</v>
      </c>
      <c r="L438" s="28">
        <v>294</v>
      </c>
      <c r="M438" s="28" t="s">
        <v>1398</v>
      </c>
      <c r="N438" s="43">
        <v>926</v>
      </c>
      <c r="O438" s="43"/>
      <c r="P438" s="43"/>
      <c r="Q438" s="43"/>
      <c r="R438" s="43"/>
    </row>
    <row r="439" spans="2:14" s="2" customFormat="1" ht="11.25">
      <c r="B439" s="60" t="s">
        <v>362</v>
      </c>
      <c r="C439" s="59" t="s">
        <v>1213</v>
      </c>
      <c r="D439" s="2" t="s">
        <v>363</v>
      </c>
      <c r="E439" s="1">
        <v>40</v>
      </c>
      <c r="F439" s="1">
        <v>429</v>
      </c>
      <c r="G439" s="33">
        <v>26851.8</v>
      </c>
      <c r="H439" s="33">
        <v>2685.18</v>
      </c>
      <c r="I439" s="42">
        <v>38811</v>
      </c>
      <c r="J439" s="42">
        <v>39813</v>
      </c>
      <c r="K439" s="42">
        <v>39813</v>
      </c>
      <c r="L439" s="28">
        <v>294</v>
      </c>
      <c r="M439" s="28" t="s">
        <v>1422</v>
      </c>
      <c r="N439" s="43">
        <v>1002</v>
      </c>
    </row>
    <row r="440" spans="2:14" s="2" customFormat="1" ht="11.25">
      <c r="B440" s="60" t="s">
        <v>364</v>
      </c>
      <c r="C440" s="59" t="s">
        <v>1213</v>
      </c>
      <c r="D440" s="2" t="s">
        <v>365</v>
      </c>
      <c r="E440" s="1">
        <v>112</v>
      </c>
      <c r="F440" s="1">
        <v>660</v>
      </c>
      <c r="G440" s="33">
        <v>44092.56</v>
      </c>
      <c r="H440" s="33">
        <v>26801.36</v>
      </c>
      <c r="I440" s="42">
        <v>38289</v>
      </c>
      <c r="J440" s="42">
        <v>39447</v>
      </c>
      <c r="K440" s="42">
        <v>39813</v>
      </c>
      <c r="L440" s="28">
        <v>294</v>
      </c>
      <c r="M440" s="28" t="s">
        <v>351</v>
      </c>
      <c r="N440" s="43">
        <v>1524</v>
      </c>
    </row>
    <row r="441" spans="2:14" s="2" customFormat="1" ht="11.25">
      <c r="B441" s="60" t="s">
        <v>366</v>
      </c>
      <c r="C441" s="59" t="s">
        <v>1213</v>
      </c>
      <c r="D441" s="2" t="s">
        <v>367</v>
      </c>
      <c r="E441" s="1">
        <v>60</v>
      </c>
      <c r="F441" s="1">
        <v>561</v>
      </c>
      <c r="G441" s="33">
        <v>33735.7</v>
      </c>
      <c r="H441" s="33">
        <v>3373.57</v>
      </c>
      <c r="I441" s="42">
        <v>39226</v>
      </c>
      <c r="J441" s="42">
        <v>39813</v>
      </c>
      <c r="K441" s="42">
        <v>39813</v>
      </c>
      <c r="L441" s="28">
        <v>294</v>
      </c>
      <c r="M441" s="28" t="s">
        <v>368</v>
      </c>
      <c r="N441" s="43">
        <v>587</v>
      </c>
    </row>
    <row r="442" spans="2:14" s="2" customFormat="1" ht="11.25">
      <c r="B442" s="60" t="s">
        <v>369</v>
      </c>
      <c r="C442" s="59" t="s">
        <v>1213</v>
      </c>
      <c r="D442" s="2" t="s">
        <v>370</v>
      </c>
      <c r="E442" s="1">
        <v>22</v>
      </c>
      <c r="F442" s="1">
        <v>335</v>
      </c>
      <c r="G442" s="33">
        <v>11529.15</v>
      </c>
      <c r="H442" s="33">
        <v>1152.92</v>
      </c>
      <c r="I442" s="42">
        <v>39071</v>
      </c>
      <c r="J442" s="42">
        <v>39813</v>
      </c>
      <c r="K442" s="42">
        <v>39813</v>
      </c>
      <c r="L442" s="28">
        <v>294</v>
      </c>
      <c r="M442" s="28" t="s">
        <v>1235</v>
      </c>
      <c r="N442" s="43">
        <v>742</v>
      </c>
    </row>
    <row r="443" spans="2:14" s="2" customFormat="1" ht="11.25">
      <c r="B443" s="60" t="s">
        <v>371</v>
      </c>
      <c r="C443" s="59" t="s">
        <v>1213</v>
      </c>
      <c r="D443" s="2" t="s">
        <v>372</v>
      </c>
      <c r="E443" s="1">
        <v>70</v>
      </c>
      <c r="F443" s="1">
        <v>713.2</v>
      </c>
      <c r="G443" s="33">
        <v>39494.8</v>
      </c>
      <c r="H443" s="33">
        <v>3949.48</v>
      </c>
      <c r="I443" s="42">
        <v>38491</v>
      </c>
      <c r="J443" s="42">
        <v>39447</v>
      </c>
      <c r="K443" s="42">
        <v>39813</v>
      </c>
      <c r="L443" s="28">
        <v>294</v>
      </c>
      <c r="M443" s="28" t="s">
        <v>1260</v>
      </c>
      <c r="N443" s="43">
        <v>1322</v>
      </c>
    </row>
    <row r="444" spans="2:14" s="2" customFormat="1" ht="11.25">
      <c r="B444" s="60" t="s">
        <v>373</v>
      </c>
      <c r="C444" s="59" t="s">
        <v>1213</v>
      </c>
      <c r="D444" s="2" t="s">
        <v>374</v>
      </c>
      <c r="E444" s="1">
        <v>23</v>
      </c>
      <c r="F444" s="1">
        <v>652</v>
      </c>
      <c r="G444" s="33">
        <v>14413.7</v>
      </c>
      <c r="H444" s="33">
        <v>1441.37</v>
      </c>
      <c r="I444" s="42">
        <v>39177</v>
      </c>
      <c r="J444" s="42">
        <v>39813</v>
      </c>
      <c r="K444" s="42">
        <v>39813</v>
      </c>
      <c r="L444" s="28">
        <v>294</v>
      </c>
      <c r="M444" s="28" t="s">
        <v>375</v>
      </c>
      <c r="N444" s="43">
        <v>636</v>
      </c>
    </row>
    <row r="445" spans="2:14" s="2" customFormat="1" ht="11.25">
      <c r="B445" s="60" t="s">
        <v>376</v>
      </c>
      <c r="C445" s="59" t="s">
        <v>1213</v>
      </c>
      <c r="D445" s="2" t="s">
        <v>377</v>
      </c>
      <c r="E445" s="1">
        <v>144</v>
      </c>
      <c r="F445" s="1">
        <v>1958.4</v>
      </c>
      <c r="G445" s="33">
        <v>52702.44</v>
      </c>
      <c r="H445" s="33">
        <v>31881.72</v>
      </c>
      <c r="I445" s="42">
        <v>38778</v>
      </c>
      <c r="J445" s="42">
        <v>39447</v>
      </c>
      <c r="K445" s="42">
        <v>39813</v>
      </c>
      <c r="L445" s="28">
        <v>294</v>
      </c>
      <c r="M445" s="28" t="s">
        <v>378</v>
      </c>
      <c r="N445" s="43">
        <v>1035</v>
      </c>
    </row>
    <row r="446" spans="2:14" s="2" customFormat="1" ht="11.25">
      <c r="B446" s="60" t="s">
        <v>379</v>
      </c>
      <c r="C446" s="59" t="s">
        <v>1213</v>
      </c>
      <c r="D446" s="2" t="s">
        <v>380</v>
      </c>
      <c r="E446" s="1">
        <v>11</v>
      </c>
      <c r="F446" s="1">
        <v>471</v>
      </c>
      <c r="G446" s="33">
        <v>26924.55</v>
      </c>
      <c r="H446" s="33">
        <v>26924.55</v>
      </c>
      <c r="I446" s="42">
        <v>39343</v>
      </c>
      <c r="J446" s="42">
        <v>39813</v>
      </c>
      <c r="K446" s="42">
        <v>39813</v>
      </c>
      <c r="L446" s="28">
        <v>294</v>
      </c>
      <c r="M446" s="28" t="s">
        <v>1422</v>
      </c>
      <c r="N446" s="43">
        <v>470</v>
      </c>
    </row>
    <row r="447" spans="2:14" s="2" customFormat="1" ht="11.25">
      <c r="B447" s="60" t="s">
        <v>381</v>
      </c>
      <c r="C447" s="59" t="s">
        <v>1213</v>
      </c>
      <c r="D447" s="2" t="s">
        <v>382</v>
      </c>
      <c r="E447" s="1">
        <v>36</v>
      </c>
      <c r="F447" s="1">
        <v>972</v>
      </c>
      <c r="G447" s="33">
        <v>26992.09</v>
      </c>
      <c r="H447" s="33">
        <v>29625.47</v>
      </c>
      <c r="I447" s="42">
        <v>39156</v>
      </c>
      <c r="J447" s="42">
        <v>39447</v>
      </c>
      <c r="K447" s="42">
        <v>39813</v>
      </c>
      <c r="L447" s="28">
        <v>294</v>
      </c>
      <c r="M447" s="28" t="s">
        <v>251</v>
      </c>
      <c r="N447" s="43">
        <v>657</v>
      </c>
    </row>
    <row r="448" spans="2:14" s="2" customFormat="1" ht="11.25">
      <c r="B448" s="60" t="s">
        <v>383</v>
      </c>
      <c r="C448" s="59" t="s">
        <v>1213</v>
      </c>
      <c r="D448" s="2" t="s">
        <v>384</v>
      </c>
      <c r="E448" s="1">
        <v>10</v>
      </c>
      <c r="F448" s="1">
        <v>21</v>
      </c>
      <c r="G448" s="33">
        <v>154.35</v>
      </c>
      <c r="H448" s="33">
        <v>154.35</v>
      </c>
      <c r="I448" s="42">
        <v>38734</v>
      </c>
      <c r="J448" s="42">
        <v>39447</v>
      </c>
      <c r="K448" s="42">
        <v>39813</v>
      </c>
      <c r="L448" s="28">
        <v>294</v>
      </c>
      <c r="M448" s="28" t="s">
        <v>385</v>
      </c>
      <c r="N448" s="43">
        <v>1079</v>
      </c>
    </row>
    <row r="449" spans="2:14" s="2" customFormat="1" ht="11.25">
      <c r="B449" s="60" t="s">
        <v>386</v>
      </c>
      <c r="C449" s="59" t="s">
        <v>1213</v>
      </c>
      <c r="D449" s="2" t="s">
        <v>387</v>
      </c>
      <c r="E449" s="1">
        <v>48</v>
      </c>
      <c r="F449" s="1">
        <v>1047.6</v>
      </c>
      <c r="G449" s="33">
        <v>23460.16</v>
      </c>
      <c r="H449" s="33">
        <v>8211.05</v>
      </c>
      <c r="I449" s="42">
        <v>39240</v>
      </c>
      <c r="J449" s="42">
        <v>39813</v>
      </c>
      <c r="K449" s="42">
        <v>39813</v>
      </c>
      <c r="L449" s="28">
        <v>294</v>
      </c>
      <c r="M449" s="28" t="s">
        <v>1510</v>
      </c>
      <c r="N449" s="43">
        <v>573</v>
      </c>
    </row>
    <row r="450" spans="2:14" s="2" customFormat="1" ht="11.25">
      <c r="B450" s="60" t="s">
        <v>388</v>
      </c>
      <c r="C450" s="59" t="s">
        <v>1213</v>
      </c>
      <c r="D450" s="2" t="s">
        <v>389</v>
      </c>
      <c r="E450" s="1">
        <v>195</v>
      </c>
      <c r="F450" s="1">
        <v>2563</v>
      </c>
      <c r="G450" s="33">
        <v>33221.6</v>
      </c>
      <c r="H450" s="33">
        <v>3322.16</v>
      </c>
      <c r="I450" s="42">
        <v>38988</v>
      </c>
      <c r="J450" s="42">
        <v>39813</v>
      </c>
      <c r="K450" s="42">
        <v>39813</v>
      </c>
      <c r="L450" s="28">
        <v>294</v>
      </c>
      <c r="M450" s="28" t="s">
        <v>390</v>
      </c>
      <c r="N450" s="43">
        <v>825</v>
      </c>
    </row>
    <row r="451" spans="2:14" s="2" customFormat="1" ht="11.25">
      <c r="B451" s="60" t="s">
        <v>391</v>
      </c>
      <c r="C451" s="59" t="s">
        <v>1213</v>
      </c>
      <c r="D451" s="2" t="s">
        <v>392</v>
      </c>
      <c r="E451" s="1">
        <v>191</v>
      </c>
      <c r="F451" s="1">
        <v>1859.2</v>
      </c>
      <c r="G451" s="33">
        <v>80167.5</v>
      </c>
      <c r="H451" s="33">
        <v>80167.5</v>
      </c>
      <c r="I451" s="42">
        <v>38561</v>
      </c>
      <c r="J451" s="42">
        <v>39813</v>
      </c>
      <c r="K451" s="42">
        <v>39813</v>
      </c>
      <c r="L451" s="28">
        <v>294</v>
      </c>
      <c r="M451" s="28" t="s">
        <v>1251</v>
      </c>
      <c r="N451" s="43">
        <v>1252</v>
      </c>
    </row>
    <row r="452" spans="2:14" s="2" customFormat="1" ht="11.25">
      <c r="B452" s="60" t="s">
        <v>393</v>
      </c>
      <c r="C452" s="59" t="s">
        <v>1213</v>
      </c>
      <c r="D452" s="2" t="s">
        <v>394</v>
      </c>
      <c r="E452" s="1">
        <v>75</v>
      </c>
      <c r="F452" s="1">
        <v>969.2</v>
      </c>
      <c r="G452" s="33">
        <v>40918.19</v>
      </c>
      <c r="H452" s="33">
        <v>40918.19</v>
      </c>
      <c r="I452" s="42">
        <v>38805</v>
      </c>
      <c r="J452" s="42">
        <v>39447</v>
      </c>
      <c r="K452" s="42">
        <v>39813</v>
      </c>
      <c r="L452" s="28">
        <v>294</v>
      </c>
      <c r="M452" s="28" t="s">
        <v>1446</v>
      </c>
      <c r="N452" s="43">
        <v>1008</v>
      </c>
    </row>
    <row r="453" spans="2:14" s="2" customFormat="1" ht="11.25">
      <c r="B453" s="60" t="s">
        <v>395</v>
      </c>
      <c r="C453" s="59" t="s">
        <v>1213</v>
      </c>
      <c r="D453" s="2" t="s">
        <v>396</v>
      </c>
      <c r="E453" s="1">
        <v>81</v>
      </c>
      <c r="F453" s="1">
        <v>741</v>
      </c>
      <c r="G453" s="33">
        <v>20197.42</v>
      </c>
      <c r="H453" s="33">
        <v>10345.02</v>
      </c>
      <c r="I453" s="42">
        <v>38560</v>
      </c>
      <c r="J453" s="42">
        <v>39447</v>
      </c>
      <c r="K453" s="42">
        <v>39813</v>
      </c>
      <c r="L453" s="28">
        <v>294</v>
      </c>
      <c r="M453" s="28" t="s">
        <v>1422</v>
      </c>
      <c r="N453" s="43">
        <v>1253</v>
      </c>
    </row>
    <row r="454" spans="2:14" s="2" customFormat="1" ht="11.25">
      <c r="B454" s="60" t="s">
        <v>397</v>
      </c>
      <c r="C454" s="59" t="s">
        <v>1213</v>
      </c>
      <c r="D454" s="2" t="s">
        <v>398</v>
      </c>
      <c r="E454" s="1">
        <v>44</v>
      </c>
      <c r="F454" s="1">
        <v>547</v>
      </c>
      <c r="G454" s="33">
        <v>16185.69</v>
      </c>
      <c r="H454" s="33">
        <v>1618.57</v>
      </c>
      <c r="I454" s="42">
        <v>39314</v>
      </c>
      <c r="J454" s="42">
        <v>39813</v>
      </c>
      <c r="K454" s="42">
        <v>39813</v>
      </c>
      <c r="L454" s="28">
        <v>294</v>
      </c>
      <c r="M454" s="28" t="s">
        <v>1454</v>
      </c>
      <c r="N454" s="43">
        <v>499</v>
      </c>
    </row>
    <row r="455" spans="2:14" s="2" customFormat="1" ht="11.25">
      <c r="B455" s="60" t="s">
        <v>399</v>
      </c>
      <c r="C455" s="59" t="s">
        <v>1213</v>
      </c>
      <c r="D455" s="2" t="s">
        <v>400</v>
      </c>
      <c r="E455" s="1">
        <v>7.5</v>
      </c>
      <c r="F455" s="1">
        <v>208.2</v>
      </c>
      <c r="G455" s="33">
        <v>11666.85</v>
      </c>
      <c r="H455" s="33">
        <v>11666.85</v>
      </c>
      <c r="I455" s="42">
        <v>39155</v>
      </c>
      <c r="J455" s="42">
        <v>39813</v>
      </c>
      <c r="K455" s="42">
        <v>39813</v>
      </c>
      <c r="L455" s="28">
        <v>294</v>
      </c>
      <c r="M455" s="28" t="s">
        <v>1564</v>
      </c>
      <c r="N455" s="43">
        <v>658</v>
      </c>
    </row>
    <row r="456" spans="2:14" s="2" customFormat="1" ht="11.25">
      <c r="B456" s="60" t="s">
        <v>401</v>
      </c>
      <c r="C456" s="59" t="s">
        <v>1213</v>
      </c>
      <c r="D456" s="2" t="s">
        <v>402</v>
      </c>
      <c r="E456" s="1">
        <v>179</v>
      </c>
      <c r="F456" s="1">
        <v>2634</v>
      </c>
      <c r="G456" s="33">
        <v>138320.2</v>
      </c>
      <c r="H456" s="33">
        <v>13832.02</v>
      </c>
      <c r="I456" s="42">
        <v>39155</v>
      </c>
      <c r="J456" s="42">
        <v>39813</v>
      </c>
      <c r="K456" s="42">
        <v>39813</v>
      </c>
      <c r="L456" s="28">
        <v>294</v>
      </c>
      <c r="M456" s="28" t="s">
        <v>1289</v>
      </c>
      <c r="N456" s="43">
        <v>658</v>
      </c>
    </row>
    <row r="457" spans="2:14" s="2" customFormat="1" ht="11.25">
      <c r="B457" s="60" t="s">
        <v>403</v>
      </c>
      <c r="C457" s="59" t="s">
        <v>1213</v>
      </c>
      <c r="D457" s="2" t="s">
        <v>404</v>
      </c>
      <c r="E457" s="1">
        <v>41</v>
      </c>
      <c r="F457" s="1">
        <v>769</v>
      </c>
      <c r="G457" s="33">
        <v>42020.38</v>
      </c>
      <c r="H457" s="33">
        <v>6002.91</v>
      </c>
      <c r="I457" s="42">
        <v>38806</v>
      </c>
      <c r="J457" s="42">
        <v>39447</v>
      </c>
      <c r="K457" s="42">
        <v>39813</v>
      </c>
      <c r="L457" s="28">
        <v>294</v>
      </c>
      <c r="M457" s="28" t="s">
        <v>1289</v>
      </c>
      <c r="N457" s="43">
        <v>1007</v>
      </c>
    </row>
    <row r="458" spans="2:14" s="2" customFormat="1" ht="11.25">
      <c r="B458" s="60" t="s">
        <v>405</v>
      </c>
      <c r="C458" s="59" t="s">
        <v>1213</v>
      </c>
      <c r="D458" s="2" t="s">
        <v>406</v>
      </c>
      <c r="E458" s="1">
        <v>70</v>
      </c>
      <c r="F458" s="1">
        <v>1796</v>
      </c>
      <c r="G458" s="33">
        <v>57305.45</v>
      </c>
      <c r="H458" s="33">
        <v>5730.55</v>
      </c>
      <c r="I458" s="42">
        <v>39121</v>
      </c>
      <c r="J458" s="42">
        <v>39813</v>
      </c>
      <c r="K458" s="42">
        <v>39813</v>
      </c>
      <c r="L458" s="28">
        <v>294</v>
      </c>
      <c r="M458" s="28" t="s">
        <v>1611</v>
      </c>
      <c r="N458" s="43">
        <v>692</v>
      </c>
    </row>
    <row r="459" spans="2:14" s="2" customFormat="1" ht="11.25">
      <c r="B459" s="60" t="s">
        <v>407</v>
      </c>
      <c r="C459" s="59" t="s">
        <v>1213</v>
      </c>
      <c r="D459" s="2" t="s">
        <v>408</v>
      </c>
      <c r="E459" s="1">
        <v>47</v>
      </c>
      <c r="F459" s="1">
        <v>324</v>
      </c>
      <c r="G459" s="33">
        <v>6539.22</v>
      </c>
      <c r="H459" s="33">
        <v>653.92</v>
      </c>
      <c r="I459" s="42">
        <v>39304</v>
      </c>
      <c r="J459" s="42">
        <v>39813</v>
      </c>
      <c r="K459" s="42">
        <v>39813</v>
      </c>
      <c r="L459" s="28">
        <v>294</v>
      </c>
      <c r="M459" s="28" t="s">
        <v>251</v>
      </c>
      <c r="N459" s="43">
        <v>509</v>
      </c>
    </row>
    <row r="460" spans="2:14" s="2" customFormat="1" ht="11.25">
      <c r="B460" s="60" t="s">
        <v>409</v>
      </c>
      <c r="C460" s="59" t="s">
        <v>1213</v>
      </c>
      <c r="D460" s="2" t="s">
        <v>410</v>
      </c>
      <c r="E460" s="1">
        <v>83</v>
      </c>
      <c r="F460" s="1">
        <v>493</v>
      </c>
      <c r="G460" s="33">
        <v>14549.5</v>
      </c>
      <c r="H460" s="33">
        <v>7274.75</v>
      </c>
      <c r="I460" s="42">
        <v>39183</v>
      </c>
      <c r="J460" s="42">
        <v>39813</v>
      </c>
      <c r="K460" s="42">
        <v>39813</v>
      </c>
      <c r="L460" s="28">
        <v>294</v>
      </c>
      <c r="M460" s="28" t="s">
        <v>1251</v>
      </c>
      <c r="N460" s="43">
        <v>630</v>
      </c>
    </row>
    <row r="461" spans="2:14" s="2" customFormat="1" ht="11.25">
      <c r="B461" s="60" t="s">
        <v>411</v>
      </c>
      <c r="C461" s="59" t="s">
        <v>1213</v>
      </c>
      <c r="D461" s="2" t="s">
        <v>412</v>
      </c>
      <c r="E461" s="1">
        <v>233</v>
      </c>
      <c r="F461" s="1">
        <v>1451</v>
      </c>
      <c r="G461" s="33">
        <v>67817.3</v>
      </c>
      <c r="H461" s="33">
        <v>54253.84</v>
      </c>
      <c r="I461" s="42">
        <v>38832</v>
      </c>
      <c r="J461" s="42">
        <v>39447</v>
      </c>
      <c r="K461" s="42">
        <v>39813</v>
      </c>
      <c r="L461" s="28">
        <v>294</v>
      </c>
      <c r="M461" s="28" t="s">
        <v>1446</v>
      </c>
      <c r="N461" s="43">
        <v>981</v>
      </c>
    </row>
    <row r="462" spans="2:14" s="2" customFormat="1" ht="11.25">
      <c r="B462" s="60" t="s">
        <v>413</v>
      </c>
      <c r="C462" s="59" t="s">
        <v>1213</v>
      </c>
      <c r="D462" s="2" t="s">
        <v>414</v>
      </c>
      <c r="E462" s="1">
        <v>90</v>
      </c>
      <c r="F462" s="1">
        <v>1520.6</v>
      </c>
      <c r="G462" s="33">
        <v>80642.59</v>
      </c>
      <c r="H462" s="33">
        <v>69660.14</v>
      </c>
      <c r="I462" s="42">
        <v>38510</v>
      </c>
      <c r="J462" s="42">
        <v>39812</v>
      </c>
      <c r="K462" s="42">
        <v>39813</v>
      </c>
      <c r="L462" s="28">
        <v>294</v>
      </c>
      <c r="M462" s="28" t="s">
        <v>1292</v>
      </c>
      <c r="N462" s="43">
        <v>1303</v>
      </c>
    </row>
    <row r="463" spans="2:14" s="2" customFormat="1" ht="11.25">
      <c r="B463" s="60" t="s">
        <v>415</v>
      </c>
      <c r="C463" s="59" t="s">
        <v>1213</v>
      </c>
      <c r="D463" s="2" t="s">
        <v>416</v>
      </c>
      <c r="E463" s="1">
        <v>37</v>
      </c>
      <c r="F463" s="1">
        <v>314.2</v>
      </c>
      <c r="G463" s="33">
        <v>36176.12</v>
      </c>
      <c r="H463" s="33">
        <v>5788.18</v>
      </c>
      <c r="I463" s="42">
        <v>38510</v>
      </c>
      <c r="J463" s="42">
        <v>39812</v>
      </c>
      <c r="K463" s="42">
        <v>39813</v>
      </c>
      <c r="L463" s="28">
        <v>294</v>
      </c>
      <c r="M463" s="28" t="s">
        <v>284</v>
      </c>
      <c r="N463" s="43">
        <v>1303</v>
      </c>
    </row>
    <row r="464" spans="2:14" s="2" customFormat="1" ht="11.25">
      <c r="B464" s="60" t="s">
        <v>417</v>
      </c>
      <c r="C464" s="59" t="s">
        <v>1213</v>
      </c>
      <c r="D464" s="2" t="s">
        <v>418</v>
      </c>
      <c r="E464" s="1">
        <v>73</v>
      </c>
      <c r="F464" s="1">
        <v>866</v>
      </c>
      <c r="G464" s="33">
        <v>55533.88</v>
      </c>
      <c r="H464" s="33">
        <v>55533.88</v>
      </c>
      <c r="I464" s="42">
        <v>38510</v>
      </c>
      <c r="J464" s="42">
        <v>39812</v>
      </c>
      <c r="K464" s="42">
        <v>39813</v>
      </c>
      <c r="L464" s="28">
        <v>294</v>
      </c>
      <c r="M464" s="28" t="s">
        <v>1292</v>
      </c>
      <c r="N464" s="43">
        <v>1303</v>
      </c>
    </row>
    <row r="465" spans="2:14" s="2" customFormat="1" ht="11.25">
      <c r="B465" s="60" t="s">
        <v>419</v>
      </c>
      <c r="C465" s="59" t="s">
        <v>1213</v>
      </c>
      <c r="D465" s="2" t="s">
        <v>420</v>
      </c>
      <c r="E465" s="1">
        <v>16</v>
      </c>
      <c r="F465" s="1">
        <v>224</v>
      </c>
      <c r="G465" s="33">
        <v>16125.6</v>
      </c>
      <c r="H465" s="33">
        <v>1612.56</v>
      </c>
      <c r="I465" s="42">
        <v>39155</v>
      </c>
      <c r="J465" s="42">
        <v>39813</v>
      </c>
      <c r="K465" s="42">
        <v>39813</v>
      </c>
      <c r="L465" s="28">
        <v>294</v>
      </c>
      <c r="M465" s="28" t="s">
        <v>1289</v>
      </c>
      <c r="N465" s="43">
        <v>658</v>
      </c>
    </row>
    <row r="466" spans="2:14" s="2" customFormat="1" ht="11.25">
      <c r="B466" s="60" t="s">
        <v>421</v>
      </c>
      <c r="C466" s="59" t="s">
        <v>1213</v>
      </c>
      <c r="D466" s="2" t="s">
        <v>422</v>
      </c>
      <c r="E466" s="1">
        <v>91</v>
      </c>
      <c r="F466" s="1">
        <v>1049</v>
      </c>
      <c r="G466" s="33">
        <v>26326.15</v>
      </c>
      <c r="H466" s="33">
        <v>15795.69</v>
      </c>
      <c r="I466" s="42">
        <v>38560</v>
      </c>
      <c r="J466" s="42">
        <v>39813</v>
      </c>
      <c r="K466" s="42">
        <v>39813</v>
      </c>
      <c r="L466" s="28">
        <v>294</v>
      </c>
      <c r="M466" s="28" t="s">
        <v>423</v>
      </c>
      <c r="N466" s="43">
        <v>1253</v>
      </c>
    </row>
    <row r="467" spans="2:14" s="2" customFormat="1" ht="11.25">
      <c r="B467" s="60" t="s">
        <v>424</v>
      </c>
      <c r="C467" s="59" t="s">
        <v>1213</v>
      </c>
      <c r="D467" s="2" t="s">
        <v>425</v>
      </c>
      <c r="E467" s="1">
        <v>70</v>
      </c>
      <c r="F467" s="1">
        <v>842</v>
      </c>
      <c r="G467" s="33">
        <v>36123.64</v>
      </c>
      <c r="H467" s="33">
        <v>36123.64</v>
      </c>
      <c r="I467" s="42">
        <v>38512</v>
      </c>
      <c r="J467" s="42">
        <v>39813</v>
      </c>
      <c r="K467" s="42">
        <v>39813</v>
      </c>
      <c r="L467" s="28">
        <v>294</v>
      </c>
      <c r="M467" s="28" t="s">
        <v>1486</v>
      </c>
      <c r="N467" s="43">
        <v>1301</v>
      </c>
    </row>
    <row r="468" spans="2:14" s="2" customFormat="1" ht="11.25">
      <c r="B468" s="60" t="s">
        <v>426</v>
      </c>
      <c r="C468" s="59" t="s">
        <v>1213</v>
      </c>
      <c r="D468" s="2" t="s">
        <v>427</v>
      </c>
      <c r="E468" s="1">
        <v>57</v>
      </c>
      <c r="F468" s="1">
        <v>165.2</v>
      </c>
      <c r="G468" s="33">
        <v>5223.1</v>
      </c>
      <c r="H468" s="33">
        <v>5223.1</v>
      </c>
      <c r="I468" s="42">
        <v>39140</v>
      </c>
      <c r="J468" s="42">
        <v>39813</v>
      </c>
      <c r="K468" s="42">
        <v>39813</v>
      </c>
      <c r="L468" s="28">
        <v>294</v>
      </c>
      <c r="M468" s="28" t="s">
        <v>428</v>
      </c>
      <c r="N468" s="43">
        <v>673</v>
      </c>
    </row>
    <row r="469" spans="2:14" s="2" customFormat="1" ht="11.25">
      <c r="B469" s="60" t="s">
        <v>429</v>
      </c>
      <c r="C469" s="59" t="s">
        <v>1213</v>
      </c>
      <c r="D469" s="2" t="s">
        <v>430</v>
      </c>
      <c r="E469" s="1">
        <v>14</v>
      </c>
      <c r="F469" s="1">
        <v>228.2</v>
      </c>
      <c r="G469" s="33">
        <v>8909.02</v>
      </c>
      <c r="H469" s="33">
        <v>890.9</v>
      </c>
      <c r="I469" s="42">
        <v>39189</v>
      </c>
      <c r="J469" s="42">
        <v>39813</v>
      </c>
      <c r="K469" s="42">
        <v>39813</v>
      </c>
      <c r="L469" s="28">
        <v>294</v>
      </c>
      <c r="M469" s="28" t="s">
        <v>1463</v>
      </c>
      <c r="N469" s="43">
        <v>624</v>
      </c>
    </row>
    <row r="470" spans="2:14" s="2" customFormat="1" ht="11.25">
      <c r="B470" s="60" t="s">
        <v>431</v>
      </c>
      <c r="C470" s="59" t="s">
        <v>1213</v>
      </c>
      <c r="D470" s="2" t="s">
        <v>432</v>
      </c>
      <c r="E470" s="1">
        <v>119</v>
      </c>
      <c r="F470" s="1">
        <v>1362.6</v>
      </c>
      <c r="G470" s="33">
        <v>70072.84</v>
      </c>
      <c r="H470" s="33">
        <v>16562.66</v>
      </c>
      <c r="I470" s="42">
        <v>38377</v>
      </c>
      <c r="J470" s="42">
        <v>39082</v>
      </c>
      <c r="K470" s="42">
        <v>39813</v>
      </c>
      <c r="L470" s="28">
        <v>294</v>
      </c>
      <c r="M470" s="28" t="s">
        <v>1422</v>
      </c>
      <c r="N470" s="43">
        <v>1436</v>
      </c>
    </row>
    <row r="471" spans="2:14" s="2" customFormat="1" ht="11.25">
      <c r="B471" s="60" t="s">
        <v>433</v>
      </c>
      <c r="C471" s="59" t="s">
        <v>1213</v>
      </c>
      <c r="D471" s="2" t="s">
        <v>434</v>
      </c>
      <c r="E471" s="1">
        <v>21</v>
      </c>
      <c r="F471" s="1">
        <v>180</v>
      </c>
      <c r="G471" s="33">
        <v>4252</v>
      </c>
      <c r="H471" s="33">
        <v>425.2</v>
      </c>
      <c r="I471" s="42">
        <v>39211</v>
      </c>
      <c r="J471" s="42">
        <v>39813</v>
      </c>
      <c r="K471" s="42">
        <v>39813</v>
      </c>
      <c r="L471" s="28">
        <v>294</v>
      </c>
      <c r="M471" s="28" t="s">
        <v>1446</v>
      </c>
      <c r="N471" s="43">
        <v>602</v>
      </c>
    </row>
    <row r="472" spans="2:14" s="2" customFormat="1" ht="11.25">
      <c r="B472" s="60" t="s">
        <v>435</v>
      </c>
      <c r="C472" s="59" t="s">
        <v>1213</v>
      </c>
      <c r="D472" s="2" t="s">
        <v>436</v>
      </c>
      <c r="E472" s="1">
        <v>359</v>
      </c>
      <c r="F472" s="1">
        <v>5057.6</v>
      </c>
      <c r="G472" s="33">
        <v>229021.38</v>
      </c>
      <c r="H472" s="33">
        <v>164895.4</v>
      </c>
      <c r="I472" s="42">
        <v>38771</v>
      </c>
      <c r="J472" s="42">
        <v>39447</v>
      </c>
      <c r="K472" s="42">
        <v>39813</v>
      </c>
      <c r="L472" s="28">
        <v>294</v>
      </c>
      <c r="M472" s="28" t="s">
        <v>1579</v>
      </c>
      <c r="N472" s="43">
        <v>1042</v>
      </c>
    </row>
    <row r="473" spans="2:14" s="2" customFormat="1" ht="11.25">
      <c r="B473" s="60" t="s">
        <v>437</v>
      </c>
      <c r="C473" s="59" t="s">
        <v>1213</v>
      </c>
      <c r="D473" s="2" t="s">
        <v>438</v>
      </c>
      <c r="E473" s="1">
        <v>16</v>
      </c>
      <c r="F473" s="1">
        <v>496</v>
      </c>
      <c r="G473" s="33">
        <v>28865.04</v>
      </c>
      <c r="H473" s="33">
        <v>28865.04</v>
      </c>
      <c r="I473" s="42">
        <v>39133</v>
      </c>
      <c r="J473" s="42">
        <v>39813</v>
      </c>
      <c r="K473" s="42">
        <v>39813</v>
      </c>
      <c r="L473" s="28">
        <v>294</v>
      </c>
      <c r="M473" s="28" t="s">
        <v>1564</v>
      </c>
      <c r="N473" s="43">
        <v>680</v>
      </c>
    </row>
    <row r="474" spans="2:14" s="2" customFormat="1" ht="11.25">
      <c r="B474" s="60" t="s">
        <v>439</v>
      </c>
      <c r="C474" s="59" t="s">
        <v>1213</v>
      </c>
      <c r="D474" s="2" t="s">
        <v>440</v>
      </c>
      <c r="E474" s="1">
        <v>12</v>
      </c>
      <c r="F474" s="1">
        <v>185</v>
      </c>
      <c r="G474" s="33">
        <v>12891.59</v>
      </c>
      <c r="H474" s="33">
        <v>1841.66</v>
      </c>
      <c r="I474" s="42">
        <v>38954</v>
      </c>
      <c r="J474" s="42">
        <v>39447</v>
      </c>
      <c r="K474" s="42">
        <v>39813</v>
      </c>
      <c r="L474" s="28">
        <v>294</v>
      </c>
      <c r="M474" s="28" t="s">
        <v>1398</v>
      </c>
      <c r="N474" s="43">
        <v>859</v>
      </c>
    </row>
    <row r="475" spans="2:14" s="2" customFormat="1" ht="11.25">
      <c r="B475" s="60" t="s">
        <v>441</v>
      </c>
      <c r="C475" s="59" t="s">
        <v>1213</v>
      </c>
      <c r="D475" s="2" t="s">
        <v>442</v>
      </c>
      <c r="E475" s="1">
        <v>61</v>
      </c>
      <c r="F475" s="1">
        <v>802</v>
      </c>
      <c r="G475" s="33">
        <v>66271.28</v>
      </c>
      <c r="H475" s="33">
        <v>6627.13</v>
      </c>
      <c r="I475" s="42">
        <v>39125</v>
      </c>
      <c r="J475" s="42">
        <v>39813</v>
      </c>
      <c r="K475" s="42">
        <v>39813</v>
      </c>
      <c r="L475" s="28">
        <v>294</v>
      </c>
      <c r="M475" s="28" t="s">
        <v>1277</v>
      </c>
      <c r="N475" s="43">
        <v>688</v>
      </c>
    </row>
    <row r="476" spans="2:14" s="2" customFormat="1" ht="11.25">
      <c r="B476" s="60" t="s">
        <v>443</v>
      </c>
      <c r="C476" s="59" t="s">
        <v>1213</v>
      </c>
      <c r="D476" s="2" t="s">
        <v>444</v>
      </c>
      <c r="E476" s="1">
        <v>69</v>
      </c>
      <c r="F476" s="1">
        <v>2183.8</v>
      </c>
      <c r="G476" s="33">
        <v>70351.85</v>
      </c>
      <c r="H476" s="33">
        <v>30251.3</v>
      </c>
      <c r="I476" s="42">
        <v>39219</v>
      </c>
      <c r="J476" s="42">
        <v>39813</v>
      </c>
      <c r="K476" s="42">
        <v>39813</v>
      </c>
      <c r="L476" s="28">
        <v>294</v>
      </c>
      <c r="M476" s="28" t="s">
        <v>445</v>
      </c>
      <c r="N476" s="43">
        <v>594</v>
      </c>
    </row>
    <row r="477" spans="2:14" s="2" customFormat="1" ht="11.25">
      <c r="B477" s="60" t="s">
        <v>446</v>
      </c>
      <c r="C477" s="59" t="s">
        <v>1213</v>
      </c>
      <c r="D477" s="2" t="s">
        <v>447</v>
      </c>
      <c r="E477" s="1">
        <v>39</v>
      </c>
      <c r="F477" s="1">
        <v>524</v>
      </c>
      <c r="G477" s="33">
        <v>13167.9</v>
      </c>
      <c r="H477" s="33">
        <v>1881.13</v>
      </c>
      <c r="I477" s="42">
        <v>38713</v>
      </c>
      <c r="J477" s="42">
        <v>39447</v>
      </c>
      <c r="K477" s="42">
        <v>39813</v>
      </c>
      <c r="L477" s="28">
        <v>294</v>
      </c>
      <c r="M477" s="28" t="s">
        <v>1289</v>
      </c>
      <c r="N477" s="43">
        <v>1100</v>
      </c>
    </row>
    <row r="478" spans="2:14" s="2" customFormat="1" ht="11.25">
      <c r="B478" s="60" t="s">
        <v>448</v>
      </c>
      <c r="C478" s="59" t="s">
        <v>1213</v>
      </c>
      <c r="D478" s="2" t="s">
        <v>449</v>
      </c>
      <c r="E478" s="1">
        <v>343</v>
      </c>
      <c r="F478" s="1">
        <v>5212.6</v>
      </c>
      <c r="G478" s="33">
        <v>290018.49</v>
      </c>
      <c r="H478" s="33">
        <v>66704.25</v>
      </c>
      <c r="I478" s="42">
        <v>38832</v>
      </c>
      <c r="J478" s="42">
        <v>39813</v>
      </c>
      <c r="K478" s="42">
        <v>39813</v>
      </c>
      <c r="L478" s="28">
        <v>294</v>
      </c>
      <c r="M478" s="28" t="s">
        <v>450</v>
      </c>
      <c r="N478" s="43">
        <v>981</v>
      </c>
    </row>
    <row r="479" spans="2:14" s="2" customFormat="1" ht="11.25">
      <c r="B479" s="60" t="s">
        <v>451</v>
      </c>
      <c r="C479" s="59" t="s">
        <v>1213</v>
      </c>
      <c r="D479" s="2" t="s">
        <v>452</v>
      </c>
      <c r="E479" s="1">
        <v>67</v>
      </c>
      <c r="F479" s="1">
        <v>545.6</v>
      </c>
      <c r="G479" s="33">
        <v>26356.3</v>
      </c>
      <c r="H479" s="33">
        <v>2635.63</v>
      </c>
      <c r="I479" s="42">
        <v>39029</v>
      </c>
      <c r="J479" s="42">
        <v>39813</v>
      </c>
      <c r="K479" s="42">
        <v>39813</v>
      </c>
      <c r="L479" s="28">
        <v>294</v>
      </c>
      <c r="M479" s="28" t="s">
        <v>368</v>
      </c>
      <c r="N479" s="43">
        <v>784</v>
      </c>
    </row>
    <row r="480" spans="2:14" s="2" customFormat="1" ht="11.25">
      <c r="B480" s="60" t="s">
        <v>453</v>
      </c>
      <c r="C480" s="59" t="s">
        <v>1213</v>
      </c>
      <c r="D480" s="2" t="s">
        <v>454</v>
      </c>
      <c r="E480" s="1">
        <v>15</v>
      </c>
      <c r="F480" s="1">
        <v>565.8</v>
      </c>
      <c r="G480" s="33">
        <v>18658.85</v>
      </c>
      <c r="H480" s="33">
        <v>18658.85</v>
      </c>
      <c r="I480" s="42">
        <v>39276</v>
      </c>
      <c r="J480" s="42">
        <v>39813</v>
      </c>
      <c r="K480" s="42">
        <v>39813</v>
      </c>
      <c r="L480" s="28">
        <v>294</v>
      </c>
      <c r="M480" s="28" t="s">
        <v>455</v>
      </c>
      <c r="N480" s="43">
        <v>537</v>
      </c>
    </row>
    <row r="481" spans="2:14" s="2" customFormat="1" ht="11.25">
      <c r="B481" s="60" t="s">
        <v>456</v>
      </c>
      <c r="C481" s="59" t="s">
        <v>1213</v>
      </c>
      <c r="D481" s="2" t="s">
        <v>457</v>
      </c>
      <c r="E481" s="1">
        <v>31</v>
      </c>
      <c r="F481" s="1">
        <v>592.8</v>
      </c>
      <c r="G481" s="33">
        <v>18926.65</v>
      </c>
      <c r="H481" s="33">
        <v>1892.66</v>
      </c>
      <c r="I481" s="42">
        <v>39120</v>
      </c>
      <c r="J481" s="42">
        <v>39813</v>
      </c>
      <c r="K481" s="42">
        <v>39813</v>
      </c>
      <c r="L481" s="28">
        <v>294</v>
      </c>
      <c r="M481" s="28" t="s">
        <v>1446</v>
      </c>
      <c r="N481" s="43">
        <v>693</v>
      </c>
    </row>
    <row r="482" spans="2:14" s="2" customFormat="1" ht="11.25">
      <c r="B482" s="60" t="s">
        <v>458</v>
      </c>
      <c r="C482" s="59" t="s">
        <v>1213</v>
      </c>
      <c r="D482" s="2" t="s">
        <v>459</v>
      </c>
      <c r="E482" s="1">
        <v>122</v>
      </c>
      <c r="F482" s="1">
        <v>3147</v>
      </c>
      <c r="G482" s="33">
        <v>175149.05</v>
      </c>
      <c r="H482" s="33">
        <v>118288.07</v>
      </c>
      <c r="I482" s="42">
        <v>38533</v>
      </c>
      <c r="J482" s="42">
        <v>39447</v>
      </c>
      <c r="K482" s="42">
        <v>39813</v>
      </c>
      <c r="L482" s="28">
        <v>294</v>
      </c>
      <c r="M482" s="28" t="s">
        <v>1443</v>
      </c>
      <c r="N482" s="43">
        <v>1280</v>
      </c>
    </row>
    <row r="483" spans="2:14" s="2" customFormat="1" ht="11.25">
      <c r="B483" s="60" t="s">
        <v>460</v>
      </c>
      <c r="C483" s="59" t="s">
        <v>1213</v>
      </c>
      <c r="D483" s="2" t="s">
        <v>461</v>
      </c>
      <c r="E483" s="1">
        <v>29</v>
      </c>
      <c r="F483" s="1">
        <v>673.8</v>
      </c>
      <c r="G483" s="33">
        <v>16298.95</v>
      </c>
      <c r="H483" s="33">
        <v>1629.89</v>
      </c>
      <c r="I483" s="42">
        <v>39188</v>
      </c>
      <c r="J483" s="42">
        <v>39813</v>
      </c>
      <c r="K483" s="42">
        <v>39813</v>
      </c>
      <c r="L483" s="28">
        <v>294</v>
      </c>
      <c r="M483" s="28" t="s">
        <v>1422</v>
      </c>
      <c r="N483" s="43">
        <v>625</v>
      </c>
    </row>
    <row r="484" spans="2:14" s="2" customFormat="1" ht="11.25">
      <c r="B484" s="60" t="s">
        <v>462</v>
      </c>
      <c r="C484" s="59" t="s">
        <v>1213</v>
      </c>
      <c r="D484" s="2" t="s">
        <v>463</v>
      </c>
      <c r="E484" s="1">
        <v>62</v>
      </c>
      <c r="F484" s="1">
        <v>910</v>
      </c>
      <c r="G484" s="33">
        <v>27058.25</v>
      </c>
      <c r="H484" s="33">
        <v>3788.16</v>
      </c>
      <c r="I484" s="42">
        <v>38715</v>
      </c>
      <c r="J484" s="42">
        <v>39813</v>
      </c>
      <c r="K484" s="42">
        <v>39813</v>
      </c>
      <c r="L484" s="28">
        <v>294</v>
      </c>
      <c r="M484" s="28" t="s">
        <v>1708</v>
      </c>
      <c r="N484" s="43">
        <v>1098</v>
      </c>
    </row>
    <row r="485" spans="2:14" s="2" customFormat="1" ht="11.25">
      <c r="B485" s="60" t="s">
        <v>464</v>
      </c>
      <c r="C485" s="59" t="s">
        <v>1213</v>
      </c>
      <c r="D485" s="2" t="s">
        <v>465</v>
      </c>
      <c r="E485" s="1">
        <v>55</v>
      </c>
      <c r="F485" s="1">
        <v>739.4</v>
      </c>
      <c r="G485" s="33">
        <v>37640.25</v>
      </c>
      <c r="H485" s="33">
        <v>3764.02</v>
      </c>
      <c r="I485" s="42">
        <v>38741</v>
      </c>
      <c r="J485" s="42">
        <v>39447</v>
      </c>
      <c r="K485" s="42">
        <v>39813</v>
      </c>
      <c r="L485" s="28">
        <v>294</v>
      </c>
      <c r="M485" s="28" t="s">
        <v>1260</v>
      </c>
      <c r="N485" s="43">
        <v>1072</v>
      </c>
    </row>
    <row r="486" spans="2:14" s="2" customFormat="1" ht="11.25">
      <c r="B486" s="60" t="s">
        <v>466</v>
      </c>
      <c r="C486" s="59" t="s">
        <v>1213</v>
      </c>
      <c r="D486" s="2" t="s">
        <v>467</v>
      </c>
      <c r="E486" s="1">
        <v>59</v>
      </c>
      <c r="F486" s="1">
        <v>1181.8</v>
      </c>
      <c r="G486" s="33">
        <v>36604.92</v>
      </c>
      <c r="H486" s="33">
        <v>3660.49</v>
      </c>
      <c r="I486" s="42">
        <v>38723</v>
      </c>
      <c r="J486" s="42">
        <v>39813</v>
      </c>
      <c r="K486" s="42">
        <v>39813</v>
      </c>
      <c r="L486" s="28">
        <v>294</v>
      </c>
      <c r="M486" s="28" t="s">
        <v>1292</v>
      </c>
      <c r="N486" s="43">
        <v>1090</v>
      </c>
    </row>
    <row r="487" spans="2:14" s="2" customFormat="1" ht="11.25">
      <c r="B487" s="60" t="s">
        <v>468</v>
      </c>
      <c r="C487" s="59" t="s">
        <v>1213</v>
      </c>
      <c r="D487" s="2" t="s">
        <v>469</v>
      </c>
      <c r="E487" s="1">
        <v>22</v>
      </c>
      <c r="F487" s="1">
        <v>309</v>
      </c>
      <c r="G487" s="33">
        <v>10462.7</v>
      </c>
      <c r="H487" s="33">
        <v>1046.27</v>
      </c>
      <c r="I487" s="42">
        <v>39399</v>
      </c>
      <c r="J487" s="42">
        <v>39813</v>
      </c>
      <c r="K487" s="42">
        <v>39813</v>
      </c>
      <c r="L487" s="28">
        <v>294</v>
      </c>
      <c r="M487" s="28" t="s">
        <v>1820</v>
      </c>
      <c r="N487" s="43">
        <v>414</v>
      </c>
    </row>
    <row r="488" spans="2:14" s="2" customFormat="1" ht="11.25">
      <c r="B488" s="60" t="s">
        <v>470</v>
      </c>
      <c r="C488" s="59" t="s">
        <v>1213</v>
      </c>
      <c r="D488" s="2" t="s">
        <v>471</v>
      </c>
      <c r="E488" s="1">
        <v>29</v>
      </c>
      <c r="F488" s="1">
        <v>563.8</v>
      </c>
      <c r="G488" s="33">
        <v>13211.06</v>
      </c>
      <c r="H488" s="33">
        <v>1321.11</v>
      </c>
      <c r="I488" s="42">
        <v>38722</v>
      </c>
      <c r="J488" s="42">
        <v>39813</v>
      </c>
      <c r="K488" s="42">
        <v>39813</v>
      </c>
      <c r="L488" s="28">
        <v>294</v>
      </c>
      <c r="M488" s="28" t="s">
        <v>1305</v>
      </c>
      <c r="N488" s="43">
        <v>1091</v>
      </c>
    </row>
    <row r="489" spans="2:14" s="2" customFormat="1" ht="11.25">
      <c r="B489" s="60" t="s">
        <v>472</v>
      </c>
      <c r="C489" s="59" t="s">
        <v>1213</v>
      </c>
      <c r="D489" s="2" t="s">
        <v>473</v>
      </c>
      <c r="E489" s="1">
        <v>87</v>
      </c>
      <c r="F489" s="1">
        <v>1226.8</v>
      </c>
      <c r="G489" s="33">
        <v>45779.5</v>
      </c>
      <c r="H489" s="33">
        <v>4577.95</v>
      </c>
      <c r="I489" s="42">
        <v>39042</v>
      </c>
      <c r="J489" s="42">
        <v>39813</v>
      </c>
      <c r="K489" s="42">
        <v>39813</v>
      </c>
      <c r="L489" s="28">
        <v>294</v>
      </c>
      <c r="M489" s="28" t="s">
        <v>1471</v>
      </c>
      <c r="N489" s="43">
        <v>771</v>
      </c>
    </row>
    <row r="490" spans="2:14" s="2" customFormat="1" ht="11.25">
      <c r="B490" s="60" t="s">
        <v>474</v>
      </c>
      <c r="C490" s="59" t="s">
        <v>1213</v>
      </c>
      <c r="D490" s="2" t="s">
        <v>475</v>
      </c>
      <c r="E490" s="1">
        <v>37</v>
      </c>
      <c r="F490" s="1">
        <v>301.9</v>
      </c>
      <c r="G490" s="33">
        <v>11985.04</v>
      </c>
      <c r="H490" s="33">
        <v>1198.5</v>
      </c>
      <c r="I490" s="42">
        <v>38869</v>
      </c>
      <c r="J490" s="42">
        <v>39813</v>
      </c>
      <c r="K490" s="42">
        <v>39813</v>
      </c>
      <c r="L490" s="28">
        <v>294</v>
      </c>
      <c r="M490" s="28" t="s">
        <v>137</v>
      </c>
      <c r="N490" s="43">
        <v>944</v>
      </c>
    </row>
    <row r="491" spans="2:14" s="2" customFormat="1" ht="11.25">
      <c r="B491" s="60" t="s">
        <v>476</v>
      </c>
      <c r="C491" s="59" t="s">
        <v>1213</v>
      </c>
      <c r="D491" s="2" t="s">
        <v>477</v>
      </c>
      <c r="E491" s="1">
        <v>726</v>
      </c>
      <c r="F491" s="1">
        <v>13652.3</v>
      </c>
      <c r="G491" s="33">
        <v>165530.03</v>
      </c>
      <c r="H491" s="33">
        <v>134604.28</v>
      </c>
      <c r="I491" s="42">
        <v>37263</v>
      </c>
      <c r="J491" s="42">
        <v>38717</v>
      </c>
      <c r="K491" s="42">
        <v>39813</v>
      </c>
      <c r="L491" s="28">
        <v>294</v>
      </c>
      <c r="M491" s="28" t="s">
        <v>1525</v>
      </c>
      <c r="N491" s="43">
        <v>2550</v>
      </c>
    </row>
    <row r="492" spans="2:14" s="2" customFormat="1" ht="11.25">
      <c r="B492" s="60" t="s">
        <v>478</v>
      </c>
      <c r="C492" s="59" t="s">
        <v>1213</v>
      </c>
      <c r="D492" s="2" t="s">
        <v>479</v>
      </c>
      <c r="E492" s="1">
        <v>182</v>
      </c>
      <c r="F492" s="1">
        <v>2908</v>
      </c>
      <c r="G492" s="33">
        <v>116119.01</v>
      </c>
      <c r="H492" s="33">
        <v>82925.79</v>
      </c>
      <c r="I492" s="42">
        <v>38674</v>
      </c>
      <c r="J492" s="42">
        <v>39447</v>
      </c>
      <c r="K492" s="42">
        <v>39813</v>
      </c>
      <c r="L492" s="28">
        <v>294</v>
      </c>
      <c r="M492" s="28" t="s">
        <v>1471</v>
      </c>
      <c r="N492" s="43">
        <v>1139</v>
      </c>
    </row>
    <row r="493" spans="2:14" s="2" customFormat="1" ht="11.25">
      <c r="B493" s="60" t="s">
        <v>480</v>
      </c>
      <c r="C493" s="59" t="s">
        <v>1213</v>
      </c>
      <c r="D493" s="2" t="s">
        <v>481</v>
      </c>
      <c r="E493" s="1">
        <v>48</v>
      </c>
      <c r="F493" s="1">
        <v>607.6</v>
      </c>
      <c r="G493" s="33">
        <v>21226.1</v>
      </c>
      <c r="H493" s="33">
        <v>2122.61</v>
      </c>
      <c r="I493" s="42">
        <v>39042</v>
      </c>
      <c r="J493" s="42">
        <v>39813</v>
      </c>
      <c r="K493" s="42">
        <v>39813</v>
      </c>
      <c r="L493" s="28">
        <v>294</v>
      </c>
      <c r="M493" s="28" t="s">
        <v>1471</v>
      </c>
      <c r="N493" s="43">
        <v>771</v>
      </c>
    </row>
    <row r="494" spans="2:14" s="2" customFormat="1" ht="11.25">
      <c r="B494" s="60" t="s">
        <v>482</v>
      </c>
      <c r="C494" s="59" t="s">
        <v>1213</v>
      </c>
      <c r="D494" s="2" t="s">
        <v>483</v>
      </c>
      <c r="E494" s="1">
        <v>138</v>
      </c>
      <c r="F494" s="1">
        <v>2809</v>
      </c>
      <c r="G494" s="33">
        <v>90227.55</v>
      </c>
      <c r="H494" s="33">
        <v>21203.48</v>
      </c>
      <c r="I494" s="42">
        <v>38723</v>
      </c>
      <c r="J494" s="42">
        <v>39813</v>
      </c>
      <c r="K494" s="42">
        <v>39813</v>
      </c>
      <c r="L494" s="28">
        <v>294</v>
      </c>
      <c r="M494" s="28" t="s">
        <v>1292</v>
      </c>
      <c r="N494" s="43">
        <v>1090</v>
      </c>
    </row>
    <row r="495" spans="2:14" s="2" customFormat="1" ht="11.25">
      <c r="B495" s="60" t="s">
        <v>484</v>
      </c>
      <c r="C495" s="59" t="s">
        <v>1213</v>
      </c>
      <c r="D495" s="2" t="s">
        <v>485</v>
      </c>
      <c r="E495" s="1">
        <v>41</v>
      </c>
      <c r="F495" s="1">
        <v>753</v>
      </c>
      <c r="G495" s="33">
        <v>21686.4</v>
      </c>
      <c r="H495" s="33">
        <v>16047.94</v>
      </c>
      <c r="I495" s="42">
        <v>39068</v>
      </c>
      <c r="J495" s="42">
        <v>39813</v>
      </c>
      <c r="K495" s="42">
        <v>39813</v>
      </c>
      <c r="L495" s="28">
        <v>294</v>
      </c>
      <c r="M495" s="28" t="s">
        <v>1375</v>
      </c>
      <c r="N495" s="43">
        <v>745</v>
      </c>
    </row>
    <row r="496" spans="2:14" s="2" customFormat="1" ht="11.25">
      <c r="B496" s="60" t="s">
        <v>486</v>
      </c>
      <c r="C496" s="59" t="s">
        <v>1213</v>
      </c>
      <c r="D496" s="2" t="s">
        <v>487</v>
      </c>
      <c r="E496" s="1">
        <v>144</v>
      </c>
      <c r="F496" s="1">
        <v>1502</v>
      </c>
      <c r="G496" s="33">
        <v>118710.8</v>
      </c>
      <c r="H496" s="33">
        <v>36800.35</v>
      </c>
      <c r="I496" s="42">
        <v>38873</v>
      </c>
      <c r="J496" s="42">
        <v>39813</v>
      </c>
      <c r="K496" s="42">
        <v>39813</v>
      </c>
      <c r="L496" s="28">
        <v>294</v>
      </c>
      <c r="M496" s="28" t="s">
        <v>1277</v>
      </c>
      <c r="N496" s="43">
        <v>940</v>
      </c>
    </row>
    <row r="497" spans="2:14" s="2" customFormat="1" ht="11.25">
      <c r="B497" s="60" t="s">
        <v>488</v>
      </c>
      <c r="C497" s="59" t="s">
        <v>1213</v>
      </c>
      <c r="D497" s="2" t="s">
        <v>489</v>
      </c>
      <c r="E497" s="1">
        <v>47</v>
      </c>
      <c r="F497" s="1">
        <v>830</v>
      </c>
      <c r="G497" s="33">
        <v>15628.9</v>
      </c>
      <c r="H497" s="33">
        <v>15628.9</v>
      </c>
      <c r="I497" s="42">
        <v>39402</v>
      </c>
      <c r="J497" s="42">
        <v>39813</v>
      </c>
      <c r="K497" s="42">
        <v>39813</v>
      </c>
      <c r="L497" s="28">
        <v>294</v>
      </c>
      <c r="M497" s="28" t="s">
        <v>1316</v>
      </c>
      <c r="N497" s="43">
        <v>411</v>
      </c>
    </row>
    <row r="498" spans="2:14" s="2" customFormat="1" ht="11.25">
      <c r="B498" s="60" t="s">
        <v>490</v>
      </c>
      <c r="C498" s="59" t="s">
        <v>1213</v>
      </c>
      <c r="D498" s="2" t="s">
        <v>491</v>
      </c>
      <c r="E498" s="1">
        <v>170</v>
      </c>
      <c r="F498" s="1">
        <v>2461.2</v>
      </c>
      <c r="G498" s="33">
        <v>90395.11</v>
      </c>
      <c r="H498" s="33">
        <v>9039.51</v>
      </c>
      <c r="I498" s="42">
        <v>38673</v>
      </c>
      <c r="J498" s="42">
        <v>39813</v>
      </c>
      <c r="K498" s="42">
        <v>39813</v>
      </c>
      <c r="L498" s="28">
        <v>294</v>
      </c>
      <c r="M498" s="28" t="s">
        <v>1305</v>
      </c>
      <c r="N498" s="43">
        <v>1140</v>
      </c>
    </row>
    <row r="499" spans="2:14" s="2" customFormat="1" ht="11.25">
      <c r="B499" s="60" t="s">
        <v>492</v>
      </c>
      <c r="C499" s="59" t="s">
        <v>1213</v>
      </c>
      <c r="D499" s="2" t="s">
        <v>493</v>
      </c>
      <c r="E499" s="1">
        <v>70</v>
      </c>
      <c r="F499" s="1">
        <v>810</v>
      </c>
      <c r="G499" s="33">
        <v>55309.28</v>
      </c>
      <c r="H499" s="33">
        <v>7901.33</v>
      </c>
      <c r="I499" s="42">
        <v>38713</v>
      </c>
      <c r="J499" s="42">
        <v>39447</v>
      </c>
      <c r="K499" s="42">
        <v>39813</v>
      </c>
      <c r="L499" s="28">
        <v>294</v>
      </c>
      <c r="M499" s="28" t="s">
        <v>1289</v>
      </c>
      <c r="N499" s="43">
        <v>1100</v>
      </c>
    </row>
    <row r="500" spans="2:14" s="2" customFormat="1" ht="11.25">
      <c r="B500" s="60" t="s">
        <v>494</v>
      </c>
      <c r="C500" s="59" t="s">
        <v>1213</v>
      </c>
      <c r="D500" s="2" t="s">
        <v>495</v>
      </c>
      <c r="E500" s="1">
        <v>123</v>
      </c>
      <c r="F500" s="1">
        <v>3052.6</v>
      </c>
      <c r="G500" s="33">
        <v>171363.3</v>
      </c>
      <c r="H500" s="33">
        <v>119954.32</v>
      </c>
      <c r="I500" s="42">
        <v>38744</v>
      </c>
      <c r="J500" s="42">
        <v>39447</v>
      </c>
      <c r="K500" s="42">
        <v>39813</v>
      </c>
      <c r="L500" s="28">
        <v>294</v>
      </c>
      <c r="M500" s="28" t="s">
        <v>1263</v>
      </c>
      <c r="N500" s="43">
        <v>1069</v>
      </c>
    </row>
    <row r="501" spans="2:14" s="2" customFormat="1" ht="11.25">
      <c r="B501" s="60" t="s">
        <v>496</v>
      </c>
      <c r="C501" s="59" t="s">
        <v>1213</v>
      </c>
      <c r="D501" s="2" t="s">
        <v>497</v>
      </c>
      <c r="E501" s="1">
        <v>113</v>
      </c>
      <c r="F501" s="1">
        <v>613.8</v>
      </c>
      <c r="G501" s="33">
        <v>50837.4</v>
      </c>
      <c r="H501" s="33">
        <v>5083.74</v>
      </c>
      <c r="I501" s="42">
        <v>38378</v>
      </c>
      <c r="J501" s="42">
        <v>39447</v>
      </c>
      <c r="K501" s="42">
        <v>39813</v>
      </c>
      <c r="L501" s="28">
        <v>294</v>
      </c>
      <c r="M501" s="28" t="s">
        <v>498</v>
      </c>
      <c r="N501" s="43">
        <v>1435</v>
      </c>
    </row>
    <row r="502" spans="2:14" s="2" customFormat="1" ht="11.25">
      <c r="B502" s="60" t="s">
        <v>499</v>
      </c>
      <c r="C502" s="59" t="s">
        <v>1213</v>
      </c>
      <c r="D502" s="2" t="s">
        <v>500</v>
      </c>
      <c r="E502" s="1">
        <v>69.5</v>
      </c>
      <c r="F502" s="1">
        <v>1051.5</v>
      </c>
      <c r="G502" s="33">
        <v>46536</v>
      </c>
      <c r="H502" s="33">
        <v>46536</v>
      </c>
      <c r="I502" s="42">
        <v>37991</v>
      </c>
      <c r="J502" s="42">
        <v>39447</v>
      </c>
      <c r="K502" s="42">
        <v>39813</v>
      </c>
      <c r="L502" s="28">
        <v>294</v>
      </c>
      <c r="M502" s="28" t="s">
        <v>501</v>
      </c>
      <c r="N502" s="43">
        <v>1822</v>
      </c>
    </row>
    <row r="503" spans="2:14" s="2" customFormat="1" ht="11.25">
      <c r="B503" s="60" t="s">
        <v>502</v>
      </c>
      <c r="C503" s="59" t="s">
        <v>1213</v>
      </c>
      <c r="D503" s="2" t="s">
        <v>503</v>
      </c>
      <c r="E503" s="1">
        <v>312</v>
      </c>
      <c r="F503" s="1">
        <v>5295.8</v>
      </c>
      <c r="G503" s="33">
        <v>307499.3</v>
      </c>
      <c r="H503" s="33">
        <v>307499.3</v>
      </c>
      <c r="I503" s="42">
        <v>38512</v>
      </c>
      <c r="J503" s="42">
        <v>39813</v>
      </c>
      <c r="K503" s="42">
        <v>39813</v>
      </c>
      <c r="L503" s="28">
        <v>294</v>
      </c>
      <c r="M503" s="28" t="s">
        <v>256</v>
      </c>
      <c r="N503" s="43">
        <v>1301</v>
      </c>
    </row>
    <row r="504" spans="2:14" s="2" customFormat="1" ht="11.25">
      <c r="B504" s="60" t="s">
        <v>504</v>
      </c>
      <c r="C504" s="59" t="s">
        <v>1213</v>
      </c>
      <c r="D504" s="2" t="s">
        <v>505</v>
      </c>
      <c r="E504" s="1">
        <v>42</v>
      </c>
      <c r="F504" s="1">
        <v>674</v>
      </c>
      <c r="G504" s="33">
        <v>21780.6</v>
      </c>
      <c r="H504" s="33">
        <v>21780.6</v>
      </c>
      <c r="I504" s="42">
        <v>38659</v>
      </c>
      <c r="J504" s="42">
        <v>39813</v>
      </c>
      <c r="K504" s="42">
        <v>39813</v>
      </c>
      <c r="L504" s="28">
        <v>294</v>
      </c>
      <c r="M504" s="28" t="s">
        <v>1507</v>
      </c>
      <c r="N504" s="43">
        <v>1154</v>
      </c>
    </row>
    <row r="505" spans="2:14" s="2" customFormat="1" ht="11.25">
      <c r="B505" s="60" t="s">
        <v>506</v>
      </c>
      <c r="C505" s="59" t="s">
        <v>1213</v>
      </c>
      <c r="D505" s="2" t="s">
        <v>507</v>
      </c>
      <c r="E505" s="1">
        <v>236</v>
      </c>
      <c r="F505" s="1">
        <v>1760</v>
      </c>
      <c r="G505" s="33">
        <v>22666.2</v>
      </c>
      <c r="H505" s="33">
        <v>2266.62</v>
      </c>
      <c r="I505" s="42">
        <v>39036</v>
      </c>
      <c r="J505" s="42">
        <v>39813</v>
      </c>
      <c r="K505" s="42">
        <v>39813</v>
      </c>
      <c r="L505" s="28">
        <v>294</v>
      </c>
      <c r="M505" s="28" t="s">
        <v>1260</v>
      </c>
      <c r="N505" s="43">
        <v>777</v>
      </c>
    </row>
    <row r="506" spans="2:14" s="2" customFormat="1" ht="11.25">
      <c r="B506" s="60" t="s">
        <v>508</v>
      </c>
      <c r="C506" s="59" t="s">
        <v>1213</v>
      </c>
      <c r="D506" s="2" t="s">
        <v>509</v>
      </c>
      <c r="E506" s="1">
        <v>75</v>
      </c>
      <c r="F506" s="1">
        <v>786.2</v>
      </c>
      <c r="G506" s="33">
        <v>21343.9</v>
      </c>
      <c r="H506" s="33">
        <v>21343.9</v>
      </c>
      <c r="I506" s="42">
        <v>38673</v>
      </c>
      <c r="J506" s="42">
        <v>39813</v>
      </c>
      <c r="K506" s="42">
        <v>39813</v>
      </c>
      <c r="L506" s="28">
        <v>294</v>
      </c>
      <c r="M506" s="28" t="s">
        <v>1305</v>
      </c>
      <c r="N506" s="43">
        <v>1140</v>
      </c>
    </row>
    <row r="507" spans="2:14" s="2" customFormat="1" ht="11.25">
      <c r="B507" s="60" t="s">
        <v>510</v>
      </c>
      <c r="C507" s="59" t="s">
        <v>1377</v>
      </c>
      <c r="D507" s="2" t="s">
        <v>511</v>
      </c>
      <c r="E507" s="1">
        <v>46.7</v>
      </c>
      <c r="F507" s="1">
        <v>653</v>
      </c>
      <c r="G507" s="33">
        <v>23589.23</v>
      </c>
      <c r="H507" s="33">
        <v>8720.56</v>
      </c>
      <c r="I507" s="42">
        <v>37370</v>
      </c>
      <c r="J507" s="42">
        <v>38625</v>
      </c>
      <c r="K507" s="42">
        <v>39813</v>
      </c>
      <c r="L507" s="28">
        <v>294</v>
      </c>
      <c r="M507" s="28" t="s">
        <v>1403</v>
      </c>
      <c r="N507" s="43">
        <v>2443</v>
      </c>
    </row>
    <row r="508" spans="2:14" s="2" customFormat="1" ht="11.25">
      <c r="B508" s="60" t="s">
        <v>512</v>
      </c>
      <c r="C508" s="59" t="s">
        <v>1213</v>
      </c>
      <c r="D508" s="2" t="s">
        <v>513</v>
      </c>
      <c r="E508" s="1">
        <v>112</v>
      </c>
      <c r="F508" s="1">
        <v>2627.2</v>
      </c>
      <c r="G508" s="33">
        <v>92747.8</v>
      </c>
      <c r="H508" s="33">
        <v>92747.8</v>
      </c>
      <c r="I508" s="42">
        <v>39071</v>
      </c>
      <c r="J508" s="42">
        <v>39813</v>
      </c>
      <c r="K508" s="42">
        <v>39813</v>
      </c>
      <c r="L508" s="28">
        <v>294</v>
      </c>
      <c r="M508" s="28" t="s">
        <v>1375</v>
      </c>
      <c r="N508" s="43">
        <v>742</v>
      </c>
    </row>
    <row r="509" spans="2:14" s="2" customFormat="1" ht="11.25">
      <c r="B509" s="60" t="s">
        <v>514</v>
      </c>
      <c r="C509" s="59" t="s">
        <v>1213</v>
      </c>
      <c r="D509" s="2" t="s">
        <v>515</v>
      </c>
      <c r="E509" s="1">
        <v>176</v>
      </c>
      <c r="F509" s="1">
        <v>3756.6</v>
      </c>
      <c r="G509" s="33">
        <v>297083.05</v>
      </c>
      <c r="H509" s="33">
        <v>154483.17</v>
      </c>
      <c r="I509" s="42">
        <v>39037</v>
      </c>
      <c r="J509" s="42">
        <v>39813</v>
      </c>
      <c r="K509" s="42">
        <v>39813</v>
      </c>
      <c r="L509" s="28">
        <v>294</v>
      </c>
      <c r="M509" s="28" t="s">
        <v>1820</v>
      </c>
      <c r="N509" s="43">
        <v>776</v>
      </c>
    </row>
    <row r="510" spans="2:14" s="2" customFormat="1" ht="11.25">
      <c r="B510" s="60" t="s">
        <v>516</v>
      </c>
      <c r="C510" s="59" t="s">
        <v>1213</v>
      </c>
      <c r="D510" s="2" t="s">
        <v>517</v>
      </c>
      <c r="E510" s="1">
        <v>14</v>
      </c>
      <c r="F510" s="1">
        <v>390.4</v>
      </c>
      <c r="G510" s="33">
        <v>8699.23</v>
      </c>
      <c r="H510" s="33">
        <v>1242.75</v>
      </c>
      <c r="I510" s="42">
        <v>38713</v>
      </c>
      <c r="J510" s="42">
        <v>39447</v>
      </c>
      <c r="K510" s="42">
        <v>39813</v>
      </c>
      <c r="L510" s="28">
        <v>294</v>
      </c>
      <c r="M510" s="28" t="s">
        <v>1289</v>
      </c>
      <c r="N510" s="43">
        <v>1100</v>
      </c>
    </row>
    <row r="511" spans="2:14" s="2" customFormat="1" ht="11.25">
      <c r="B511" s="60" t="s">
        <v>518</v>
      </c>
      <c r="C511" s="59" t="s">
        <v>1213</v>
      </c>
      <c r="D511" s="2" t="s">
        <v>519</v>
      </c>
      <c r="E511" s="1">
        <v>34</v>
      </c>
      <c r="F511" s="1">
        <v>248</v>
      </c>
      <c r="G511" s="33">
        <v>5652.15</v>
      </c>
      <c r="H511" s="33">
        <v>565.22</v>
      </c>
      <c r="I511" s="42">
        <v>39209</v>
      </c>
      <c r="J511" s="42">
        <v>39813</v>
      </c>
      <c r="K511" s="42">
        <v>39813</v>
      </c>
      <c r="L511" s="28">
        <v>294</v>
      </c>
      <c r="M511" s="28" t="s">
        <v>1292</v>
      </c>
      <c r="N511" s="43">
        <v>604</v>
      </c>
    </row>
    <row r="512" spans="2:14" s="2" customFormat="1" ht="11.25">
      <c r="B512" s="60" t="s">
        <v>520</v>
      </c>
      <c r="C512" s="59" t="s">
        <v>1213</v>
      </c>
      <c r="D512" s="2" t="s">
        <v>521</v>
      </c>
      <c r="E512" s="1">
        <v>70</v>
      </c>
      <c r="F512" s="1">
        <v>1000.6</v>
      </c>
      <c r="G512" s="33">
        <v>54278.32</v>
      </c>
      <c r="H512" s="33">
        <v>5517.83</v>
      </c>
      <c r="I512" s="42">
        <v>38671</v>
      </c>
      <c r="J512" s="42">
        <v>39447</v>
      </c>
      <c r="K512" s="42">
        <v>39813</v>
      </c>
      <c r="L512" s="28">
        <v>294</v>
      </c>
      <c r="M512" s="28" t="s">
        <v>49</v>
      </c>
      <c r="N512" s="43">
        <v>1142</v>
      </c>
    </row>
    <row r="513" spans="2:14" s="2" customFormat="1" ht="11.25">
      <c r="B513" s="60" t="s">
        <v>522</v>
      </c>
      <c r="C513" s="59" t="s">
        <v>1213</v>
      </c>
      <c r="D513" s="2" t="s">
        <v>523</v>
      </c>
      <c r="E513" s="1">
        <v>167</v>
      </c>
      <c r="F513" s="1">
        <v>2156.6</v>
      </c>
      <c r="G513" s="33">
        <v>123649.75</v>
      </c>
      <c r="H513" s="33">
        <v>129514.14</v>
      </c>
      <c r="I513" s="42">
        <v>38862</v>
      </c>
      <c r="J513" s="42">
        <v>39813</v>
      </c>
      <c r="K513" s="42">
        <v>39813</v>
      </c>
      <c r="L513" s="28">
        <v>294</v>
      </c>
      <c r="M513" s="28" t="s">
        <v>524</v>
      </c>
      <c r="N513" s="43">
        <v>951</v>
      </c>
    </row>
    <row r="514" spans="2:14" s="2" customFormat="1" ht="11.25">
      <c r="B514" s="60" t="s">
        <v>525</v>
      </c>
      <c r="C514" s="59" t="s">
        <v>1213</v>
      </c>
      <c r="D514" s="2" t="s">
        <v>526</v>
      </c>
      <c r="E514" s="1">
        <v>110</v>
      </c>
      <c r="F514" s="1">
        <v>2775.4</v>
      </c>
      <c r="G514" s="33">
        <v>192593.78</v>
      </c>
      <c r="H514" s="33">
        <v>19259.38</v>
      </c>
      <c r="I514" s="42">
        <v>39048</v>
      </c>
      <c r="J514" s="42">
        <v>39813</v>
      </c>
      <c r="K514" s="42">
        <v>39813</v>
      </c>
      <c r="L514" s="28">
        <v>294</v>
      </c>
      <c r="M514" s="28" t="s">
        <v>1289</v>
      </c>
      <c r="N514" s="43">
        <v>765</v>
      </c>
    </row>
    <row r="515" spans="2:14" s="2" customFormat="1" ht="11.25">
      <c r="B515" s="60" t="s">
        <v>527</v>
      </c>
      <c r="C515" s="59" t="s">
        <v>1213</v>
      </c>
      <c r="D515" s="2" t="s">
        <v>528</v>
      </c>
      <c r="E515" s="1">
        <v>93</v>
      </c>
      <c r="F515" s="1">
        <v>943</v>
      </c>
      <c r="G515" s="33">
        <v>29082.12</v>
      </c>
      <c r="H515" s="33">
        <v>29082.12</v>
      </c>
      <c r="I515" s="42">
        <v>39402</v>
      </c>
      <c r="J515" s="42">
        <v>39813</v>
      </c>
      <c r="K515" s="42">
        <v>39813</v>
      </c>
      <c r="L515" s="28">
        <v>294</v>
      </c>
      <c r="M515" s="28" t="s">
        <v>1316</v>
      </c>
      <c r="N515" s="43">
        <v>411</v>
      </c>
    </row>
    <row r="516" spans="2:14" s="2" customFormat="1" ht="11.25">
      <c r="B516" s="60" t="s">
        <v>529</v>
      </c>
      <c r="C516" s="59" t="s">
        <v>1213</v>
      </c>
      <c r="D516" s="2" t="s">
        <v>530</v>
      </c>
      <c r="E516" s="1">
        <v>28</v>
      </c>
      <c r="F516" s="1">
        <v>290.8</v>
      </c>
      <c r="G516" s="33">
        <v>13990.7</v>
      </c>
      <c r="H516" s="33">
        <v>1399.07</v>
      </c>
      <c r="I516" s="42">
        <v>38691</v>
      </c>
      <c r="J516" s="42">
        <v>39813</v>
      </c>
      <c r="K516" s="42">
        <v>39813</v>
      </c>
      <c r="L516" s="28">
        <v>294</v>
      </c>
      <c r="M516" s="28" t="s">
        <v>1507</v>
      </c>
      <c r="N516" s="43">
        <v>1122</v>
      </c>
    </row>
    <row r="517" spans="2:14" s="2" customFormat="1" ht="11.25">
      <c r="B517" s="60" t="s">
        <v>531</v>
      </c>
      <c r="C517" s="59" t="s">
        <v>1213</v>
      </c>
      <c r="D517" s="2" t="s">
        <v>532</v>
      </c>
      <c r="E517" s="1">
        <v>56</v>
      </c>
      <c r="F517" s="1">
        <v>684</v>
      </c>
      <c r="G517" s="33">
        <v>19574.4</v>
      </c>
      <c r="H517" s="33">
        <v>1957.44</v>
      </c>
      <c r="I517" s="42">
        <v>38666</v>
      </c>
      <c r="J517" s="42">
        <v>39813</v>
      </c>
      <c r="K517" s="42">
        <v>39813</v>
      </c>
      <c r="L517" s="28">
        <v>294</v>
      </c>
      <c r="M517" s="28" t="s">
        <v>1507</v>
      </c>
      <c r="N517" s="43">
        <v>1147</v>
      </c>
    </row>
    <row r="518" spans="2:14" s="2" customFormat="1" ht="11.25">
      <c r="B518" s="60" t="s">
        <v>533</v>
      </c>
      <c r="C518" s="59" t="s">
        <v>1213</v>
      </c>
      <c r="D518" s="2" t="s">
        <v>534</v>
      </c>
      <c r="E518" s="1">
        <v>133</v>
      </c>
      <c r="F518" s="1">
        <v>2823</v>
      </c>
      <c r="G518" s="33">
        <v>195558.29</v>
      </c>
      <c r="H518" s="33">
        <v>179913.63</v>
      </c>
      <c r="I518" s="42">
        <v>38321</v>
      </c>
      <c r="J518" s="42">
        <v>39447</v>
      </c>
      <c r="K518" s="42">
        <v>39813</v>
      </c>
      <c r="L518" s="28">
        <v>294</v>
      </c>
      <c r="M518" s="28" t="s">
        <v>1338</v>
      </c>
      <c r="N518" s="43">
        <v>1492</v>
      </c>
    </row>
    <row r="519" spans="2:14" s="2" customFormat="1" ht="11.25">
      <c r="B519" s="60" t="s">
        <v>535</v>
      </c>
      <c r="C519" s="59" t="s">
        <v>1213</v>
      </c>
      <c r="D519" s="2" t="s">
        <v>536</v>
      </c>
      <c r="E519" s="1">
        <v>27</v>
      </c>
      <c r="F519" s="1">
        <v>453.6</v>
      </c>
      <c r="G519" s="33">
        <v>16652.83</v>
      </c>
      <c r="H519" s="33">
        <v>10122.31</v>
      </c>
      <c r="I519" s="42">
        <v>39092</v>
      </c>
      <c r="J519" s="42">
        <v>39447</v>
      </c>
      <c r="K519" s="42">
        <v>39813</v>
      </c>
      <c r="L519" s="28">
        <v>294</v>
      </c>
      <c r="M519" s="28" t="s">
        <v>1820</v>
      </c>
      <c r="N519" s="43">
        <v>721</v>
      </c>
    </row>
    <row r="520" spans="2:14" s="2" customFormat="1" ht="11.25">
      <c r="B520" s="60" t="s">
        <v>537</v>
      </c>
      <c r="C520" s="59" t="s">
        <v>1213</v>
      </c>
      <c r="D520" s="2" t="s">
        <v>538</v>
      </c>
      <c r="E520" s="1">
        <v>72</v>
      </c>
      <c r="F520" s="1">
        <v>584</v>
      </c>
      <c r="G520" s="33">
        <v>22303.3</v>
      </c>
      <c r="H520" s="33">
        <v>2230.33</v>
      </c>
      <c r="I520" s="42">
        <v>39000</v>
      </c>
      <c r="J520" s="42">
        <v>39813</v>
      </c>
      <c r="K520" s="42">
        <v>39813</v>
      </c>
      <c r="L520" s="28">
        <v>294</v>
      </c>
      <c r="M520" s="28" t="s">
        <v>1398</v>
      </c>
      <c r="N520" s="43">
        <v>813</v>
      </c>
    </row>
    <row r="521" spans="2:14" s="2" customFormat="1" ht="11.25">
      <c r="B521" s="60" t="s">
        <v>539</v>
      </c>
      <c r="C521" s="59" t="s">
        <v>1213</v>
      </c>
      <c r="D521" s="2" t="s">
        <v>540</v>
      </c>
      <c r="E521" s="1">
        <v>22.5</v>
      </c>
      <c r="F521" s="1">
        <v>320.4</v>
      </c>
      <c r="G521" s="33">
        <v>7305.02</v>
      </c>
      <c r="H521" s="33">
        <v>1328.18</v>
      </c>
      <c r="I521" s="42">
        <v>38337</v>
      </c>
      <c r="J521" s="42">
        <v>39082</v>
      </c>
      <c r="K521" s="42">
        <v>39813</v>
      </c>
      <c r="L521" s="28">
        <v>294</v>
      </c>
      <c r="M521" s="28" t="s">
        <v>1289</v>
      </c>
      <c r="N521" s="43">
        <v>1476</v>
      </c>
    </row>
    <row r="522" spans="2:14" s="2" customFormat="1" ht="11.25">
      <c r="B522" s="60" t="s">
        <v>541</v>
      </c>
      <c r="C522" s="59" t="s">
        <v>1213</v>
      </c>
      <c r="D522" s="2" t="s">
        <v>542</v>
      </c>
      <c r="E522" s="1">
        <v>64</v>
      </c>
      <c r="F522" s="1">
        <v>907.8</v>
      </c>
      <c r="G522" s="33">
        <v>29144.62</v>
      </c>
      <c r="H522" s="33">
        <v>26813.05</v>
      </c>
      <c r="I522" s="42">
        <v>38898</v>
      </c>
      <c r="J522" s="42">
        <v>39629</v>
      </c>
      <c r="K522" s="42">
        <v>39813</v>
      </c>
      <c r="L522" s="28">
        <v>294</v>
      </c>
      <c r="M522" s="28" t="s">
        <v>543</v>
      </c>
      <c r="N522" s="43">
        <v>915</v>
      </c>
    </row>
    <row r="523" spans="2:14" s="2" customFormat="1" ht="11.25">
      <c r="B523" s="60" t="s">
        <v>544</v>
      </c>
      <c r="C523" s="59" t="s">
        <v>1213</v>
      </c>
      <c r="D523" s="2" t="s">
        <v>545</v>
      </c>
      <c r="E523" s="1">
        <v>207</v>
      </c>
      <c r="F523" s="1">
        <v>2506</v>
      </c>
      <c r="G523" s="33">
        <v>157503.7</v>
      </c>
      <c r="H523" s="33">
        <v>79707.15</v>
      </c>
      <c r="I523" s="42">
        <v>38356</v>
      </c>
      <c r="J523" s="42">
        <v>39447</v>
      </c>
      <c r="K523" s="42">
        <v>39813</v>
      </c>
      <c r="L523" s="28">
        <v>294</v>
      </c>
      <c r="M523" s="28" t="s">
        <v>125</v>
      </c>
      <c r="N523" s="43">
        <v>1457</v>
      </c>
    </row>
    <row r="524" spans="2:14" s="2" customFormat="1" ht="11.25">
      <c r="B524" s="60" t="s">
        <v>546</v>
      </c>
      <c r="C524" s="59" t="s">
        <v>1213</v>
      </c>
      <c r="D524" s="2" t="s">
        <v>547</v>
      </c>
      <c r="E524" s="1">
        <v>76</v>
      </c>
      <c r="F524" s="1">
        <v>1702.4</v>
      </c>
      <c r="G524" s="33">
        <v>78003.1</v>
      </c>
      <c r="H524" s="33">
        <v>31201.24</v>
      </c>
      <c r="I524" s="42">
        <v>38511</v>
      </c>
      <c r="J524" s="42">
        <v>39447</v>
      </c>
      <c r="K524" s="42">
        <v>39813</v>
      </c>
      <c r="L524" s="28">
        <v>294</v>
      </c>
      <c r="M524" s="28" t="s">
        <v>49</v>
      </c>
      <c r="N524" s="43">
        <v>1302</v>
      </c>
    </row>
    <row r="525" spans="2:14" s="2" customFormat="1" ht="11.25">
      <c r="B525" s="60" t="s">
        <v>548</v>
      </c>
      <c r="C525" s="59" t="s">
        <v>1213</v>
      </c>
      <c r="D525" s="2" t="s">
        <v>549</v>
      </c>
      <c r="E525" s="1">
        <v>55</v>
      </c>
      <c r="F525" s="1">
        <v>1572.6</v>
      </c>
      <c r="G525" s="33">
        <v>54709.1</v>
      </c>
      <c r="H525" s="33">
        <v>5470.91</v>
      </c>
      <c r="I525" s="42">
        <v>39020</v>
      </c>
      <c r="J525" s="42">
        <v>39813</v>
      </c>
      <c r="K525" s="42">
        <v>39813</v>
      </c>
      <c r="L525" s="28">
        <v>294</v>
      </c>
      <c r="M525" s="28" t="s">
        <v>1260</v>
      </c>
      <c r="N525" s="43">
        <v>793</v>
      </c>
    </row>
    <row r="526" spans="2:14" s="2" customFormat="1" ht="11.25">
      <c r="B526" s="60" t="s">
        <v>550</v>
      </c>
      <c r="C526" s="59" t="s">
        <v>1213</v>
      </c>
      <c r="D526" s="2" t="s">
        <v>551</v>
      </c>
      <c r="E526" s="1">
        <v>173</v>
      </c>
      <c r="F526" s="1">
        <v>1807.1</v>
      </c>
      <c r="G526" s="33">
        <v>63441.08</v>
      </c>
      <c r="H526" s="33">
        <v>40900.82</v>
      </c>
      <c r="I526" s="42">
        <v>38357</v>
      </c>
      <c r="J526" s="42">
        <v>39082</v>
      </c>
      <c r="K526" s="42">
        <v>39813</v>
      </c>
      <c r="L526" s="28">
        <v>294</v>
      </c>
      <c r="M526" s="28" t="s">
        <v>552</v>
      </c>
      <c r="N526" s="43">
        <v>1456</v>
      </c>
    </row>
    <row r="527" spans="2:14" s="2" customFormat="1" ht="11.25">
      <c r="B527" s="60" t="s">
        <v>553</v>
      </c>
      <c r="C527" s="59" t="s">
        <v>1213</v>
      </c>
      <c r="D527" s="2" t="s">
        <v>554</v>
      </c>
      <c r="E527" s="1">
        <v>56</v>
      </c>
      <c r="F527" s="1">
        <v>566.4</v>
      </c>
      <c r="G527" s="33">
        <v>8996.6</v>
      </c>
      <c r="H527" s="33">
        <v>899.66</v>
      </c>
      <c r="I527" s="42">
        <v>39014</v>
      </c>
      <c r="J527" s="42">
        <v>39813</v>
      </c>
      <c r="K527" s="42">
        <v>39813</v>
      </c>
      <c r="L527" s="28">
        <v>294</v>
      </c>
      <c r="M527" s="28" t="s">
        <v>1375</v>
      </c>
      <c r="N527" s="43">
        <v>799</v>
      </c>
    </row>
    <row r="528" spans="2:14" s="2" customFormat="1" ht="11.25">
      <c r="B528" s="60" t="s">
        <v>555</v>
      </c>
      <c r="C528" s="59" t="s">
        <v>1213</v>
      </c>
      <c r="D528" s="2" t="s">
        <v>556</v>
      </c>
      <c r="E528" s="1">
        <v>73</v>
      </c>
      <c r="F528" s="1">
        <v>651.6</v>
      </c>
      <c r="G528" s="33">
        <v>25380.8</v>
      </c>
      <c r="H528" s="33">
        <v>25380.8</v>
      </c>
      <c r="I528" s="42">
        <v>38904</v>
      </c>
      <c r="J528" s="42">
        <v>39813</v>
      </c>
      <c r="K528" s="42">
        <v>39813</v>
      </c>
      <c r="L528" s="28">
        <v>294</v>
      </c>
      <c r="M528" s="28" t="s">
        <v>112</v>
      </c>
      <c r="N528" s="43">
        <v>909</v>
      </c>
    </row>
    <row r="529" spans="2:14" s="2" customFormat="1" ht="11.25">
      <c r="B529" s="60" t="s">
        <v>557</v>
      </c>
      <c r="C529" s="59" t="s">
        <v>1213</v>
      </c>
      <c r="D529" s="2" t="s">
        <v>558</v>
      </c>
      <c r="E529" s="1">
        <v>119</v>
      </c>
      <c r="F529" s="1">
        <v>1620.8</v>
      </c>
      <c r="G529" s="33">
        <v>133023.3</v>
      </c>
      <c r="H529" s="33">
        <v>107748.88</v>
      </c>
      <c r="I529" s="42">
        <v>38678</v>
      </c>
      <c r="J529" s="42">
        <v>39812</v>
      </c>
      <c r="K529" s="42">
        <v>39813</v>
      </c>
      <c r="L529" s="28">
        <v>294</v>
      </c>
      <c r="M529" s="28" t="s">
        <v>52</v>
      </c>
      <c r="N529" s="43">
        <v>1135</v>
      </c>
    </row>
    <row r="530" spans="2:14" s="2" customFormat="1" ht="11.25">
      <c r="B530" s="60" t="s">
        <v>559</v>
      </c>
      <c r="C530" s="59" t="s">
        <v>1213</v>
      </c>
      <c r="D530" s="2" t="s">
        <v>560</v>
      </c>
      <c r="E530" s="1">
        <v>174</v>
      </c>
      <c r="F530" s="1">
        <v>3919</v>
      </c>
      <c r="G530" s="33">
        <v>145304.2</v>
      </c>
      <c r="H530" s="33">
        <v>65386.89</v>
      </c>
      <c r="I530" s="42">
        <v>38723</v>
      </c>
      <c r="J530" s="42">
        <v>39813</v>
      </c>
      <c r="K530" s="42">
        <v>39813</v>
      </c>
      <c r="L530" s="28">
        <v>294</v>
      </c>
      <c r="M530" s="28" t="s">
        <v>1292</v>
      </c>
      <c r="N530" s="43">
        <v>1090</v>
      </c>
    </row>
    <row r="531" spans="2:14" s="2" customFormat="1" ht="11.25">
      <c r="B531" s="60" t="s">
        <v>561</v>
      </c>
      <c r="C531" s="59" t="s">
        <v>1213</v>
      </c>
      <c r="D531" s="2" t="s">
        <v>562</v>
      </c>
      <c r="E531" s="1">
        <v>178</v>
      </c>
      <c r="F531" s="1">
        <v>3572</v>
      </c>
      <c r="G531" s="33">
        <v>136048.1</v>
      </c>
      <c r="H531" s="33">
        <v>106117.52</v>
      </c>
      <c r="I531" s="42">
        <v>38666</v>
      </c>
      <c r="J531" s="42">
        <v>39812</v>
      </c>
      <c r="K531" s="42">
        <v>39813</v>
      </c>
      <c r="L531" s="28">
        <v>294</v>
      </c>
      <c r="M531" s="28" t="s">
        <v>1292</v>
      </c>
      <c r="N531" s="43">
        <v>1147</v>
      </c>
    </row>
    <row r="532" spans="2:14" s="2" customFormat="1" ht="11.25">
      <c r="B532" s="60" t="s">
        <v>563</v>
      </c>
      <c r="C532" s="59" t="s">
        <v>1213</v>
      </c>
      <c r="D532" s="2" t="s">
        <v>564</v>
      </c>
      <c r="E532" s="1">
        <v>258</v>
      </c>
      <c r="F532" s="1">
        <v>2311.8</v>
      </c>
      <c r="G532" s="33">
        <v>379038.3</v>
      </c>
      <c r="H532" s="33">
        <v>373528.75</v>
      </c>
      <c r="I532" s="42">
        <v>38112</v>
      </c>
      <c r="J532" s="42">
        <v>39082</v>
      </c>
      <c r="K532" s="42">
        <v>39813</v>
      </c>
      <c r="L532" s="28">
        <v>294</v>
      </c>
      <c r="M532" s="28" t="s">
        <v>1286</v>
      </c>
      <c r="N532" s="43">
        <v>1701</v>
      </c>
    </row>
    <row r="533" spans="2:14" s="2" customFormat="1" ht="11.25">
      <c r="B533" s="60" t="s">
        <v>565</v>
      </c>
      <c r="C533" s="59" t="s">
        <v>1213</v>
      </c>
      <c r="D533" s="2" t="s">
        <v>566</v>
      </c>
      <c r="E533" s="1">
        <v>199</v>
      </c>
      <c r="F533" s="1">
        <v>1386.6</v>
      </c>
      <c r="G533" s="33">
        <v>86641.35</v>
      </c>
      <c r="H533" s="33">
        <v>44187.09</v>
      </c>
      <c r="I533" s="42">
        <v>38112</v>
      </c>
      <c r="J533" s="42">
        <v>39447</v>
      </c>
      <c r="K533" s="42">
        <v>39813</v>
      </c>
      <c r="L533" s="28">
        <v>294</v>
      </c>
      <c r="M533" s="28" t="s">
        <v>1308</v>
      </c>
      <c r="N533" s="43">
        <v>1701</v>
      </c>
    </row>
    <row r="534" spans="2:14" s="2" customFormat="1" ht="11.25">
      <c r="B534" s="60" t="s">
        <v>567</v>
      </c>
      <c r="C534" s="59" t="s">
        <v>1377</v>
      </c>
      <c r="D534" s="2" t="s">
        <v>568</v>
      </c>
      <c r="E534" s="1">
        <v>65</v>
      </c>
      <c r="F534" s="1">
        <v>1159.4</v>
      </c>
      <c r="G534" s="33">
        <v>38342.45</v>
      </c>
      <c r="H534" s="33">
        <v>3834.24</v>
      </c>
      <c r="I534" s="42">
        <v>38740</v>
      </c>
      <c r="J534" s="42">
        <v>39813</v>
      </c>
      <c r="K534" s="42">
        <v>39813</v>
      </c>
      <c r="L534" s="28">
        <v>294</v>
      </c>
      <c r="M534" s="28" t="s">
        <v>569</v>
      </c>
      <c r="N534" s="43">
        <v>1073</v>
      </c>
    </row>
    <row r="535" spans="2:14" s="2" customFormat="1" ht="11.25">
      <c r="B535" s="60" t="s">
        <v>570</v>
      </c>
      <c r="C535" s="59" t="s">
        <v>1213</v>
      </c>
      <c r="D535" s="2" t="s">
        <v>2422</v>
      </c>
      <c r="E535" s="1">
        <v>153</v>
      </c>
      <c r="F535" s="1">
        <v>1128.8</v>
      </c>
      <c r="G535" s="33">
        <v>66206.25</v>
      </c>
      <c r="H535" s="33">
        <v>6620.63</v>
      </c>
      <c r="I535" s="42">
        <v>38720</v>
      </c>
      <c r="J535" s="42">
        <v>39813</v>
      </c>
      <c r="K535" s="42">
        <v>39813</v>
      </c>
      <c r="L535" s="28">
        <v>294</v>
      </c>
      <c r="M535" s="28" t="s">
        <v>1274</v>
      </c>
      <c r="N535" s="43">
        <v>1093</v>
      </c>
    </row>
    <row r="536" spans="2:14" s="2" customFormat="1" ht="11.25">
      <c r="B536" s="60" t="s">
        <v>2423</v>
      </c>
      <c r="C536" s="59" t="s">
        <v>1377</v>
      </c>
      <c r="D536" s="2" t="s">
        <v>2424</v>
      </c>
      <c r="E536" s="1">
        <v>44</v>
      </c>
      <c r="F536" s="1">
        <v>1196</v>
      </c>
      <c r="G536" s="33">
        <v>39479.04</v>
      </c>
      <c r="H536" s="33">
        <v>23687.42</v>
      </c>
      <c r="I536" s="42">
        <v>39266</v>
      </c>
      <c r="J536" s="42">
        <v>39813</v>
      </c>
      <c r="K536" s="42">
        <v>39813</v>
      </c>
      <c r="L536" s="28">
        <v>294</v>
      </c>
      <c r="M536" s="28" t="s">
        <v>1620</v>
      </c>
      <c r="N536" s="43">
        <v>547</v>
      </c>
    </row>
    <row r="537" spans="2:14" s="2" customFormat="1" ht="11.25">
      <c r="B537" s="60" t="s">
        <v>2425</v>
      </c>
      <c r="C537" s="59" t="s">
        <v>1213</v>
      </c>
      <c r="D537" s="2" t="s">
        <v>2426</v>
      </c>
      <c r="E537" s="1">
        <v>37</v>
      </c>
      <c r="F537" s="1">
        <v>442.8</v>
      </c>
      <c r="G537" s="33">
        <v>23395.59</v>
      </c>
      <c r="H537" s="33">
        <v>2339.56</v>
      </c>
      <c r="I537" s="42">
        <v>39107</v>
      </c>
      <c r="J537" s="42">
        <v>39813</v>
      </c>
      <c r="K537" s="42">
        <v>39813</v>
      </c>
      <c r="L537" s="28">
        <v>294</v>
      </c>
      <c r="M537" s="28" t="s">
        <v>1386</v>
      </c>
      <c r="N537" s="43">
        <v>706</v>
      </c>
    </row>
    <row r="538" spans="2:14" s="2" customFormat="1" ht="11.25">
      <c r="B538" s="60" t="s">
        <v>2427</v>
      </c>
      <c r="C538" s="59" t="s">
        <v>1213</v>
      </c>
      <c r="D538" s="2" t="s">
        <v>2428</v>
      </c>
      <c r="E538" s="1">
        <v>139</v>
      </c>
      <c r="F538" s="1">
        <v>1297.4</v>
      </c>
      <c r="G538" s="33">
        <v>80410.93</v>
      </c>
      <c r="H538" s="33">
        <v>60556.38</v>
      </c>
      <c r="I538" s="42">
        <v>38491</v>
      </c>
      <c r="J538" s="42">
        <v>39447</v>
      </c>
      <c r="K538" s="42">
        <v>39813</v>
      </c>
      <c r="L538" s="28">
        <v>294</v>
      </c>
      <c r="M538" s="28" t="s">
        <v>1829</v>
      </c>
      <c r="N538" s="43">
        <v>1322</v>
      </c>
    </row>
    <row r="539" spans="2:14" s="2" customFormat="1" ht="11.25">
      <c r="B539" s="60" t="s">
        <v>2429</v>
      </c>
      <c r="C539" s="59" t="s">
        <v>1213</v>
      </c>
      <c r="D539" s="2" t="s">
        <v>2430</v>
      </c>
      <c r="E539" s="1">
        <v>110</v>
      </c>
      <c r="F539" s="1">
        <v>1720.3</v>
      </c>
      <c r="G539" s="33">
        <v>75141.65</v>
      </c>
      <c r="H539" s="33">
        <v>28553.83</v>
      </c>
      <c r="I539" s="42">
        <v>38720</v>
      </c>
      <c r="J539" s="42">
        <v>39813</v>
      </c>
      <c r="K539" s="42">
        <v>39813</v>
      </c>
      <c r="L539" s="28">
        <v>294</v>
      </c>
      <c r="M539" s="28" t="s">
        <v>1375</v>
      </c>
      <c r="N539" s="43">
        <v>1093</v>
      </c>
    </row>
    <row r="540" spans="2:14" s="2" customFormat="1" ht="11.25">
      <c r="B540" s="60" t="s">
        <v>2431</v>
      </c>
      <c r="C540" s="59" t="s">
        <v>1213</v>
      </c>
      <c r="D540" s="2" t="s">
        <v>2432</v>
      </c>
      <c r="E540" s="1">
        <v>20</v>
      </c>
      <c r="F540" s="1">
        <v>171</v>
      </c>
      <c r="G540" s="33">
        <v>4437.36</v>
      </c>
      <c r="H540" s="33">
        <v>633.91</v>
      </c>
      <c r="I540" s="42">
        <v>38713</v>
      </c>
      <c r="J540" s="42">
        <v>39447</v>
      </c>
      <c r="K540" s="42">
        <v>39813</v>
      </c>
      <c r="L540" s="28">
        <v>294</v>
      </c>
      <c r="M540" s="28" t="s">
        <v>1289</v>
      </c>
      <c r="N540" s="43">
        <v>1100</v>
      </c>
    </row>
    <row r="541" spans="2:14" s="2" customFormat="1" ht="11.25">
      <c r="B541" s="60" t="s">
        <v>2433</v>
      </c>
      <c r="C541" s="59" t="s">
        <v>1213</v>
      </c>
      <c r="D541" s="2" t="s">
        <v>2434</v>
      </c>
      <c r="E541" s="1">
        <v>72</v>
      </c>
      <c r="F541" s="1">
        <v>1379.6</v>
      </c>
      <c r="G541" s="33">
        <v>31363.94</v>
      </c>
      <c r="H541" s="33">
        <v>3136.39</v>
      </c>
      <c r="I541" s="42">
        <v>39155</v>
      </c>
      <c r="J541" s="42">
        <v>39813</v>
      </c>
      <c r="K541" s="42">
        <v>39813</v>
      </c>
      <c r="L541" s="28">
        <v>294</v>
      </c>
      <c r="M541" s="28" t="s">
        <v>2435</v>
      </c>
      <c r="N541" s="43">
        <v>658</v>
      </c>
    </row>
    <row r="542" spans="2:14" s="2" customFormat="1" ht="11.25">
      <c r="B542" s="60" t="s">
        <v>2436</v>
      </c>
      <c r="C542" s="59" t="s">
        <v>1213</v>
      </c>
      <c r="D542" s="2" t="s">
        <v>2437</v>
      </c>
      <c r="E542" s="1">
        <v>76</v>
      </c>
      <c r="F542" s="1">
        <v>1580</v>
      </c>
      <c r="G542" s="33">
        <v>51053.18</v>
      </c>
      <c r="H542" s="33">
        <v>50547.7</v>
      </c>
      <c r="I542" s="42">
        <v>38842</v>
      </c>
      <c r="J542" s="42">
        <v>39447</v>
      </c>
      <c r="K542" s="42">
        <v>39813</v>
      </c>
      <c r="L542" s="28">
        <v>294</v>
      </c>
      <c r="M542" s="28" t="s">
        <v>1251</v>
      </c>
      <c r="N542" s="43">
        <v>971</v>
      </c>
    </row>
    <row r="543" spans="2:14" s="2" customFormat="1" ht="11.25">
      <c r="B543" s="60" t="s">
        <v>2438</v>
      </c>
      <c r="C543" s="59" t="s">
        <v>1213</v>
      </c>
      <c r="D543" s="2" t="s">
        <v>2439</v>
      </c>
      <c r="E543" s="1">
        <v>86</v>
      </c>
      <c r="F543" s="1">
        <v>1386.6</v>
      </c>
      <c r="G543" s="33">
        <v>111637.17</v>
      </c>
      <c r="H543" s="33">
        <v>89309.73</v>
      </c>
      <c r="I543" s="42">
        <v>39036</v>
      </c>
      <c r="J543" s="42">
        <v>39813</v>
      </c>
      <c r="K543" s="42">
        <v>39813</v>
      </c>
      <c r="L543" s="28">
        <v>294</v>
      </c>
      <c r="M543" s="28" t="s">
        <v>1727</v>
      </c>
      <c r="N543" s="43">
        <v>777</v>
      </c>
    </row>
    <row r="544" spans="2:14" s="2" customFormat="1" ht="11.25">
      <c r="B544" s="60" t="s">
        <v>2440</v>
      </c>
      <c r="C544" s="59" t="s">
        <v>1213</v>
      </c>
      <c r="D544" s="2" t="s">
        <v>2441</v>
      </c>
      <c r="E544" s="1">
        <v>276</v>
      </c>
      <c r="F544" s="1">
        <v>2817.8</v>
      </c>
      <c r="G544" s="33">
        <v>216470.9</v>
      </c>
      <c r="H544" s="33">
        <v>21647.09</v>
      </c>
      <c r="I544" s="42">
        <v>38512</v>
      </c>
      <c r="J544" s="42">
        <v>39813</v>
      </c>
      <c r="K544" s="42">
        <v>39813</v>
      </c>
      <c r="L544" s="28">
        <v>294</v>
      </c>
      <c r="M544" s="28" t="s">
        <v>1292</v>
      </c>
      <c r="N544" s="43">
        <v>1301</v>
      </c>
    </row>
    <row r="545" spans="2:14" s="2" customFormat="1" ht="11.25">
      <c r="B545" s="60" t="s">
        <v>2442</v>
      </c>
      <c r="C545" s="59" t="s">
        <v>1213</v>
      </c>
      <c r="D545" s="2" t="s">
        <v>2443</v>
      </c>
      <c r="E545" s="1">
        <v>70</v>
      </c>
      <c r="F545" s="1">
        <v>1024.6</v>
      </c>
      <c r="G545" s="33">
        <v>35827.55</v>
      </c>
      <c r="H545" s="33">
        <v>3582.76</v>
      </c>
      <c r="I545" s="42">
        <v>38664</v>
      </c>
      <c r="J545" s="42">
        <v>39812</v>
      </c>
      <c r="K545" s="42">
        <v>39813</v>
      </c>
      <c r="L545" s="28">
        <v>294</v>
      </c>
      <c r="M545" s="28" t="s">
        <v>1292</v>
      </c>
      <c r="N545" s="43">
        <v>1149</v>
      </c>
    </row>
    <row r="546" spans="2:14" s="2" customFormat="1" ht="11.25">
      <c r="B546" s="60" t="s">
        <v>2444</v>
      </c>
      <c r="C546" s="59" t="s">
        <v>1213</v>
      </c>
      <c r="D546" s="2" t="s">
        <v>2445</v>
      </c>
      <c r="E546" s="1">
        <v>26</v>
      </c>
      <c r="F546" s="1">
        <v>455</v>
      </c>
      <c r="G546" s="33">
        <v>12524.84</v>
      </c>
      <c r="H546" s="33">
        <v>12524.84</v>
      </c>
      <c r="I546" s="42">
        <v>39280</v>
      </c>
      <c r="J546" s="42">
        <v>39813</v>
      </c>
      <c r="K546" s="42">
        <v>39813</v>
      </c>
      <c r="L546" s="28">
        <v>294</v>
      </c>
      <c r="M546" s="28" t="s">
        <v>1311</v>
      </c>
      <c r="N546" s="43">
        <v>533</v>
      </c>
    </row>
    <row r="547" spans="2:14" s="2" customFormat="1" ht="11.25">
      <c r="B547" s="60" t="s">
        <v>2446</v>
      </c>
      <c r="C547" s="59" t="s">
        <v>1213</v>
      </c>
      <c r="D547" s="2" t="s">
        <v>2447</v>
      </c>
      <c r="E547" s="1">
        <v>122</v>
      </c>
      <c r="F547" s="1">
        <v>1929</v>
      </c>
      <c r="G547" s="33">
        <v>85422.59</v>
      </c>
      <c r="H547" s="33">
        <v>8542.26</v>
      </c>
      <c r="I547" s="42">
        <v>38726</v>
      </c>
      <c r="J547" s="42">
        <v>39813</v>
      </c>
      <c r="K547" s="42">
        <v>39813</v>
      </c>
      <c r="L547" s="28">
        <v>294</v>
      </c>
      <c r="M547" s="28" t="s">
        <v>1260</v>
      </c>
      <c r="N547" s="43">
        <v>1087</v>
      </c>
    </row>
    <row r="548" spans="2:14" s="2" customFormat="1" ht="11.25">
      <c r="B548" s="60" t="s">
        <v>2448</v>
      </c>
      <c r="C548" s="59" t="s">
        <v>1377</v>
      </c>
      <c r="D548" s="2" t="s">
        <v>2449</v>
      </c>
      <c r="E548" s="1">
        <v>213</v>
      </c>
      <c r="F548" s="1">
        <v>2738</v>
      </c>
      <c r="G548" s="33">
        <v>313590.7</v>
      </c>
      <c r="H548" s="33">
        <v>313590.7</v>
      </c>
      <c r="I548" s="42">
        <v>38356</v>
      </c>
      <c r="J548" s="42">
        <v>39813</v>
      </c>
      <c r="K548" s="42">
        <v>39813</v>
      </c>
      <c r="L548" s="28">
        <v>294</v>
      </c>
      <c r="M548" s="28" t="s">
        <v>2450</v>
      </c>
      <c r="N548" s="43">
        <v>1457</v>
      </c>
    </row>
    <row r="549" spans="2:14" s="2" customFormat="1" ht="11.25">
      <c r="B549" s="60" t="s">
        <v>2451</v>
      </c>
      <c r="C549" s="59" t="s">
        <v>1213</v>
      </c>
      <c r="D549" s="2" t="s">
        <v>2452</v>
      </c>
      <c r="E549" s="1">
        <v>30</v>
      </c>
      <c r="F549" s="1">
        <v>419</v>
      </c>
      <c r="G549" s="33">
        <v>17384</v>
      </c>
      <c r="H549" s="33">
        <v>1738.4</v>
      </c>
      <c r="I549" s="42">
        <v>38559</v>
      </c>
      <c r="J549" s="42">
        <v>39813</v>
      </c>
      <c r="K549" s="42">
        <v>39813</v>
      </c>
      <c r="L549" s="28">
        <v>294</v>
      </c>
      <c r="M549" s="28" t="s">
        <v>423</v>
      </c>
      <c r="N549" s="43">
        <v>1254</v>
      </c>
    </row>
    <row r="550" spans="2:14" s="2" customFormat="1" ht="11.25">
      <c r="B550" s="60" t="s">
        <v>2453</v>
      </c>
      <c r="C550" s="59" t="s">
        <v>1213</v>
      </c>
      <c r="D550" s="2" t="s">
        <v>2454</v>
      </c>
      <c r="E550" s="1">
        <v>134</v>
      </c>
      <c r="F550" s="1">
        <v>1600</v>
      </c>
      <c r="G550" s="33">
        <v>331599.8</v>
      </c>
      <c r="H550" s="33">
        <v>199291.48</v>
      </c>
      <c r="I550" s="42">
        <v>38469</v>
      </c>
      <c r="J550" s="42">
        <v>39813</v>
      </c>
      <c r="K550" s="42">
        <v>39813</v>
      </c>
      <c r="L550" s="28">
        <v>294</v>
      </c>
      <c r="M550" s="28" t="s">
        <v>1411</v>
      </c>
      <c r="N550" s="43">
        <v>1344</v>
      </c>
    </row>
    <row r="551" spans="2:14" s="2" customFormat="1" ht="11.25">
      <c r="B551" s="60" t="s">
        <v>2455</v>
      </c>
      <c r="C551" s="59" t="s">
        <v>1213</v>
      </c>
      <c r="D551" s="2" t="s">
        <v>2456</v>
      </c>
      <c r="E551" s="1">
        <v>74</v>
      </c>
      <c r="F551" s="1">
        <v>389</v>
      </c>
      <c r="G551" s="33">
        <v>30786.5</v>
      </c>
      <c r="H551" s="33">
        <v>3078.65</v>
      </c>
      <c r="I551" s="42">
        <v>38646</v>
      </c>
      <c r="J551" s="42">
        <v>39813</v>
      </c>
      <c r="K551" s="42">
        <v>39813</v>
      </c>
      <c r="L551" s="28">
        <v>294</v>
      </c>
      <c r="M551" s="28" t="s">
        <v>1274</v>
      </c>
      <c r="N551" s="43">
        <v>1167</v>
      </c>
    </row>
    <row r="552" spans="2:14" s="2" customFormat="1" ht="11.25">
      <c r="B552" s="60" t="s">
        <v>2457</v>
      </c>
      <c r="C552" s="59" t="s">
        <v>1213</v>
      </c>
      <c r="D552" s="2" t="s">
        <v>2458</v>
      </c>
      <c r="E552" s="1">
        <v>90</v>
      </c>
      <c r="F552" s="1">
        <v>1522.8</v>
      </c>
      <c r="G552" s="33">
        <v>57331.1</v>
      </c>
      <c r="H552" s="33">
        <v>57331.1</v>
      </c>
      <c r="I552" s="42">
        <v>39085</v>
      </c>
      <c r="J552" s="42">
        <v>39813</v>
      </c>
      <c r="K552" s="42">
        <v>39813</v>
      </c>
      <c r="L552" s="28">
        <v>294</v>
      </c>
      <c r="M552" s="28" t="s">
        <v>1642</v>
      </c>
      <c r="N552" s="43">
        <v>728</v>
      </c>
    </row>
    <row r="553" spans="2:14" s="2" customFormat="1" ht="11.25">
      <c r="B553" s="60" t="s">
        <v>2459</v>
      </c>
      <c r="C553" s="59" t="s">
        <v>1213</v>
      </c>
      <c r="D553" s="2" t="s">
        <v>2460</v>
      </c>
      <c r="E553" s="1">
        <v>51</v>
      </c>
      <c r="F553" s="1">
        <v>1112.4</v>
      </c>
      <c r="G553" s="33">
        <v>82542.48</v>
      </c>
      <c r="H553" s="33">
        <v>11791.78</v>
      </c>
      <c r="I553" s="42">
        <v>38684</v>
      </c>
      <c r="J553" s="42">
        <v>39447</v>
      </c>
      <c r="K553" s="42">
        <v>39813</v>
      </c>
      <c r="L553" s="28">
        <v>294</v>
      </c>
      <c r="M553" s="28" t="s">
        <v>1289</v>
      </c>
      <c r="N553" s="43">
        <v>1129</v>
      </c>
    </row>
    <row r="554" spans="2:14" s="2" customFormat="1" ht="11.25">
      <c r="B554" s="60" t="s">
        <v>2461</v>
      </c>
      <c r="C554" s="59" t="s">
        <v>1377</v>
      </c>
      <c r="D554" s="2" t="s">
        <v>2462</v>
      </c>
      <c r="E554" s="1">
        <v>195</v>
      </c>
      <c r="F554" s="1">
        <v>2103.2</v>
      </c>
      <c r="G554" s="33">
        <v>207372.91</v>
      </c>
      <c r="H554" s="33">
        <v>207372.91</v>
      </c>
      <c r="I554" s="42">
        <v>38356</v>
      </c>
      <c r="J554" s="42">
        <v>39813</v>
      </c>
      <c r="K554" s="42">
        <v>39813</v>
      </c>
      <c r="L554" s="28">
        <v>294</v>
      </c>
      <c r="M554" s="28" t="s">
        <v>2450</v>
      </c>
      <c r="N554" s="43">
        <v>1457</v>
      </c>
    </row>
    <row r="555" spans="2:14" s="2" customFormat="1" ht="11.25">
      <c r="B555" s="60" t="s">
        <v>2463</v>
      </c>
      <c r="C555" s="59" t="s">
        <v>1213</v>
      </c>
      <c r="D555" s="2" t="s">
        <v>2464</v>
      </c>
      <c r="E555" s="1">
        <v>82</v>
      </c>
      <c r="F555" s="1">
        <v>1791.47</v>
      </c>
      <c r="G555" s="33">
        <v>50812.02</v>
      </c>
      <c r="H555" s="33">
        <v>50812.02</v>
      </c>
      <c r="I555" s="42">
        <v>39042</v>
      </c>
      <c r="J555" s="42">
        <v>39813</v>
      </c>
      <c r="K555" s="42">
        <v>39813</v>
      </c>
      <c r="L555" s="28">
        <v>294</v>
      </c>
      <c r="M555" s="28" t="s">
        <v>1375</v>
      </c>
      <c r="N555" s="43">
        <v>771</v>
      </c>
    </row>
    <row r="556" spans="2:14" s="2" customFormat="1" ht="11.25">
      <c r="B556" s="60" t="s">
        <v>2465</v>
      </c>
      <c r="C556" s="59" t="s">
        <v>1213</v>
      </c>
      <c r="D556" s="2" t="s">
        <v>2466</v>
      </c>
      <c r="E556" s="1">
        <v>125</v>
      </c>
      <c r="F556" s="1">
        <v>1671.2</v>
      </c>
      <c r="G556" s="33">
        <v>74921.59</v>
      </c>
      <c r="H556" s="33">
        <v>74921.59</v>
      </c>
      <c r="I556" s="42">
        <v>38674</v>
      </c>
      <c r="J556" s="42">
        <v>39447</v>
      </c>
      <c r="K556" s="42">
        <v>39813</v>
      </c>
      <c r="L556" s="28">
        <v>294</v>
      </c>
      <c r="M556" s="28" t="s">
        <v>1642</v>
      </c>
      <c r="N556" s="43">
        <v>1139</v>
      </c>
    </row>
    <row r="557" spans="2:14" s="2" customFormat="1" ht="11.25">
      <c r="B557" s="60" t="s">
        <v>2467</v>
      </c>
      <c r="C557" s="59" t="s">
        <v>1213</v>
      </c>
      <c r="D557" s="2" t="s">
        <v>2468</v>
      </c>
      <c r="E557" s="1">
        <v>71</v>
      </c>
      <c r="F557" s="1">
        <v>1224.6</v>
      </c>
      <c r="G557" s="33">
        <v>128395</v>
      </c>
      <c r="H557" s="33">
        <v>128395</v>
      </c>
      <c r="I557" s="42">
        <v>38512</v>
      </c>
      <c r="J557" s="42">
        <v>39813</v>
      </c>
      <c r="K557" s="42">
        <v>39813</v>
      </c>
      <c r="L557" s="28">
        <v>294</v>
      </c>
      <c r="M557" s="28" t="s">
        <v>1305</v>
      </c>
      <c r="N557" s="43">
        <v>1301</v>
      </c>
    </row>
    <row r="558" spans="2:14" s="2" customFormat="1" ht="11.25">
      <c r="B558" s="60" t="s">
        <v>2469</v>
      </c>
      <c r="C558" s="59" t="s">
        <v>1213</v>
      </c>
      <c r="D558" s="2" t="s">
        <v>2470</v>
      </c>
      <c r="E558" s="1">
        <v>367</v>
      </c>
      <c r="F558" s="1">
        <v>3629</v>
      </c>
      <c r="G558" s="33">
        <v>291444.6</v>
      </c>
      <c r="H558" s="33">
        <v>29144.46</v>
      </c>
      <c r="I558" s="42">
        <v>38664</v>
      </c>
      <c r="J558" s="42">
        <v>39812</v>
      </c>
      <c r="K558" s="42">
        <v>39813</v>
      </c>
      <c r="L558" s="28">
        <v>294</v>
      </c>
      <c r="M558" s="28" t="s">
        <v>1286</v>
      </c>
      <c r="N558" s="43">
        <v>1149</v>
      </c>
    </row>
    <row r="559" spans="2:14" s="2" customFormat="1" ht="11.25">
      <c r="B559" s="60" t="s">
        <v>2471</v>
      </c>
      <c r="C559" s="59" t="s">
        <v>1213</v>
      </c>
      <c r="D559" s="2" t="s">
        <v>2472</v>
      </c>
      <c r="E559" s="1">
        <v>38</v>
      </c>
      <c r="F559" s="1">
        <v>751</v>
      </c>
      <c r="G559" s="33">
        <v>20418.5</v>
      </c>
      <c r="H559" s="33">
        <v>2041.85</v>
      </c>
      <c r="I559" s="42">
        <v>39315</v>
      </c>
      <c r="J559" s="42">
        <v>39813</v>
      </c>
      <c r="K559" s="42">
        <v>39813</v>
      </c>
      <c r="L559" s="28">
        <v>294</v>
      </c>
      <c r="M559" s="28" t="s">
        <v>248</v>
      </c>
      <c r="N559" s="43">
        <v>498</v>
      </c>
    </row>
    <row r="560" spans="2:14" s="2" customFormat="1" ht="11.25">
      <c r="B560" s="60" t="s">
        <v>2473</v>
      </c>
      <c r="C560" s="59" t="s">
        <v>1213</v>
      </c>
      <c r="D560" s="2" t="s">
        <v>2474</v>
      </c>
      <c r="E560" s="1">
        <v>73</v>
      </c>
      <c r="F560" s="1">
        <v>1402</v>
      </c>
      <c r="G560" s="33">
        <v>41773.55</v>
      </c>
      <c r="H560" s="33">
        <v>41773.55</v>
      </c>
      <c r="I560" s="42">
        <v>39013</v>
      </c>
      <c r="J560" s="42">
        <v>39813</v>
      </c>
      <c r="K560" s="42">
        <v>39813</v>
      </c>
      <c r="L560" s="28">
        <v>294</v>
      </c>
      <c r="M560" s="28" t="s">
        <v>1375</v>
      </c>
      <c r="N560" s="43">
        <v>800</v>
      </c>
    </row>
    <row r="561" spans="2:14" s="2" customFormat="1" ht="11.25">
      <c r="B561" s="60" t="s">
        <v>2475</v>
      </c>
      <c r="C561" s="59" t="s">
        <v>1213</v>
      </c>
      <c r="D561" s="2" t="s">
        <v>2476</v>
      </c>
      <c r="E561" s="1">
        <v>47</v>
      </c>
      <c r="F561" s="1">
        <v>328</v>
      </c>
      <c r="G561" s="33">
        <v>14385.26</v>
      </c>
      <c r="H561" s="33">
        <v>14385.26</v>
      </c>
      <c r="I561" s="42">
        <v>38726</v>
      </c>
      <c r="J561" s="42">
        <v>39447</v>
      </c>
      <c r="K561" s="42">
        <v>39813</v>
      </c>
      <c r="L561" s="28">
        <v>294</v>
      </c>
      <c r="M561" s="28" t="s">
        <v>1235</v>
      </c>
      <c r="N561" s="43">
        <v>1087</v>
      </c>
    </row>
    <row r="562" spans="2:14" s="2" customFormat="1" ht="11.25">
      <c r="B562" s="60" t="s">
        <v>2477</v>
      </c>
      <c r="C562" s="59" t="s">
        <v>1213</v>
      </c>
      <c r="D562" s="2" t="s">
        <v>2478</v>
      </c>
      <c r="E562" s="1">
        <v>231</v>
      </c>
      <c r="F562" s="1">
        <v>5796.8</v>
      </c>
      <c r="G562" s="33">
        <v>308438.1</v>
      </c>
      <c r="H562" s="33">
        <v>308438.1</v>
      </c>
      <c r="I562" s="42">
        <v>38674</v>
      </c>
      <c r="J562" s="42">
        <v>39813</v>
      </c>
      <c r="K562" s="42">
        <v>39813</v>
      </c>
      <c r="L562" s="28">
        <v>294</v>
      </c>
      <c r="M562" s="28" t="s">
        <v>1251</v>
      </c>
      <c r="N562" s="43">
        <v>1139</v>
      </c>
    </row>
    <row r="563" spans="2:14" s="2" customFormat="1" ht="11.25">
      <c r="B563" s="60" t="s">
        <v>2479</v>
      </c>
      <c r="C563" s="59" t="s">
        <v>1213</v>
      </c>
      <c r="D563" s="2" t="s">
        <v>2480</v>
      </c>
      <c r="E563" s="1">
        <v>64</v>
      </c>
      <c r="F563" s="1">
        <v>672</v>
      </c>
      <c r="G563" s="33">
        <v>26404.05</v>
      </c>
      <c r="H563" s="33">
        <v>2640.41</v>
      </c>
      <c r="I563" s="42">
        <v>38530</v>
      </c>
      <c r="J563" s="42">
        <v>39447</v>
      </c>
      <c r="K563" s="42">
        <v>39813</v>
      </c>
      <c r="L563" s="28">
        <v>294</v>
      </c>
      <c r="M563" s="28" t="s">
        <v>1642</v>
      </c>
      <c r="N563" s="43">
        <v>1283</v>
      </c>
    </row>
    <row r="564" spans="2:14" s="2" customFormat="1" ht="11.25">
      <c r="B564" s="60" t="s">
        <v>2481</v>
      </c>
      <c r="C564" s="59" t="s">
        <v>1213</v>
      </c>
      <c r="D564" s="2" t="s">
        <v>2482</v>
      </c>
      <c r="E564" s="1">
        <v>50</v>
      </c>
      <c r="F564" s="1">
        <v>1079.6</v>
      </c>
      <c r="G564" s="33">
        <v>27460.2</v>
      </c>
      <c r="H564" s="33">
        <v>2746.02</v>
      </c>
      <c r="I564" s="42">
        <v>39036</v>
      </c>
      <c r="J564" s="42">
        <v>39813</v>
      </c>
      <c r="K564" s="42">
        <v>39813</v>
      </c>
      <c r="L564" s="28">
        <v>294</v>
      </c>
      <c r="M564" s="28" t="s">
        <v>1659</v>
      </c>
      <c r="N564" s="43">
        <v>777</v>
      </c>
    </row>
    <row r="565" spans="2:14" s="2" customFormat="1" ht="11.25">
      <c r="B565" s="60" t="s">
        <v>2483</v>
      </c>
      <c r="C565" s="59" t="s">
        <v>1213</v>
      </c>
      <c r="D565" s="2" t="s">
        <v>2484</v>
      </c>
      <c r="E565" s="1">
        <v>51</v>
      </c>
      <c r="F565" s="1">
        <v>1388.4</v>
      </c>
      <c r="G565" s="33">
        <v>64818.85</v>
      </c>
      <c r="H565" s="33">
        <v>64818.84</v>
      </c>
      <c r="I565" s="42">
        <v>39085</v>
      </c>
      <c r="J565" s="42">
        <v>39813</v>
      </c>
      <c r="K565" s="42">
        <v>39813</v>
      </c>
      <c r="L565" s="28">
        <v>294</v>
      </c>
      <c r="M565" s="28" t="s">
        <v>1375</v>
      </c>
      <c r="N565" s="43">
        <v>728</v>
      </c>
    </row>
    <row r="566" spans="2:14" s="2" customFormat="1" ht="11.25">
      <c r="B566" s="60" t="s">
        <v>2485</v>
      </c>
      <c r="C566" s="59" t="s">
        <v>1213</v>
      </c>
      <c r="D566" s="2" t="s">
        <v>2486</v>
      </c>
      <c r="E566" s="1">
        <v>101</v>
      </c>
      <c r="F566" s="1">
        <v>1417</v>
      </c>
      <c r="G566" s="33">
        <v>44867.7</v>
      </c>
      <c r="H566" s="33">
        <v>44867.7</v>
      </c>
      <c r="I566" s="42">
        <v>39233</v>
      </c>
      <c r="J566" s="42">
        <v>39813</v>
      </c>
      <c r="K566" s="42">
        <v>39813</v>
      </c>
      <c r="L566" s="28">
        <v>294</v>
      </c>
      <c r="M566" s="28" t="s">
        <v>1251</v>
      </c>
      <c r="N566" s="43">
        <v>580</v>
      </c>
    </row>
    <row r="567" spans="2:14" s="2" customFormat="1" ht="11.25">
      <c r="B567" s="60" t="s">
        <v>2487</v>
      </c>
      <c r="C567" s="59" t="s">
        <v>1213</v>
      </c>
      <c r="D567" s="2" t="s">
        <v>2488</v>
      </c>
      <c r="E567" s="1">
        <v>56</v>
      </c>
      <c r="F567" s="1">
        <v>480</v>
      </c>
      <c r="G567" s="33">
        <v>11276.59</v>
      </c>
      <c r="H567" s="33">
        <v>11276.59</v>
      </c>
      <c r="I567" s="42">
        <v>39107</v>
      </c>
      <c r="J567" s="42">
        <v>39813</v>
      </c>
      <c r="K567" s="42">
        <v>39813</v>
      </c>
      <c r="L567" s="28">
        <v>294</v>
      </c>
      <c r="M567" s="28" t="s">
        <v>1386</v>
      </c>
      <c r="N567" s="43">
        <v>706</v>
      </c>
    </row>
    <row r="568" spans="2:14" s="2" customFormat="1" ht="11.25">
      <c r="B568" s="60" t="s">
        <v>2489</v>
      </c>
      <c r="C568" s="59" t="s">
        <v>1213</v>
      </c>
      <c r="D568" s="2" t="s">
        <v>2490</v>
      </c>
      <c r="E568" s="1">
        <v>7.1</v>
      </c>
      <c r="F568" s="1">
        <v>0</v>
      </c>
      <c r="G568" s="33">
        <v>4210.02</v>
      </c>
      <c r="H568" s="33">
        <v>4210.02</v>
      </c>
      <c r="I568" s="42">
        <v>39143</v>
      </c>
      <c r="J568" s="42">
        <v>39872</v>
      </c>
      <c r="K568" s="42">
        <v>39872</v>
      </c>
      <c r="L568" s="28">
        <v>353</v>
      </c>
      <c r="M568" s="28" t="s">
        <v>1587</v>
      </c>
      <c r="N568" s="43">
        <v>729</v>
      </c>
    </row>
    <row r="569" spans="2:14" s="2" customFormat="1" ht="11.25">
      <c r="B569" s="60" t="s">
        <v>2491</v>
      </c>
      <c r="C569" s="59" t="s">
        <v>1213</v>
      </c>
      <c r="D569" s="2" t="s">
        <v>2492</v>
      </c>
      <c r="E569" s="1">
        <v>7.8</v>
      </c>
      <c r="F569" s="1">
        <v>0</v>
      </c>
      <c r="G569" s="33">
        <v>1209</v>
      </c>
      <c r="H569" s="33">
        <v>120.9</v>
      </c>
      <c r="I569" s="42">
        <v>39143</v>
      </c>
      <c r="J569" s="42">
        <v>39872</v>
      </c>
      <c r="K569" s="42">
        <v>39872</v>
      </c>
      <c r="L569" s="28">
        <v>353</v>
      </c>
      <c r="M569" s="28" t="s">
        <v>1554</v>
      </c>
      <c r="N569" s="43">
        <v>729</v>
      </c>
    </row>
    <row r="570" spans="2:14" s="2" customFormat="1" ht="11.25">
      <c r="B570" s="60" t="s">
        <v>2493</v>
      </c>
      <c r="C570" s="59" t="s">
        <v>1213</v>
      </c>
      <c r="D570" s="2" t="s">
        <v>2494</v>
      </c>
      <c r="E570" s="1">
        <v>47</v>
      </c>
      <c r="F570" s="1">
        <v>1243</v>
      </c>
      <c r="G570" s="33">
        <v>51240.6</v>
      </c>
      <c r="H570" s="33">
        <v>5124.06</v>
      </c>
      <c r="I570" s="42">
        <v>39220</v>
      </c>
      <c r="J570" s="42">
        <v>39873</v>
      </c>
      <c r="K570" s="42">
        <v>39873</v>
      </c>
      <c r="L570" s="28">
        <v>354</v>
      </c>
      <c r="M570" s="28" t="s">
        <v>95</v>
      </c>
      <c r="N570" s="43">
        <v>653</v>
      </c>
    </row>
    <row r="571" spans="2:14" s="2" customFormat="1" ht="11.25">
      <c r="B571" s="60" t="s">
        <v>2495</v>
      </c>
      <c r="C571" s="59" t="s">
        <v>1213</v>
      </c>
      <c r="D571" s="2" t="s">
        <v>2496</v>
      </c>
      <c r="E571" s="1">
        <v>10</v>
      </c>
      <c r="F571" s="1">
        <v>52.8</v>
      </c>
      <c r="G571" s="33">
        <v>923.55</v>
      </c>
      <c r="H571" s="33">
        <v>923.55</v>
      </c>
      <c r="I571" s="42">
        <v>39240</v>
      </c>
      <c r="J571" s="42">
        <v>39902</v>
      </c>
      <c r="K571" s="42">
        <v>39902</v>
      </c>
      <c r="L571" s="28">
        <v>383</v>
      </c>
      <c r="M571" s="28" t="s">
        <v>2497</v>
      </c>
      <c r="N571" s="43">
        <v>662</v>
      </c>
    </row>
    <row r="572" spans="2:14" s="2" customFormat="1" ht="11.25">
      <c r="B572" s="60" t="s">
        <v>2498</v>
      </c>
      <c r="C572" s="59" t="s">
        <v>1213</v>
      </c>
      <c r="D572" s="2" t="s">
        <v>2499</v>
      </c>
      <c r="E572" s="1">
        <v>119</v>
      </c>
      <c r="F572" s="1">
        <v>1523.8</v>
      </c>
      <c r="G572" s="33">
        <v>71137.29</v>
      </c>
      <c r="H572" s="33">
        <v>53472.88</v>
      </c>
      <c r="I572" s="42">
        <v>37748</v>
      </c>
      <c r="J572" s="42">
        <v>38806</v>
      </c>
      <c r="K572" s="42">
        <v>39902</v>
      </c>
      <c r="L572" s="28">
        <v>383</v>
      </c>
      <c r="M572" s="28" t="s">
        <v>1443</v>
      </c>
      <c r="N572" s="43">
        <v>2154</v>
      </c>
    </row>
    <row r="573" spans="2:14" s="2" customFormat="1" ht="11.25">
      <c r="B573" s="60" t="s">
        <v>2500</v>
      </c>
      <c r="C573" s="59" t="s">
        <v>1213</v>
      </c>
      <c r="D573" s="2" t="s">
        <v>2501</v>
      </c>
      <c r="E573" s="1">
        <v>32</v>
      </c>
      <c r="F573" s="1">
        <v>625</v>
      </c>
      <c r="G573" s="33">
        <v>17109.2</v>
      </c>
      <c r="H573" s="33">
        <v>1710.92</v>
      </c>
      <c r="I573" s="42">
        <v>38986</v>
      </c>
      <c r="J573" s="42">
        <v>39903</v>
      </c>
      <c r="K573" s="42">
        <v>39903</v>
      </c>
      <c r="L573" s="28">
        <v>384</v>
      </c>
      <c r="M573" s="28" t="s">
        <v>1251</v>
      </c>
      <c r="N573" s="43">
        <v>917</v>
      </c>
    </row>
    <row r="574" spans="2:14" s="2" customFormat="1" ht="11.25">
      <c r="B574" s="60" t="s">
        <v>2502</v>
      </c>
      <c r="C574" s="59" t="s">
        <v>1213</v>
      </c>
      <c r="D574" s="2" t="s">
        <v>2503</v>
      </c>
      <c r="E574" s="1">
        <v>78</v>
      </c>
      <c r="F574" s="1">
        <v>1309.6</v>
      </c>
      <c r="G574" s="33">
        <v>23937.1</v>
      </c>
      <c r="H574" s="33">
        <v>2393.71</v>
      </c>
      <c r="I574" s="42">
        <v>39167</v>
      </c>
      <c r="J574" s="42">
        <v>39903</v>
      </c>
      <c r="K574" s="42">
        <v>39903</v>
      </c>
      <c r="L574" s="28">
        <v>384</v>
      </c>
      <c r="M574" s="28" t="s">
        <v>1375</v>
      </c>
      <c r="N574" s="43">
        <v>736</v>
      </c>
    </row>
    <row r="575" spans="2:14" s="2" customFormat="1" ht="11.25">
      <c r="B575" s="60" t="s">
        <v>2504</v>
      </c>
      <c r="C575" s="59" t="s">
        <v>1213</v>
      </c>
      <c r="D575" s="2" t="s">
        <v>2505</v>
      </c>
      <c r="E575" s="1">
        <v>129</v>
      </c>
      <c r="F575" s="1">
        <v>1860.6</v>
      </c>
      <c r="G575" s="33">
        <v>61806.4</v>
      </c>
      <c r="H575" s="33">
        <v>61806.4</v>
      </c>
      <c r="I575" s="42">
        <v>39146</v>
      </c>
      <c r="J575" s="42">
        <v>39903</v>
      </c>
      <c r="K575" s="42">
        <v>39903</v>
      </c>
      <c r="L575" s="28">
        <v>384</v>
      </c>
      <c r="M575" s="28" t="s">
        <v>1251</v>
      </c>
      <c r="N575" s="43">
        <v>757</v>
      </c>
    </row>
    <row r="576" spans="2:14" s="2" customFormat="1" ht="11.25">
      <c r="B576" s="60" t="s">
        <v>2506</v>
      </c>
      <c r="C576" s="59" t="s">
        <v>1213</v>
      </c>
      <c r="D576" s="2" t="s">
        <v>2507</v>
      </c>
      <c r="E576" s="1">
        <v>82</v>
      </c>
      <c r="F576" s="1">
        <v>1755</v>
      </c>
      <c r="G576" s="33">
        <v>27524.55</v>
      </c>
      <c r="H576" s="33">
        <v>2752.44</v>
      </c>
      <c r="I576" s="42">
        <v>39232</v>
      </c>
      <c r="J576" s="42">
        <v>39903</v>
      </c>
      <c r="K576" s="42">
        <v>39903</v>
      </c>
      <c r="L576" s="28">
        <v>384</v>
      </c>
      <c r="M576" s="28" t="s">
        <v>1422</v>
      </c>
      <c r="N576" s="43">
        <v>671</v>
      </c>
    </row>
    <row r="577" spans="2:14" s="2" customFormat="1" ht="11.25">
      <c r="B577" s="60" t="s">
        <v>2508</v>
      </c>
      <c r="C577" s="59" t="s">
        <v>1213</v>
      </c>
      <c r="D577" s="2" t="s">
        <v>2509</v>
      </c>
      <c r="E577" s="1">
        <v>47</v>
      </c>
      <c r="F577" s="1">
        <v>434.6</v>
      </c>
      <c r="G577" s="33">
        <v>11768.19</v>
      </c>
      <c r="H577" s="33">
        <v>11768.19</v>
      </c>
      <c r="I577" s="42">
        <v>39164</v>
      </c>
      <c r="J577" s="42">
        <v>39903</v>
      </c>
      <c r="K577" s="42">
        <v>39903</v>
      </c>
      <c r="L577" s="28">
        <v>384</v>
      </c>
      <c r="M577" s="28" t="s">
        <v>1443</v>
      </c>
      <c r="N577" s="43">
        <v>739</v>
      </c>
    </row>
    <row r="578" spans="2:14" s="2" customFormat="1" ht="11.25">
      <c r="B578" s="60" t="s">
        <v>2510</v>
      </c>
      <c r="C578" s="59" t="s">
        <v>1213</v>
      </c>
      <c r="D578" s="2" t="s">
        <v>2511</v>
      </c>
      <c r="E578" s="1">
        <v>10</v>
      </c>
      <c r="F578" s="1">
        <v>160</v>
      </c>
      <c r="G578" s="33">
        <v>7164.25</v>
      </c>
      <c r="H578" s="33">
        <v>716.43</v>
      </c>
      <c r="I578" s="42">
        <v>39167</v>
      </c>
      <c r="J578" s="42">
        <v>39903</v>
      </c>
      <c r="K578" s="42">
        <v>39903</v>
      </c>
      <c r="L578" s="28">
        <v>384</v>
      </c>
      <c r="M578" s="28" t="s">
        <v>29</v>
      </c>
      <c r="N578" s="43">
        <v>736</v>
      </c>
    </row>
    <row r="579" spans="2:14" s="2" customFormat="1" ht="11.25">
      <c r="B579" s="60" t="s">
        <v>2512</v>
      </c>
      <c r="C579" s="59" t="s">
        <v>1213</v>
      </c>
      <c r="D579" s="2" t="s">
        <v>2513</v>
      </c>
      <c r="E579" s="1">
        <v>90</v>
      </c>
      <c r="F579" s="1">
        <v>1340.6</v>
      </c>
      <c r="G579" s="33">
        <v>46934.97</v>
      </c>
      <c r="H579" s="33">
        <v>30977.08</v>
      </c>
      <c r="I579" s="42">
        <v>39133</v>
      </c>
      <c r="J579" s="42">
        <v>39903</v>
      </c>
      <c r="K579" s="42">
        <v>39903</v>
      </c>
      <c r="L579" s="28">
        <v>384</v>
      </c>
      <c r="M579" s="28" t="s">
        <v>1471</v>
      </c>
      <c r="N579" s="43">
        <v>770</v>
      </c>
    </row>
    <row r="580" spans="2:14" s="2" customFormat="1" ht="11.25">
      <c r="B580" s="60" t="s">
        <v>2514</v>
      </c>
      <c r="C580" s="59" t="s">
        <v>1213</v>
      </c>
      <c r="D580" s="2" t="s">
        <v>2515</v>
      </c>
      <c r="E580" s="1">
        <v>61</v>
      </c>
      <c r="F580" s="1">
        <v>594.8</v>
      </c>
      <c r="G580" s="33">
        <v>26910.69</v>
      </c>
      <c r="H580" s="33">
        <v>2562.92</v>
      </c>
      <c r="I580" s="42">
        <v>38490</v>
      </c>
      <c r="J580" s="42">
        <v>39538</v>
      </c>
      <c r="K580" s="42">
        <v>39903</v>
      </c>
      <c r="L580" s="28">
        <v>384</v>
      </c>
      <c r="M580" s="28" t="s">
        <v>1419</v>
      </c>
      <c r="N580" s="43">
        <v>1413</v>
      </c>
    </row>
    <row r="581" spans="2:14" s="2" customFormat="1" ht="11.25">
      <c r="B581" s="60" t="s">
        <v>2516</v>
      </c>
      <c r="C581" s="59" t="s">
        <v>1213</v>
      </c>
      <c r="D581" s="2" t="s">
        <v>2517</v>
      </c>
      <c r="E581" s="1">
        <v>32</v>
      </c>
      <c r="F581" s="1">
        <v>665.6</v>
      </c>
      <c r="G581" s="33">
        <v>35982.6</v>
      </c>
      <c r="H581" s="33">
        <v>3598.26</v>
      </c>
      <c r="I581" s="42">
        <v>39147</v>
      </c>
      <c r="J581" s="42">
        <v>39903</v>
      </c>
      <c r="K581" s="42">
        <v>39903</v>
      </c>
      <c r="L581" s="28">
        <v>384</v>
      </c>
      <c r="M581" s="28" t="s">
        <v>1443</v>
      </c>
      <c r="N581" s="43">
        <v>756</v>
      </c>
    </row>
    <row r="582" spans="2:14" s="2" customFormat="1" ht="11.25">
      <c r="B582" s="60" t="s">
        <v>2518</v>
      </c>
      <c r="C582" s="59" t="s">
        <v>1213</v>
      </c>
      <c r="D582" s="2" t="s">
        <v>2519</v>
      </c>
      <c r="E582" s="1">
        <v>123</v>
      </c>
      <c r="F582" s="1">
        <v>1507.4</v>
      </c>
      <c r="G582" s="33">
        <v>52704.6</v>
      </c>
      <c r="H582" s="33">
        <v>32676.85</v>
      </c>
      <c r="I582" s="42">
        <v>39146</v>
      </c>
      <c r="J582" s="42">
        <v>39903</v>
      </c>
      <c r="K582" s="42">
        <v>39903</v>
      </c>
      <c r="L582" s="28">
        <v>384</v>
      </c>
      <c r="M582" s="28" t="s">
        <v>1251</v>
      </c>
      <c r="N582" s="43">
        <v>757</v>
      </c>
    </row>
    <row r="583" spans="2:14" s="2" customFormat="1" ht="11.25">
      <c r="B583" s="60" t="s">
        <v>2520</v>
      </c>
      <c r="C583" s="59" t="s">
        <v>1213</v>
      </c>
      <c r="D583" s="2" t="s">
        <v>2521</v>
      </c>
      <c r="E583" s="1">
        <v>30</v>
      </c>
      <c r="F583" s="1">
        <v>735.2</v>
      </c>
      <c r="G583" s="33">
        <v>21228.05</v>
      </c>
      <c r="H583" s="33">
        <v>21228.05</v>
      </c>
      <c r="I583" s="42">
        <v>39167</v>
      </c>
      <c r="J583" s="42">
        <v>39903</v>
      </c>
      <c r="K583" s="42">
        <v>39903</v>
      </c>
      <c r="L583" s="28">
        <v>384</v>
      </c>
      <c r="M583" s="28" t="s">
        <v>1642</v>
      </c>
      <c r="N583" s="43">
        <v>736</v>
      </c>
    </row>
    <row r="584" spans="2:14" s="2" customFormat="1" ht="11.25">
      <c r="B584" s="60" t="s">
        <v>2522</v>
      </c>
      <c r="C584" s="59" t="s">
        <v>1213</v>
      </c>
      <c r="D584" s="2" t="s">
        <v>2523</v>
      </c>
      <c r="E584" s="1">
        <v>66</v>
      </c>
      <c r="F584" s="1">
        <v>1412.2</v>
      </c>
      <c r="G584" s="33">
        <v>52844.8</v>
      </c>
      <c r="H584" s="33">
        <v>52844.8</v>
      </c>
      <c r="I584" s="42">
        <v>39141</v>
      </c>
      <c r="J584" s="42">
        <v>39903</v>
      </c>
      <c r="K584" s="42">
        <v>39903</v>
      </c>
      <c r="L584" s="28">
        <v>384</v>
      </c>
      <c r="M584" s="28" t="s">
        <v>2524</v>
      </c>
      <c r="N584" s="43">
        <v>762</v>
      </c>
    </row>
    <row r="585" spans="2:14" s="2" customFormat="1" ht="11.25">
      <c r="B585" s="60" t="s">
        <v>2525</v>
      </c>
      <c r="C585" s="59" t="s">
        <v>1213</v>
      </c>
      <c r="D585" s="2" t="s">
        <v>2526</v>
      </c>
      <c r="E585" s="1">
        <v>211</v>
      </c>
      <c r="F585" s="1">
        <v>2822</v>
      </c>
      <c r="G585" s="33">
        <v>137893.22</v>
      </c>
      <c r="H585" s="33">
        <v>74020.06</v>
      </c>
      <c r="I585" s="42">
        <v>38475</v>
      </c>
      <c r="J585" s="42">
        <v>39538</v>
      </c>
      <c r="K585" s="42">
        <v>39903</v>
      </c>
      <c r="L585" s="28">
        <v>384</v>
      </c>
      <c r="M585" s="28" t="s">
        <v>1813</v>
      </c>
      <c r="N585" s="43">
        <v>1428</v>
      </c>
    </row>
    <row r="586" spans="2:14" s="2" customFormat="1" ht="11.25">
      <c r="B586" s="60" t="s">
        <v>2527</v>
      </c>
      <c r="C586" s="59" t="s">
        <v>1213</v>
      </c>
      <c r="D586" s="2" t="s">
        <v>2528</v>
      </c>
      <c r="E586" s="1">
        <v>20</v>
      </c>
      <c r="F586" s="1">
        <v>221.4</v>
      </c>
      <c r="G586" s="33">
        <v>4431.6</v>
      </c>
      <c r="H586" s="33">
        <v>443.16</v>
      </c>
      <c r="I586" s="42">
        <v>39182</v>
      </c>
      <c r="J586" s="42">
        <v>39903</v>
      </c>
      <c r="K586" s="42">
        <v>39903</v>
      </c>
      <c r="L586" s="28">
        <v>384</v>
      </c>
      <c r="M586" s="28" t="s">
        <v>428</v>
      </c>
      <c r="N586" s="43">
        <v>721</v>
      </c>
    </row>
    <row r="587" spans="2:14" s="2" customFormat="1" ht="11.25">
      <c r="B587" s="60" t="s">
        <v>2529</v>
      </c>
      <c r="C587" s="59" t="s">
        <v>1213</v>
      </c>
      <c r="D587" s="2" t="s">
        <v>2530</v>
      </c>
      <c r="E587" s="1">
        <v>321</v>
      </c>
      <c r="F587" s="1">
        <v>3292.4</v>
      </c>
      <c r="G587" s="33">
        <v>158477.29</v>
      </c>
      <c r="H587" s="33">
        <v>38195.8</v>
      </c>
      <c r="I587" s="42">
        <v>38551</v>
      </c>
      <c r="J587" s="42">
        <v>39538</v>
      </c>
      <c r="K587" s="42">
        <v>39903</v>
      </c>
      <c r="L587" s="28">
        <v>384</v>
      </c>
      <c r="M587" s="28" t="s">
        <v>1422</v>
      </c>
      <c r="N587" s="43">
        <v>1352</v>
      </c>
    </row>
    <row r="588" spans="2:14" s="2" customFormat="1" ht="11.25">
      <c r="B588" s="60" t="s">
        <v>2531</v>
      </c>
      <c r="C588" s="59" t="s">
        <v>1213</v>
      </c>
      <c r="D588" s="2" t="s">
        <v>2532</v>
      </c>
      <c r="E588" s="1">
        <v>131</v>
      </c>
      <c r="F588" s="1">
        <v>2400.2</v>
      </c>
      <c r="G588" s="33">
        <v>76800.15</v>
      </c>
      <c r="H588" s="33">
        <v>30720.06</v>
      </c>
      <c r="I588" s="42">
        <v>39133</v>
      </c>
      <c r="J588" s="42">
        <v>39903</v>
      </c>
      <c r="K588" s="42">
        <v>39903</v>
      </c>
      <c r="L588" s="28">
        <v>384</v>
      </c>
      <c r="M588" s="28" t="s">
        <v>1471</v>
      </c>
      <c r="N588" s="43">
        <v>770</v>
      </c>
    </row>
    <row r="589" spans="2:14" s="2" customFormat="1" ht="11.25">
      <c r="B589" s="60" t="s">
        <v>2533</v>
      </c>
      <c r="C589" s="59" t="s">
        <v>1213</v>
      </c>
      <c r="D589" s="2" t="s">
        <v>2534</v>
      </c>
      <c r="E589" s="1">
        <v>60</v>
      </c>
      <c r="F589" s="1">
        <v>925</v>
      </c>
      <c r="G589" s="33">
        <v>16451.1</v>
      </c>
      <c r="H589" s="33">
        <v>1645.11</v>
      </c>
      <c r="I589" s="42">
        <v>39232</v>
      </c>
      <c r="J589" s="42">
        <v>39903</v>
      </c>
      <c r="K589" s="42">
        <v>39903</v>
      </c>
      <c r="L589" s="28">
        <v>384</v>
      </c>
      <c r="M589" s="28" t="s">
        <v>1422</v>
      </c>
      <c r="N589" s="43">
        <v>671</v>
      </c>
    </row>
    <row r="590" spans="2:14" s="2" customFormat="1" ht="11.25">
      <c r="B590" s="60" t="s">
        <v>2535</v>
      </c>
      <c r="C590" s="59" t="s">
        <v>1213</v>
      </c>
      <c r="D590" s="2" t="s">
        <v>2536</v>
      </c>
      <c r="E590" s="1">
        <v>44</v>
      </c>
      <c r="F590" s="1">
        <v>388</v>
      </c>
      <c r="G590" s="33">
        <v>15072</v>
      </c>
      <c r="H590" s="33">
        <v>1507.2</v>
      </c>
      <c r="I590" s="42">
        <v>38938</v>
      </c>
      <c r="J590" s="42">
        <v>39903</v>
      </c>
      <c r="K590" s="42">
        <v>39903</v>
      </c>
      <c r="L590" s="28">
        <v>384</v>
      </c>
      <c r="M590" s="28" t="s">
        <v>2537</v>
      </c>
      <c r="N590" s="43">
        <v>965</v>
      </c>
    </row>
    <row r="591" spans="2:14" s="2" customFormat="1" ht="11.25">
      <c r="B591" s="60" t="s">
        <v>2538</v>
      </c>
      <c r="C591" s="59" t="s">
        <v>1213</v>
      </c>
      <c r="D591" s="2" t="s">
        <v>2539</v>
      </c>
      <c r="E591" s="1">
        <v>18</v>
      </c>
      <c r="F591" s="1">
        <v>434</v>
      </c>
      <c r="G591" s="33">
        <v>14663</v>
      </c>
      <c r="H591" s="33">
        <v>14663</v>
      </c>
      <c r="I591" s="42">
        <v>38986</v>
      </c>
      <c r="J591" s="42">
        <v>39903</v>
      </c>
      <c r="K591" s="42">
        <v>39903</v>
      </c>
      <c r="L591" s="28">
        <v>384</v>
      </c>
      <c r="M591" s="28" t="s">
        <v>1251</v>
      </c>
      <c r="N591" s="43">
        <v>917</v>
      </c>
    </row>
    <row r="592" spans="2:14" s="2" customFormat="1" ht="11.25">
      <c r="B592" s="60" t="s">
        <v>2540</v>
      </c>
      <c r="C592" s="59" t="s">
        <v>1213</v>
      </c>
      <c r="D592" s="2" t="s">
        <v>2541</v>
      </c>
      <c r="E592" s="1">
        <v>65</v>
      </c>
      <c r="F592" s="1">
        <v>713</v>
      </c>
      <c r="G592" s="33">
        <v>79572</v>
      </c>
      <c r="H592" s="33">
        <v>65249.04</v>
      </c>
      <c r="I592" s="42">
        <v>38915</v>
      </c>
      <c r="J592" s="42">
        <v>39903</v>
      </c>
      <c r="K592" s="42">
        <v>39903</v>
      </c>
      <c r="L592" s="28">
        <v>384</v>
      </c>
      <c r="M592" s="28" t="s">
        <v>2542</v>
      </c>
      <c r="N592" s="43">
        <v>988</v>
      </c>
    </row>
    <row r="593" spans="2:14" s="2" customFormat="1" ht="11.25">
      <c r="B593" s="60" t="s">
        <v>2543</v>
      </c>
      <c r="C593" s="59" t="s">
        <v>1213</v>
      </c>
      <c r="D593" s="2" t="s">
        <v>2544</v>
      </c>
      <c r="E593" s="1">
        <v>17</v>
      </c>
      <c r="F593" s="1">
        <v>561.2</v>
      </c>
      <c r="G593" s="33">
        <v>16706.55</v>
      </c>
      <c r="H593" s="33">
        <v>8638.09</v>
      </c>
      <c r="I593" s="42">
        <v>38288</v>
      </c>
      <c r="J593" s="42">
        <v>39172</v>
      </c>
      <c r="K593" s="42">
        <v>39903</v>
      </c>
      <c r="L593" s="28">
        <v>384</v>
      </c>
      <c r="M593" s="28" t="s">
        <v>2545</v>
      </c>
      <c r="N593" s="43">
        <v>1615</v>
      </c>
    </row>
    <row r="594" spans="2:14" s="2" customFormat="1" ht="11.25">
      <c r="B594" s="60" t="s">
        <v>2546</v>
      </c>
      <c r="C594" s="59" t="s">
        <v>1213</v>
      </c>
      <c r="D594" s="2" t="s">
        <v>2547</v>
      </c>
      <c r="E594" s="1">
        <v>71</v>
      </c>
      <c r="F594" s="1">
        <v>1490.6</v>
      </c>
      <c r="G594" s="33">
        <v>111185.3</v>
      </c>
      <c r="H594" s="33">
        <v>77829.7</v>
      </c>
      <c r="I594" s="42">
        <v>39161</v>
      </c>
      <c r="J594" s="42">
        <v>39903</v>
      </c>
      <c r="K594" s="42">
        <v>39903</v>
      </c>
      <c r="L594" s="28">
        <v>384</v>
      </c>
      <c r="M594" s="28" t="s">
        <v>1277</v>
      </c>
      <c r="N594" s="43">
        <v>742</v>
      </c>
    </row>
    <row r="595" spans="2:14" s="2" customFormat="1" ht="11.25">
      <c r="B595" s="60" t="s">
        <v>2548</v>
      </c>
      <c r="C595" s="59" t="s">
        <v>1213</v>
      </c>
      <c r="D595" s="2" t="s">
        <v>2549</v>
      </c>
      <c r="E595" s="1">
        <v>180</v>
      </c>
      <c r="F595" s="1">
        <v>1290</v>
      </c>
      <c r="G595" s="33">
        <v>38166.52</v>
      </c>
      <c r="H595" s="33">
        <v>3816.61</v>
      </c>
      <c r="I595" s="42">
        <v>39309</v>
      </c>
      <c r="J595" s="42">
        <v>39903</v>
      </c>
      <c r="K595" s="42">
        <v>39903</v>
      </c>
      <c r="L595" s="28">
        <v>384</v>
      </c>
      <c r="M595" s="28" t="s">
        <v>390</v>
      </c>
      <c r="N595" s="43">
        <v>594</v>
      </c>
    </row>
    <row r="596" spans="2:14" s="2" customFormat="1" ht="11.25">
      <c r="B596" s="60" t="s">
        <v>2550</v>
      </c>
      <c r="C596" s="59" t="s">
        <v>1213</v>
      </c>
      <c r="D596" s="2" t="s">
        <v>2551</v>
      </c>
      <c r="E596" s="1">
        <v>64</v>
      </c>
      <c r="F596" s="1">
        <v>1864.3</v>
      </c>
      <c r="G596" s="33">
        <v>14975.6</v>
      </c>
      <c r="H596" s="33">
        <v>14975.6</v>
      </c>
      <c r="I596" s="42">
        <v>37600</v>
      </c>
      <c r="J596" s="42">
        <v>38717</v>
      </c>
      <c r="K596" s="42">
        <v>39903</v>
      </c>
      <c r="L596" s="28">
        <v>384</v>
      </c>
      <c r="M596" s="28" t="s">
        <v>1451</v>
      </c>
      <c r="N596" s="43">
        <v>2303</v>
      </c>
    </row>
    <row r="597" spans="2:14" s="2" customFormat="1" ht="11.25">
      <c r="B597" s="60" t="s">
        <v>2552</v>
      </c>
      <c r="C597" s="59" t="s">
        <v>1213</v>
      </c>
      <c r="D597" s="2" t="s">
        <v>2553</v>
      </c>
      <c r="E597" s="1">
        <v>65</v>
      </c>
      <c r="F597" s="1">
        <v>1169</v>
      </c>
      <c r="G597" s="33">
        <v>33625.1</v>
      </c>
      <c r="H597" s="33">
        <v>3362.51</v>
      </c>
      <c r="I597" s="42">
        <v>39161</v>
      </c>
      <c r="J597" s="42">
        <v>39903</v>
      </c>
      <c r="K597" s="42">
        <v>39903</v>
      </c>
      <c r="L597" s="28">
        <v>384</v>
      </c>
      <c r="M597" s="28" t="s">
        <v>1375</v>
      </c>
      <c r="N597" s="43">
        <v>742</v>
      </c>
    </row>
    <row r="598" spans="2:14" s="2" customFormat="1" ht="11.25">
      <c r="B598" s="60" t="s">
        <v>2554</v>
      </c>
      <c r="C598" s="59" t="s">
        <v>1213</v>
      </c>
      <c r="D598" s="2" t="s">
        <v>2555</v>
      </c>
      <c r="E598" s="1">
        <v>69</v>
      </c>
      <c r="F598" s="1">
        <v>868.6</v>
      </c>
      <c r="G598" s="33">
        <v>50906.02</v>
      </c>
      <c r="H598" s="33">
        <v>13744.62</v>
      </c>
      <c r="I598" s="42">
        <v>39133</v>
      </c>
      <c r="J598" s="42">
        <v>39903</v>
      </c>
      <c r="K598" s="42">
        <v>39903</v>
      </c>
      <c r="L598" s="28">
        <v>384</v>
      </c>
      <c r="M598" s="28" t="s">
        <v>1244</v>
      </c>
      <c r="N598" s="43">
        <v>770</v>
      </c>
    </row>
    <row r="599" spans="2:14" s="2" customFormat="1" ht="11.25">
      <c r="B599" s="60" t="s">
        <v>2556</v>
      </c>
      <c r="C599" s="59" t="s">
        <v>1213</v>
      </c>
      <c r="D599" s="2" t="s">
        <v>2557</v>
      </c>
      <c r="E599" s="1">
        <v>33.5</v>
      </c>
      <c r="F599" s="1">
        <v>558.6</v>
      </c>
      <c r="G599" s="33">
        <v>36019.68</v>
      </c>
      <c r="H599" s="33">
        <v>4698.22</v>
      </c>
      <c r="I599" s="42">
        <v>38330</v>
      </c>
      <c r="J599" s="42">
        <v>39172</v>
      </c>
      <c r="K599" s="42">
        <v>39903</v>
      </c>
      <c r="L599" s="28">
        <v>384</v>
      </c>
      <c r="M599" s="28" t="s">
        <v>208</v>
      </c>
      <c r="N599" s="43">
        <v>1573</v>
      </c>
    </row>
    <row r="600" spans="2:14" s="2" customFormat="1" ht="11.25">
      <c r="B600" s="60" t="s">
        <v>2558</v>
      </c>
      <c r="C600" s="59" t="s">
        <v>1213</v>
      </c>
      <c r="D600" s="2" t="s">
        <v>2559</v>
      </c>
      <c r="E600" s="1">
        <v>117</v>
      </c>
      <c r="F600" s="1">
        <v>1756.6</v>
      </c>
      <c r="G600" s="33">
        <v>88991.4</v>
      </c>
      <c r="H600" s="33">
        <v>8475.37</v>
      </c>
      <c r="I600" s="42">
        <v>38364</v>
      </c>
      <c r="J600" s="42">
        <v>39538</v>
      </c>
      <c r="K600" s="42">
        <v>39903</v>
      </c>
      <c r="L600" s="28">
        <v>384</v>
      </c>
      <c r="M600" s="28" t="s">
        <v>208</v>
      </c>
      <c r="N600" s="43">
        <v>1539</v>
      </c>
    </row>
    <row r="601" spans="2:14" s="2" customFormat="1" ht="11.25">
      <c r="B601" s="60" t="s">
        <v>2560</v>
      </c>
      <c r="C601" s="59" t="s">
        <v>1213</v>
      </c>
      <c r="D601" s="2" t="s">
        <v>2561</v>
      </c>
      <c r="E601" s="1">
        <v>90</v>
      </c>
      <c r="F601" s="1">
        <v>1639.6</v>
      </c>
      <c r="G601" s="33">
        <v>41322.27</v>
      </c>
      <c r="H601" s="33">
        <v>41322.27</v>
      </c>
      <c r="I601" s="42">
        <v>38936</v>
      </c>
      <c r="J601" s="42">
        <v>39903</v>
      </c>
      <c r="K601" s="42">
        <v>39903</v>
      </c>
      <c r="L601" s="28">
        <v>384</v>
      </c>
      <c r="M601" s="28" t="s">
        <v>1316</v>
      </c>
      <c r="N601" s="43">
        <v>967</v>
      </c>
    </row>
    <row r="602" spans="2:14" s="2" customFormat="1" ht="11.25">
      <c r="B602" s="60" t="s">
        <v>2562</v>
      </c>
      <c r="C602" s="59" t="s">
        <v>1213</v>
      </c>
      <c r="D602" s="2" t="s">
        <v>2563</v>
      </c>
      <c r="E602" s="1">
        <v>60</v>
      </c>
      <c r="F602" s="1">
        <v>787.8</v>
      </c>
      <c r="G602" s="33">
        <v>21743.72</v>
      </c>
      <c r="H602" s="33">
        <v>2174.37</v>
      </c>
      <c r="I602" s="42">
        <v>39332</v>
      </c>
      <c r="J602" s="42">
        <v>39903</v>
      </c>
      <c r="K602" s="42">
        <v>39903</v>
      </c>
      <c r="L602" s="28">
        <v>384</v>
      </c>
      <c r="M602" s="28" t="s">
        <v>1454</v>
      </c>
      <c r="N602" s="43">
        <v>571</v>
      </c>
    </row>
    <row r="603" spans="2:14" s="2" customFormat="1" ht="11.25">
      <c r="B603" s="60" t="s">
        <v>2564</v>
      </c>
      <c r="C603" s="59" t="s">
        <v>1213</v>
      </c>
      <c r="D603" s="2" t="s">
        <v>2565</v>
      </c>
      <c r="E603" s="1">
        <v>45</v>
      </c>
      <c r="F603" s="1">
        <v>396</v>
      </c>
      <c r="G603" s="33">
        <v>11982.85</v>
      </c>
      <c r="H603" s="33">
        <v>1198.29</v>
      </c>
      <c r="I603" s="42">
        <v>39136</v>
      </c>
      <c r="J603" s="42">
        <v>39903</v>
      </c>
      <c r="K603" s="42">
        <v>39903</v>
      </c>
      <c r="L603" s="28">
        <v>384</v>
      </c>
      <c r="M603" s="28" t="s">
        <v>1414</v>
      </c>
      <c r="N603" s="43">
        <v>767</v>
      </c>
    </row>
    <row r="604" spans="2:14" s="2" customFormat="1" ht="11.25">
      <c r="B604" s="60" t="s">
        <v>2566</v>
      </c>
      <c r="C604" s="59" t="s">
        <v>1213</v>
      </c>
      <c r="D604" s="2" t="s">
        <v>2567</v>
      </c>
      <c r="E604" s="1">
        <v>82</v>
      </c>
      <c r="F604" s="1">
        <v>788</v>
      </c>
      <c r="G604" s="33">
        <v>47614.2</v>
      </c>
      <c r="H604" s="33">
        <v>4761.42</v>
      </c>
      <c r="I604" s="42">
        <v>39027</v>
      </c>
      <c r="J604" s="42">
        <v>39903</v>
      </c>
      <c r="K604" s="42">
        <v>39903</v>
      </c>
      <c r="L604" s="28">
        <v>384</v>
      </c>
      <c r="M604" s="28" t="s">
        <v>1235</v>
      </c>
      <c r="N604" s="43">
        <v>876</v>
      </c>
    </row>
    <row r="605" spans="2:14" s="2" customFormat="1" ht="11.25">
      <c r="B605" s="60" t="s">
        <v>2568</v>
      </c>
      <c r="C605" s="59" t="s">
        <v>1213</v>
      </c>
      <c r="D605" s="2" t="s">
        <v>2569</v>
      </c>
      <c r="E605" s="1">
        <v>160</v>
      </c>
      <c r="F605" s="1">
        <v>4165.4</v>
      </c>
      <c r="G605" s="33">
        <v>114955.65</v>
      </c>
      <c r="H605" s="33">
        <v>91964.53</v>
      </c>
      <c r="I605" s="42">
        <v>39129</v>
      </c>
      <c r="J605" s="42">
        <v>39903</v>
      </c>
      <c r="K605" s="42">
        <v>39903</v>
      </c>
      <c r="L605" s="28">
        <v>384</v>
      </c>
      <c r="M605" s="28" t="s">
        <v>1251</v>
      </c>
      <c r="N605" s="43">
        <v>774</v>
      </c>
    </row>
    <row r="606" spans="2:14" s="2" customFormat="1" ht="11.25">
      <c r="B606" s="60" t="s">
        <v>2570</v>
      </c>
      <c r="C606" s="59" t="s">
        <v>1213</v>
      </c>
      <c r="D606" s="2" t="s">
        <v>2571</v>
      </c>
      <c r="E606" s="1">
        <v>16</v>
      </c>
      <c r="F606" s="1">
        <v>337.6</v>
      </c>
      <c r="G606" s="33">
        <v>11796.15</v>
      </c>
      <c r="H606" s="33">
        <v>1179.62</v>
      </c>
      <c r="I606" s="42">
        <v>39189</v>
      </c>
      <c r="J606" s="42">
        <v>39903</v>
      </c>
      <c r="K606" s="42">
        <v>39903</v>
      </c>
      <c r="L606" s="28">
        <v>384</v>
      </c>
      <c r="M606" s="28" t="s">
        <v>1804</v>
      </c>
      <c r="N606" s="43">
        <v>714</v>
      </c>
    </row>
    <row r="607" spans="2:14" s="2" customFormat="1" ht="11.25">
      <c r="B607" s="60" t="s">
        <v>2572</v>
      </c>
      <c r="C607" s="59" t="s">
        <v>1213</v>
      </c>
      <c r="D607" s="2" t="s">
        <v>2573</v>
      </c>
      <c r="E607" s="1">
        <v>81</v>
      </c>
      <c r="F607" s="1">
        <v>4345</v>
      </c>
      <c r="G607" s="33">
        <v>369377.55</v>
      </c>
      <c r="H607" s="33">
        <v>368690.67</v>
      </c>
      <c r="I607" s="42">
        <v>39163</v>
      </c>
      <c r="J607" s="42">
        <v>39903</v>
      </c>
      <c r="K607" s="42">
        <v>39903</v>
      </c>
      <c r="L607" s="28">
        <v>384</v>
      </c>
      <c r="M607" s="28" t="s">
        <v>1727</v>
      </c>
      <c r="N607" s="43">
        <v>740</v>
      </c>
    </row>
    <row r="608" spans="2:14" s="2" customFormat="1" ht="11.25">
      <c r="B608" s="60" t="s">
        <v>2574</v>
      </c>
      <c r="C608" s="59" t="s">
        <v>1213</v>
      </c>
      <c r="D608" s="2" t="s">
        <v>2575</v>
      </c>
      <c r="E608" s="1">
        <v>274</v>
      </c>
      <c r="F608" s="1">
        <v>1143.4</v>
      </c>
      <c r="G608" s="33">
        <v>52752.32</v>
      </c>
      <c r="H608" s="33">
        <v>5024.03</v>
      </c>
      <c r="I608" s="42">
        <v>38982</v>
      </c>
      <c r="J608" s="42">
        <v>39538</v>
      </c>
      <c r="K608" s="42">
        <v>39903</v>
      </c>
      <c r="L608" s="28">
        <v>384</v>
      </c>
      <c r="M608" s="28" t="s">
        <v>1274</v>
      </c>
      <c r="N608" s="43">
        <v>921</v>
      </c>
    </row>
    <row r="609" spans="2:14" s="2" customFormat="1" ht="11.25">
      <c r="B609" s="60" t="s">
        <v>2576</v>
      </c>
      <c r="C609" s="59" t="s">
        <v>1213</v>
      </c>
      <c r="D609" s="2" t="s">
        <v>2577</v>
      </c>
      <c r="E609" s="1">
        <v>44</v>
      </c>
      <c r="F609" s="1">
        <v>773</v>
      </c>
      <c r="G609" s="33">
        <v>25347.15</v>
      </c>
      <c r="H609" s="33">
        <v>2534.72</v>
      </c>
      <c r="I609" s="42">
        <v>39181</v>
      </c>
      <c r="J609" s="42">
        <v>39903</v>
      </c>
      <c r="K609" s="42">
        <v>39903</v>
      </c>
      <c r="L609" s="28">
        <v>384</v>
      </c>
      <c r="M609" s="28" t="s">
        <v>49</v>
      </c>
      <c r="N609" s="43">
        <v>722</v>
      </c>
    </row>
    <row r="610" spans="2:14" s="2" customFormat="1" ht="11.25">
      <c r="B610" s="60" t="s">
        <v>2578</v>
      </c>
      <c r="C610" s="59" t="s">
        <v>1213</v>
      </c>
      <c r="D610" s="2" t="s">
        <v>2579</v>
      </c>
      <c r="E610" s="1">
        <v>60.7</v>
      </c>
      <c r="F610" s="1">
        <v>522.2</v>
      </c>
      <c r="G610" s="33">
        <v>12994.65</v>
      </c>
      <c r="H610" s="33">
        <v>1299.47</v>
      </c>
      <c r="I610" s="42">
        <v>39205</v>
      </c>
      <c r="J610" s="42">
        <v>39903</v>
      </c>
      <c r="K610" s="42">
        <v>39903</v>
      </c>
      <c r="L610" s="28">
        <v>384</v>
      </c>
      <c r="M610" s="28" t="s">
        <v>1260</v>
      </c>
      <c r="N610" s="43">
        <v>698</v>
      </c>
    </row>
    <row r="611" spans="2:14" s="2" customFormat="1" ht="11.25">
      <c r="B611" s="60" t="s">
        <v>2580</v>
      </c>
      <c r="C611" s="59" t="s">
        <v>1213</v>
      </c>
      <c r="D611" s="2" t="s">
        <v>2581</v>
      </c>
      <c r="E611" s="1">
        <v>154</v>
      </c>
      <c r="F611" s="1">
        <v>3921.8</v>
      </c>
      <c r="G611" s="33">
        <v>181992.95</v>
      </c>
      <c r="H611" s="33">
        <v>18199.3</v>
      </c>
      <c r="I611" s="42">
        <v>39308</v>
      </c>
      <c r="J611" s="42">
        <v>39903</v>
      </c>
      <c r="K611" s="42">
        <v>39903</v>
      </c>
      <c r="L611" s="28">
        <v>384</v>
      </c>
      <c r="M611" s="28" t="s">
        <v>1642</v>
      </c>
      <c r="N611" s="43">
        <v>595</v>
      </c>
    </row>
    <row r="612" spans="2:14" s="2" customFormat="1" ht="11.25">
      <c r="B612" s="60" t="s">
        <v>2582</v>
      </c>
      <c r="C612" s="59" t="s">
        <v>1213</v>
      </c>
      <c r="D612" s="2" t="s">
        <v>2583</v>
      </c>
      <c r="E612" s="1">
        <v>15</v>
      </c>
      <c r="F612" s="1">
        <v>249</v>
      </c>
      <c r="G612" s="33">
        <v>20505.37</v>
      </c>
      <c r="H612" s="33">
        <v>2050.54</v>
      </c>
      <c r="I612" s="42">
        <v>39153</v>
      </c>
      <c r="J612" s="42">
        <v>39903</v>
      </c>
      <c r="K612" s="42">
        <v>39903</v>
      </c>
      <c r="L612" s="28">
        <v>384</v>
      </c>
      <c r="M612" s="28" t="s">
        <v>95</v>
      </c>
      <c r="N612" s="43">
        <v>750</v>
      </c>
    </row>
    <row r="613" spans="2:14" s="2" customFormat="1" ht="11.25">
      <c r="B613" s="60" t="s">
        <v>2584</v>
      </c>
      <c r="C613" s="59" t="s">
        <v>1213</v>
      </c>
      <c r="D613" s="2" t="s">
        <v>2585</v>
      </c>
      <c r="E613" s="1">
        <v>56</v>
      </c>
      <c r="F613" s="1">
        <v>587.6</v>
      </c>
      <c r="G613" s="33">
        <v>12868.5</v>
      </c>
      <c r="H613" s="33">
        <v>12868.5</v>
      </c>
      <c r="I613" s="42">
        <v>39150</v>
      </c>
      <c r="J613" s="42">
        <v>39903</v>
      </c>
      <c r="K613" s="42">
        <v>39903</v>
      </c>
      <c r="L613" s="28">
        <v>384</v>
      </c>
      <c r="M613" s="28" t="s">
        <v>1375</v>
      </c>
      <c r="N613" s="43">
        <v>753</v>
      </c>
    </row>
    <row r="614" spans="2:14" s="2" customFormat="1" ht="11.25">
      <c r="B614" s="60" t="s">
        <v>2586</v>
      </c>
      <c r="C614" s="59" t="s">
        <v>1213</v>
      </c>
      <c r="D614" s="2" t="s">
        <v>2587</v>
      </c>
      <c r="E614" s="1">
        <v>79</v>
      </c>
      <c r="F614" s="1">
        <v>1643</v>
      </c>
      <c r="G614" s="33">
        <v>57475</v>
      </c>
      <c r="H614" s="33">
        <v>5747.5</v>
      </c>
      <c r="I614" s="42">
        <v>38952</v>
      </c>
      <c r="J614" s="42">
        <v>39903</v>
      </c>
      <c r="K614" s="42">
        <v>39903</v>
      </c>
      <c r="L614" s="28">
        <v>384</v>
      </c>
      <c r="M614" s="28" t="s">
        <v>2588</v>
      </c>
      <c r="N614" s="43">
        <v>951</v>
      </c>
    </row>
    <row r="615" spans="2:14" s="2" customFormat="1" ht="11.25">
      <c r="B615" s="60" t="s">
        <v>2589</v>
      </c>
      <c r="C615" s="59" t="s">
        <v>1213</v>
      </c>
      <c r="D615" s="2" t="s">
        <v>2590</v>
      </c>
      <c r="E615" s="1">
        <v>91.4</v>
      </c>
      <c r="F615" s="1">
        <v>2091.2</v>
      </c>
      <c r="G615" s="33">
        <v>131928.09</v>
      </c>
      <c r="H615" s="33">
        <v>12564.58</v>
      </c>
      <c r="I615" s="42">
        <v>38460</v>
      </c>
      <c r="J615" s="42">
        <v>39538</v>
      </c>
      <c r="K615" s="42">
        <v>39903</v>
      </c>
      <c r="L615" s="28">
        <v>384</v>
      </c>
      <c r="M615" s="28" t="s">
        <v>125</v>
      </c>
      <c r="N615" s="43">
        <v>1443</v>
      </c>
    </row>
    <row r="616" spans="2:14" s="2" customFormat="1" ht="11.25">
      <c r="B616" s="60" t="s">
        <v>2591</v>
      </c>
      <c r="C616" s="59" t="s">
        <v>1213</v>
      </c>
      <c r="D616" s="2" t="s">
        <v>2592</v>
      </c>
      <c r="E616" s="1">
        <v>8</v>
      </c>
      <c r="F616" s="1">
        <v>65.44</v>
      </c>
      <c r="G616" s="33">
        <v>3445</v>
      </c>
      <c r="H616" s="33">
        <v>344.5</v>
      </c>
      <c r="I616" s="42">
        <v>39184</v>
      </c>
      <c r="J616" s="42">
        <v>39903</v>
      </c>
      <c r="K616" s="42">
        <v>39903</v>
      </c>
      <c r="L616" s="28">
        <v>384</v>
      </c>
      <c r="M616" s="28" t="s">
        <v>95</v>
      </c>
      <c r="N616" s="43">
        <v>719</v>
      </c>
    </row>
    <row r="617" spans="2:14" s="2" customFormat="1" ht="11.25">
      <c r="B617" s="60" t="s">
        <v>2593</v>
      </c>
      <c r="C617" s="59" t="s">
        <v>1213</v>
      </c>
      <c r="D617" s="2" t="s">
        <v>2594</v>
      </c>
      <c r="E617" s="1">
        <v>202</v>
      </c>
      <c r="F617" s="1">
        <v>2080.4</v>
      </c>
      <c r="G617" s="33">
        <v>206523.92</v>
      </c>
      <c r="H617" s="33">
        <v>206523.92</v>
      </c>
      <c r="I617" s="42">
        <v>39094</v>
      </c>
      <c r="J617" s="42">
        <v>39903</v>
      </c>
      <c r="K617" s="42">
        <v>39903</v>
      </c>
      <c r="L617" s="28">
        <v>384</v>
      </c>
      <c r="M617" s="28" t="s">
        <v>1316</v>
      </c>
      <c r="N617" s="43">
        <v>809</v>
      </c>
    </row>
    <row r="618" spans="2:14" s="2" customFormat="1" ht="11.25">
      <c r="B618" s="60" t="s">
        <v>2595</v>
      </c>
      <c r="C618" s="59" t="s">
        <v>1213</v>
      </c>
      <c r="D618" s="2" t="s">
        <v>2596</v>
      </c>
      <c r="E618" s="1">
        <v>127</v>
      </c>
      <c r="F618" s="1">
        <v>713</v>
      </c>
      <c r="G618" s="33">
        <v>53385.25</v>
      </c>
      <c r="H618" s="33">
        <v>25091.07</v>
      </c>
      <c r="I618" s="42">
        <v>38786</v>
      </c>
      <c r="J618" s="42">
        <v>39538</v>
      </c>
      <c r="K618" s="42">
        <v>39903</v>
      </c>
      <c r="L618" s="28">
        <v>384</v>
      </c>
      <c r="M618" s="28" t="s">
        <v>1386</v>
      </c>
      <c r="N618" s="43">
        <v>1117</v>
      </c>
    </row>
    <row r="619" spans="2:14" s="2" customFormat="1" ht="11.25">
      <c r="B619" s="60" t="s">
        <v>2597</v>
      </c>
      <c r="C619" s="59" t="s">
        <v>1213</v>
      </c>
      <c r="D619" s="2" t="s">
        <v>2598</v>
      </c>
      <c r="E619" s="1">
        <v>88</v>
      </c>
      <c r="F619" s="1">
        <v>1145.7</v>
      </c>
      <c r="G619" s="33">
        <v>47633.02</v>
      </c>
      <c r="H619" s="33">
        <v>28579.83</v>
      </c>
      <c r="I619" s="42">
        <v>39204</v>
      </c>
      <c r="J619" s="42">
        <v>39903</v>
      </c>
      <c r="K619" s="42">
        <v>39903</v>
      </c>
      <c r="L619" s="28">
        <v>384</v>
      </c>
      <c r="M619" s="28" t="s">
        <v>52</v>
      </c>
      <c r="N619" s="43">
        <v>699</v>
      </c>
    </row>
    <row r="620" spans="2:14" s="2" customFormat="1" ht="11.25">
      <c r="B620" s="60" t="s">
        <v>2599</v>
      </c>
      <c r="C620" s="59" t="s">
        <v>1213</v>
      </c>
      <c r="D620" s="2" t="s">
        <v>2600</v>
      </c>
      <c r="E620" s="1">
        <v>55.8</v>
      </c>
      <c r="F620" s="1">
        <v>769.2</v>
      </c>
      <c r="G620" s="33">
        <v>43621.83</v>
      </c>
      <c r="H620" s="33">
        <v>4154.46</v>
      </c>
      <c r="I620" s="42">
        <v>38572</v>
      </c>
      <c r="J620" s="42">
        <v>39528</v>
      </c>
      <c r="K620" s="42">
        <v>39903</v>
      </c>
      <c r="L620" s="28">
        <v>384</v>
      </c>
      <c r="M620" s="28" t="s">
        <v>2588</v>
      </c>
      <c r="N620" s="43">
        <v>1331</v>
      </c>
    </row>
    <row r="621" spans="2:14" s="2" customFormat="1" ht="11.25">
      <c r="B621" s="60" t="s">
        <v>2601</v>
      </c>
      <c r="C621" s="59" t="s">
        <v>1213</v>
      </c>
      <c r="D621" s="2" t="s">
        <v>2602</v>
      </c>
      <c r="E621" s="1">
        <v>122</v>
      </c>
      <c r="F621" s="1">
        <v>2878</v>
      </c>
      <c r="G621" s="33">
        <v>98407.13</v>
      </c>
      <c r="H621" s="33">
        <v>13284.96</v>
      </c>
      <c r="I621" s="42">
        <v>38806</v>
      </c>
      <c r="J621" s="42">
        <v>39903</v>
      </c>
      <c r="K621" s="42">
        <v>39903</v>
      </c>
      <c r="L621" s="28">
        <v>384</v>
      </c>
      <c r="M621" s="28" t="s">
        <v>1727</v>
      </c>
      <c r="N621" s="43">
        <v>1097</v>
      </c>
    </row>
    <row r="622" spans="2:14" s="2" customFormat="1" ht="11.25">
      <c r="B622" s="60" t="s">
        <v>2603</v>
      </c>
      <c r="C622" s="59" t="s">
        <v>1213</v>
      </c>
      <c r="D622" s="2" t="s">
        <v>2604</v>
      </c>
      <c r="E622" s="1">
        <v>79</v>
      </c>
      <c r="F622" s="1">
        <v>1303.4</v>
      </c>
      <c r="G622" s="33">
        <v>71877.86</v>
      </c>
      <c r="H622" s="33">
        <v>6845.51</v>
      </c>
      <c r="I622" s="42">
        <v>38691</v>
      </c>
      <c r="J622" s="42">
        <v>39538</v>
      </c>
      <c r="K622" s="42">
        <v>39903</v>
      </c>
      <c r="L622" s="28">
        <v>384</v>
      </c>
      <c r="M622" s="28" t="s">
        <v>125</v>
      </c>
      <c r="N622" s="43">
        <v>1212</v>
      </c>
    </row>
    <row r="623" spans="2:14" s="2" customFormat="1" ht="11.25">
      <c r="B623" s="60" t="s">
        <v>2605</v>
      </c>
      <c r="C623" s="59" t="s">
        <v>1213</v>
      </c>
      <c r="D623" s="2" t="s">
        <v>2606</v>
      </c>
      <c r="E623" s="1">
        <v>104</v>
      </c>
      <c r="F623" s="1">
        <v>1912.4</v>
      </c>
      <c r="G623" s="33">
        <v>93632.02</v>
      </c>
      <c r="H623" s="33">
        <v>84499.7</v>
      </c>
      <c r="I623" s="42">
        <v>38916</v>
      </c>
      <c r="J623" s="42">
        <v>39538</v>
      </c>
      <c r="K623" s="42">
        <v>39903</v>
      </c>
      <c r="L623" s="28">
        <v>384</v>
      </c>
      <c r="M623" s="28" t="s">
        <v>2607</v>
      </c>
      <c r="N623" s="43">
        <v>987</v>
      </c>
    </row>
    <row r="624" spans="2:14" s="2" customFormat="1" ht="11.25">
      <c r="B624" s="60" t="s">
        <v>2608</v>
      </c>
      <c r="C624" s="59" t="s">
        <v>1213</v>
      </c>
      <c r="D624" s="2" t="s">
        <v>2609</v>
      </c>
      <c r="E624" s="1">
        <v>128</v>
      </c>
      <c r="F624" s="1">
        <v>991.8</v>
      </c>
      <c r="G624" s="33">
        <v>80505.5</v>
      </c>
      <c r="H624" s="33">
        <v>8050.55</v>
      </c>
      <c r="I624" s="42">
        <v>38936</v>
      </c>
      <c r="J624" s="42">
        <v>39903</v>
      </c>
      <c r="K624" s="42">
        <v>39903</v>
      </c>
      <c r="L624" s="28">
        <v>384</v>
      </c>
      <c r="M624" s="28" t="s">
        <v>1691</v>
      </c>
      <c r="N624" s="43">
        <v>967</v>
      </c>
    </row>
    <row r="625" spans="2:14" s="2" customFormat="1" ht="11.25">
      <c r="B625" s="60" t="s">
        <v>2610</v>
      </c>
      <c r="C625" s="59" t="s">
        <v>1213</v>
      </c>
      <c r="D625" s="2" t="s">
        <v>2611</v>
      </c>
      <c r="E625" s="1">
        <v>119</v>
      </c>
      <c r="F625" s="1">
        <v>2515</v>
      </c>
      <c r="G625" s="33">
        <v>67568.2</v>
      </c>
      <c r="H625" s="33">
        <v>67568.2</v>
      </c>
      <c r="I625" s="42">
        <v>39129</v>
      </c>
      <c r="J625" s="42">
        <v>39903</v>
      </c>
      <c r="K625" s="42">
        <v>39903</v>
      </c>
      <c r="L625" s="28">
        <v>384</v>
      </c>
      <c r="M625" s="28" t="s">
        <v>1642</v>
      </c>
      <c r="N625" s="43">
        <v>774</v>
      </c>
    </row>
    <row r="626" spans="2:14" s="2" customFormat="1" ht="11.25">
      <c r="B626" s="60" t="s">
        <v>2612</v>
      </c>
      <c r="C626" s="59" t="s">
        <v>1213</v>
      </c>
      <c r="D626" s="2" t="s">
        <v>2613</v>
      </c>
      <c r="E626" s="1">
        <v>116</v>
      </c>
      <c r="F626" s="1">
        <v>1230</v>
      </c>
      <c r="G626" s="33">
        <v>21278.78</v>
      </c>
      <c r="H626" s="33">
        <v>2127.87</v>
      </c>
      <c r="I626" s="42">
        <v>39183</v>
      </c>
      <c r="J626" s="42">
        <v>39903</v>
      </c>
      <c r="K626" s="42">
        <v>39903</v>
      </c>
      <c r="L626" s="28">
        <v>384</v>
      </c>
      <c r="M626" s="28" t="s">
        <v>1642</v>
      </c>
      <c r="N626" s="43">
        <v>720</v>
      </c>
    </row>
    <row r="627" spans="2:14" s="2" customFormat="1" ht="11.25">
      <c r="B627" s="60" t="s">
        <v>2614</v>
      </c>
      <c r="C627" s="59" t="s">
        <v>1213</v>
      </c>
      <c r="D627" s="2" t="s">
        <v>2615</v>
      </c>
      <c r="E627" s="1">
        <v>82.6</v>
      </c>
      <c r="F627" s="1">
        <v>987.4</v>
      </c>
      <c r="G627" s="33">
        <v>24041.94</v>
      </c>
      <c r="H627" s="33">
        <v>2404.19</v>
      </c>
      <c r="I627" s="42">
        <v>39156</v>
      </c>
      <c r="J627" s="42">
        <v>39903</v>
      </c>
      <c r="K627" s="42">
        <v>39903</v>
      </c>
      <c r="L627" s="28">
        <v>384</v>
      </c>
      <c r="M627" s="28" t="s">
        <v>95</v>
      </c>
      <c r="N627" s="43">
        <v>747</v>
      </c>
    </row>
    <row r="628" spans="2:14" s="2" customFormat="1" ht="11.25">
      <c r="B628" s="60" t="s">
        <v>2616</v>
      </c>
      <c r="C628" s="59" t="s">
        <v>1213</v>
      </c>
      <c r="D628" s="2" t="s">
        <v>2617</v>
      </c>
      <c r="E628" s="1">
        <v>59</v>
      </c>
      <c r="F628" s="1">
        <v>1163</v>
      </c>
      <c r="G628" s="33">
        <v>45734.4</v>
      </c>
      <c r="H628" s="33">
        <v>4573.44</v>
      </c>
      <c r="I628" s="42">
        <v>39107</v>
      </c>
      <c r="J628" s="42">
        <v>39903</v>
      </c>
      <c r="K628" s="42">
        <v>39903</v>
      </c>
      <c r="L628" s="28">
        <v>384</v>
      </c>
      <c r="M628" s="28" t="s">
        <v>1274</v>
      </c>
      <c r="N628" s="43">
        <v>796</v>
      </c>
    </row>
    <row r="629" spans="2:14" s="2" customFormat="1" ht="11.25">
      <c r="B629" s="60" t="s">
        <v>2618</v>
      </c>
      <c r="C629" s="59" t="s">
        <v>1213</v>
      </c>
      <c r="D629" s="2" t="s">
        <v>2619</v>
      </c>
      <c r="E629" s="1">
        <v>153</v>
      </c>
      <c r="F629" s="1">
        <v>3045</v>
      </c>
      <c r="G629" s="33">
        <v>96615.7</v>
      </c>
      <c r="H629" s="33">
        <v>9661.57</v>
      </c>
      <c r="I629" s="42">
        <v>39191</v>
      </c>
      <c r="J629" s="42">
        <v>39903</v>
      </c>
      <c r="K629" s="42">
        <v>39903</v>
      </c>
      <c r="L629" s="28">
        <v>384</v>
      </c>
      <c r="M629" s="28" t="s">
        <v>1352</v>
      </c>
      <c r="N629" s="43">
        <v>712</v>
      </c>
    </row>
    <row r="630" spans="2:14" s="2" customFormat="1" ht="11.25">
      <c r="B630" s="60" t="s">
        <v>2620</v>
      </c>
      <c r="C630" s="59" t="s">
        <v>1213</v>
      </c>
      <c r="D630" s="2" t="s">
        <v>2621</v>
      </c>
      <c r="E630" s="1">
        <v>23.7</v>
      </c>
      <c r="F630" s="1">
        <v>397.4</v>
      </c>
      <c r="G630" s="33">
        <v>26237.85</v>
      </c>
      <c r="H630" s="33">
        <v>2623.79</v>
      </c>
      <c r="I630" s="42">
        <v>39156</v>
      </c>
      <c r="J630" s="42">
        <v>39903</v>
      </c>
      <c r="K630" s="42">
        <v>39903</v>
      </c>
      <c r="L630" s="28">
        <v>384</v>
      </c>
      <c r="M630" s="28" t="s">
        <v>95</v>
      </c>
      <c r="N630" s="43">
        <v>747</v>
      </c>
    </row>
    <row r="631" spans="2:14" s="2" customFormat="1" ht="11.25">
      <c r="B631" s="60" t="s">
        <v>2622</v>
      </c>
      <c r="C631" s="59" t="s">
        <v>1213</v>
      </c>
      <c r="D631" s="2" t="s">
        <v>2623</v>
      </c>
      <c r="E631" s="1">
        <v>135</v>
      </c>
      <c r="F631" s="1">
        <v>1379.9</v>
      </c>
      <c r="G631" s="33">
        <v>55403.4</v>
      </c>
      <c r="H631" s="33">
        <v>5540.34</v>
      </c>
      <c r="I631" s="42">
        <v>39161</v>
      </c>
      <c r="J631" s="42">
        <v>39903</v>
      </c>
      <c r="K631" s="42">
        <v>39903</v>
      </c>
      <c r="L631" s="28">
        <v>384</v>
      </c>
      <c r="M631" s="28" t="s">
        <v>1289</v>
      </c>
      <c r="N631" s="43">
        <v>742</v>
      </c>
    </row>
    <row r="632" spans="2:14" s="2" customFormat="1" ht="11.25">
      <c r="B632" s="60" t="s">
        <v>2624</v>
      </c>
      <c r="C632" s="59" t="s">
        <v>1213</v>
      </c>
      <c r="D632" s="2" t="s">
        <v>2625</v>
      </c>
      <c r="E632" s="1">
        <v>45.7</v>
      </c>
      <c r="F632" s="1">
        <v>501.7</v>
      </c>
      <c r="G632" s="33">
        <v>62480.48</v>
      </c>
      <c r="H632" s="33">
        <v>62480.48</v>
      </c>
      <c r="I632" s="42">
        <v>39094</v>
      </c>
      <c r="J632" s="42">
        <v>39903</v>
      </c>
      <c r="K632" s="42">
        <v>39903</v>
      </c>
      <c r="L632" s="28">
        <v>384</v>
      </c>
      <c r="M632" s="28" t="s">
        <v>1316</v>
      </c>
      <c r="N632" s="43">
        <v>809</v>
      </c>
    </row>
    <row r="633" spans="2:14" s="2" customFormat="1" ht="11.25">
      <c r="B633" s="60" t="s">
        <v>2626</v>
      </c>
      <c r="C633" s="59" t="s">
        <v>1213</v>
      </c>
      <c r="D633" s="2" t="s">
        <v>2627</v>
      </c>
      <c r="E633" s="1">
        <v>208</v>
      </c>
      <c r="F633" s="1">
        <v>1851</v>
      </c>
      <c r="G633" s="33">
        <v>126395.22</v>
      </c>
      <c r="H633" s="33">
        <v>12639.52</v>
      </c>
      <c r="I633" s="42">
        <v>39161</v>
      </c>
      <c r="J633" s="42">
        <v>39903</v>
      </c>
      <c r="K633" s="42">
        <v>39903</v>
      </c>
      <c r="L633" s="28">
        <v>384</v>
      </c>
      <c r="M633" s="28" t="s">
        <v>1244</v>
      </c>
      <c r="N633" s="43">
        <v>742</v>
      </c>
    </row>
    <row r="634" spans="2:14" s="2" customFormat="1" ht="11.25">
      <c r="B634" s="60" t="s">
        <v>2628</v>
      </c>
      <c r="C634" s="59" t="s">
        <v>1213</v>
      </c>
      <c r="D634" s="2" t="s">
        <v>2629</v>
      </c>
      <c r="E634" s="1">
        <v>29</v>
      </c>
      <c r="F634" s="1">
        <v>600</v>
      </c>
      <c r="G634" s="33">
        <v>20026</v>
      </c>
      <c r="H634" s="33">
        <v>2002.6</v>
      </c>
      <c r="I634" s="42">
        <v>39136</v>
      </c>
      <c r="J634" s="42">
        <v>39903</v>
      </c>
      <c r="K634" s="42">
        <v>39903</v>
      </c>
      <c r="L634" s="28">
        <v>384</v>
      </c>
      <c r="M634" s="28" t="s">
        <v>1414</v>
      </c>
      <c r="N634" s="43">
        <v>767</v>
      </c>
    </row>
    <row r="635" spans="2:14" s="2" customFormat="1" ht="11.25">
      <c r="B635" s="60" t="s">
        <v>2630</v>
      </c>
      <c r="C635" s="59" t="s">
        <v>1213</v>
      </c>
      <c r="D635" s="2" t="s">
        <v>2631</v>
      </c>
      <c r="E635" s="1">
        <v>83</v>
      </c>
      <c r="F635" s="1">
        <v>2001</v>
      </c>
      <c r="G635" s="33">
        <v>62504.44</v>
      </c>
      <c r="H635" s="33">
        <v>6250.44</v>
      </c>
      <c r="I635" s="42">
        <v>39178</v>
      </c>
      <c r="J635" s="42">
        <v>39903</v>
      </c>
      <c r="K635" s="42">
        <v>39903</v>
      </c>
      <c r="L635" s="28">
        <v>384</v>
      </c>
      <c r="M635" s="28" t="s">
        <v>95</v>
      </c>
      <c r="N635" s="43">
        <v>725</v>
      </c>
    </row>
    <row r="636" spans="2:14" s="2" customFormat="1" ht="11.25">
      <c r="B636" s="60" t="s">
        <v>2632</v>
      </c>
      <c r="C636" s="59" t="s">
        <v>1213</v>
      </c>
      <c r="D636" s="2" t="s">
        <v>2633</v>
      </c>
      <c r="E636" s="1">
        <v>34</v>
      </c>
      <c r="F636" s="1">
        <v>890.6</v>
      </c>
      <c r="G636" s="33">
        <v>38819.08</v>
      </c>
      <c r="H636" s="33">
        <v>3881.91</v>
      </c>
      <c r="I636" s="42">
        <v>38936</v>
      </c>
      <c r="J636" s="42">
        <v>39903</v>
      </c>
      <c r="K636" s="42">
        <v>39903</v>
      </c>
      <c r="L636" s="28">
        <v>384</v>
      </c>
      <c r="M636" s="28" t="s">
        <v>1691</v>
      </c>
      <c r="N636" s="43">
        <v>967</v>
      </c>
    </row>
    <row r="637" spans="2:14" s="2" customFormat="1" ht="11.25">
      <c r="B637" s="60" t="s">
        <v>2634</v>
      </c>
      <c r="C637" s="59" t="s">
        <v>1213</v>
      </c>
      <c r="D637" s="2" t="s">
        <v>2635</v>
      </c>
      <c r="E637" s="1">
        <v>15</v>
      </c>
      <c r="F637" s="1">
        <v>350</v>
      </c>
      <c r="G637" s="33">
        <v>3500</v>
      </c>
      <c r="H637" s="33">
        <v>3500</v>
      </c>
      <c r="I637" s="42">
        <v>39506</v>
      </c>
      <c r="J637" s="42">
        <v>39903</v>
      </c>
      <c r="K637" s="42">
        <v>39903</v>
      </c>
      <c r="L637" s="28">
        <v>384</v>
      </c>
      <c r="M637" s="28" t="s">
        <v>1316</v>
      </c>
      <c r="N637" s="43">
        <v>397</v>
      </c>
    </row>
    <row r="638" spans="2:14" s="2" customFormat="1" ht="11.25">
      <c r="B638" s="60" t="s">
        <v>2636</v>
      </c>
      <c r="C638" s="59" t="s">
        <v>1213</v>
      </c>
      <c r="D638" s="2" t="s">
        <v>2637</v>
      </c>
      <c r="E638" s="1">
        <v>218</v>
      </c>
      <c r="F638" s="1">
        <v>2490</v>
      </c>
      <c r="G638" s="33">
        <v>135409.5</v>
      </c>
      <c r="H638" s="33">
        <v>13540.95</v>
      </c>
      <c r="I638" s="42">
        <v>39020</v>
      </c>
      <c r="J638" s="42">
        <v>39903</v>
      </c>
      <c r="K638" s="42">
        <v>39903</v>
      </c>
      <c r="L638" s="28">
        <v>384</v>
      </c>
      <c r="M638" s="28" t="s">
        <v>1260</v>
      </c>
      <c r="N638" s="43">
        <v>883</v>
      </c>
    </row>
    <row r="639" spans="2:14" s="2" customFormat="1" ht="11.25">
      <c r="B639" s="60" t="s">
        <v>2638</v>
      </c>
      <c r="C639" s="59" t="s">
        <v>1213</v>
      </c>
      <c r="D639" s="2" t="s">
        <v>2639</v>
      </c>
      <c r="E639" s="1">
        <v>68.5</v>
      </c>
      <c r="F639" s="1">
        <v>1549</v>
      </c>
      <c r="G639" s="33">
        <v>57254.67</v>
      </c>
      <c r="H639" s="33">
        <v>5725.47</v>
      </c>
      <c r="I639" s="42">
        <v>38952</v>
      </c>
      <c r="J639" s="42">
        <v>39903</v>
      </c>
      <c r="K639" s="42">
        <v>39903</v>
      </c>
      <c r="L639" s="28">
        <v>384</v>
      </c>
      <c r="M639" s="28" t="s">
        <v>2588</v>
      </c>
      <c r="N639" s="43">
        <v>951</v>
      </c>
    </row>
    <row r="640" spans="2:14" s="2" customFormat="1" ht="11.25">
      <c r="B640" s="60" t="s">
        <v>2640</v>
      </c>
      <c r="C640" s="59" t="s">
        <v>1213</v>
      </c>
      <c r="D640" s="2" t="s">
        <v>2641</v>
      </c>
      <c r="E640" s="1">
        <v>15</v>
      </c>
      <c r="F640" s="1">
        <v>364.88</v>
      </c>
      <c r="G640" s="33">
        <v>16549.95</v>
      </c>
      <c r="H640" s="33">
        <v>1655</v>
      </c>
      <c r="I640" s="42">
        <v>39304</v>
      </c>
      <c r="J640" s="42">
        <v>39903</v>
      </c>
      <c r="K640" s="42">
        <v>39903</v>
      </c>
      <c r="L640" s="28">
        <v>384</v>
      </c>
      <c r="M640" s="28" t="s">
        <v>95</v>
      </c>
      <c r="N640" s="43">
        <v>599</v>
      </c>
    </row>
    <row r="641" spans="2:14" s="2" customFormat="1" ht="11.25">
      <c r="B641" s="60" t="s">
        <v>2642</v>
      </c>
      <c r="C641" s="59" t="s">
        <v>1213</v>
      </c>
      <c r="D641" s="2" t="s">
        <v>2643</v>
      </c>
      <c r="E641" s="1">
        <v>121</v>
      </c>
      <c r="F641" s="1">
        <v>1134.2</v>
      </c>
      <c r="G641" s="33">
        <v>44105.73</v>
      </c>
      <c r="H641" s="33">
        <v>12784.27</v>
      </c>
      <c r="I641" s="42">
        <v>38519</v>
      </c>
      <c r="J641" s="42">
        <v>39538</v>
      </c>
      <c r="K641" s="42">
        <v>39903</v>
      </c>
      <c r="L641" s="28">
        <v>384</v>
      </c>
      <c r="M641" s="28" t="s">
        <v>1419</v>
      </c>
      <c r="N641" s="43">
        <v>1384</v>
      </c>
    </row>
    <row r="642" spans="2:14" s="2" customFormat="1" ht="11.25">
      <c r="B642" s="60" t="s">
        <v>2644</v>
      </c>
      <c r="C642" s="59" t="s">
        <v>1213</v>
      </c>
      <c r="D642" s="2" t="s">
        <v>2645</v>
      </c>
      <c r="E642" s="1">
        <v>138</v>
      </c>
      <c r="F642" s="1">
        <v>2656.4</v>
      </c>
      <c r="G642" s="33">
        <v>203843.34</v>
      </c>
      <c r="H642" s="33">
        <v>203843.34</v>
      </c>
      <c r="I642" s="42">
        <v>39140</v>
      </c>
      <c r="J642" s="42">
        <v>39903</v>
      </c>
      <c r="K642" s="42">
        <v>39903</v>
      </c>
      <c r="L642" s="28">
        <v>384</v>
      </c>
      <c r="M642" s="28" t="s">
        <v>1463</v>
      </c>
      <c r="N642" s="43">
        <v>763</v>
      </c>
    </row>
    <row r="643" spans="2:14" s="2" customFormat="1" ht="11.25">
      <c r="B643" s="60" t="s">
        <v>2646</v>
      </c>
      <c r="C643" s="59" t="s">
        <v>1213</v>
      </c>
      <c r="D643" s="2" t="s">
        <v>2647</v>
      </c>
      <c r="E643" s="1">
        <v>77</v>
      </c>
      <c r="F643" s="1">
        <v>646</v>
      </c>
      <c r="G643" s="33">
        <v>37953.2</v>
      </c>
      <c r="H643" s="33">
        <v>3614.59</v>
      </c>
      <c r="I643" s="42">
        <v>38749</v>
      </c>
      <c r="J643" s="42">
        <v>39538</v>
      </c>
      <c r="K643" s="42">
        <v>39903</v>
      </c>
      <c r="L643" s="28">
        <v>384</v>
      </c>
      <c r="M643" s="28" t="s">
        <v>2648</v>
      </c>
      <c r="N643" s="43">
        <v>1154</v>
      </c>
    </row>
    <row r="644" spans="2:14" s="2" customFormat="1" ht="11.25">
      <c r="B644" s="60" t="s">
        <v>2649</v>
      </c>
      <c r="C644" s="59" t="s">
        <v>1213</v>
      </c>
      <c r="D644" s="2" t="s">
        <v>2650</v>
      </c>
      <c r="E644" s="1">
        <v>54</v>
      </c>
      <c r="F644" s="1">
        <v>585</v>
      </c>
      <c r="G644" s="33">
        <v>15590.25</v>
      </c>
      <c r="H644" s="33">
        <v>10133.67</v>
      </c>
      <c r="I644" s="42">
        <v>39086</v>
      </c>
      <c r="J644" s="42">
        <v>39538</v>
      </c>
      <c r="K644" s="42">
        <v>39903</v>
      </c>
      <c r="L644" s="28">
        <v>384</v>
      </c>
      <c r="M644" s="28" t="s">
        <v>2651</v>
      </c>
      <c r="N644" s="43">
        <v>817</v>
      </c>
    </row>
    <row r="645" spans="2:14" s="2" customFormat="1" ht="11.25">
      <c r="B645" s="60" t="s">
        <v>2652</v>
      </c>
      <c r="C645" s="59" t="s">
        <v>1213</v>
      </c>
      <c r="D645" s="2" t="s">
        <v>2653</v>
      </c>
      <c r="E645" s="1">
        <v>149</v>
      </c>
      <c r="F645" s="1">
        <v>1313.8</v>
      </c>
      <c r="G645" s="33">
        <v>33993.55</v>
      </c>
      <c r="H645" s="33">
        <v>3399.36</v>
      </c>
      <c r="I645" s="42">
        <v>38786</v>
      </c>
      <c r="J645" s="42">
        <v>39538</v>
      </c>
      <c r="K645" s="42">
        <v>39903</v>
      </c>
      <c r="L645" s="28">
        <v>384</v>
      </c>
      <c r="M645" s="28" t="s">
        <v>1386</v>
      </c>
      <c r="N645" s="43">
        <v>1117</v>
      </c>
    </row>
    <row r="646" spans="2:14" s="2" customFormat="1" ht="11.25">
      <c r="B646" s="60" t="s">
        <v>2654</v>
      </c>
      <c r="C646" s="59" t="s">
        <v>1213</v>
      </c>
      <c r="D646" s="2" t="s">
        <v>2655</v>
      </c>
      <c r="E646" s="1">
        <v>60</v>
      </c>
      <c r="F646" s="1">
        <v>994.2</v>
      </c>
      <c r="G646" s="33">
        <v>31770.9</v>
      </c>
      <c r="H646" s="33">
        <v>3177.09</v>
      </c>
      <c r="I646" s="42">
        <v>39231</v>
      </c>
      <c r="J646" s="42">
        <v>39903</v>
      </c>
      <c r="K646" s="42">
        <v>39903</v>
      </c>
      <c r="L646" s="28">
        <v>384</v>
      </c>
      <c r="M646" s="28" t="s">
        <v>1606</v>
      </c>
      <c r="N646" s="43">
        <v>672</v>
      </c>
    </row>
    <row r="647" spans="2:14" s="2" customFormat="1" ht="11.25">
      <c r="B647" s="60" t="s">
        <v>2656</v>
      </c>
      <c r="C647" s="59" t="s">
        <v>1213</v>
      </c>
      <c r="D647" s="2" t="s">
        <v>2657</v>
      </c>
      <c r="E647" s="1">
        <v>210</v>
      </c>
      <c r="F647" s="1">
        <v>3832</v>
      </c>
      <c r="G647" s="33">
        <v>160008.77</v>
      </c>
      <c r="H647" s="33">
        <v>38556.33</v>
      </c>
      <c r="I647" s="42">
        <v>38588</v>
      </c>
      <c r="J647" s="42">
        <v>39538</v>
      </c>
      <c r="K647" s="42">
        <v>39903</v>
      </c>
      <c r="L647" s="28">
        <v>384</v>
      </c>
      <c r="M647" s="28" t="s">
        <v>2658</v>
      </c>
      <c r="N647" s="43">
        <v>1315</v>
      </c>
    </row>
    <row r="648" spans="2:14" s="2" customFormat="1" ht="11.25">
      <c r="B648" s="60" t="s">
        <v>2659</v>
      </c>
      <c r="C648" s="59" t="s">
        <v>1213</v>
      </c>
      <c r="D648" s="2" t="s">
        <v>2660</v>
      </c>
      <c r="E648" s="1">
        <v>83</v>
      </c>
      <c r="F648" s="1">
        <v>677</v>
      </c>
      <c r="G648" s="33">
        <v>146101.3</v>
      </c>
      <c r="H648" s="33">
        <v>146101.3</v>
      </c>
      <c r="I648" s="42">
        <v>39136</v>
      </c>
      <c r="J648" s="42">
        <v>39903</v>
      </c>
      <c r="K648" s="42">
        <v>39903</v>
      </c>
      <c r="L648" s="28">
        <v>384</v>
      </c>
      <c r="M648" s="28" t="s">
        <v>154</v>
      </c>
      <c r="N648" s="43">
        <v>767</v>
      </c>
    </row>
    <row r="649" spans="2:14" s="2" customFormat="1" ht="11.25">
      <c r="B649" s="60" t="s">
        <v>2661</v>
      </c>
      <c r="C649" s="59" t="s">
        <v>1213</v>
      </c>
      <c r="D649" s="2" t="s">
        <v>2662</v>
      </c>
      <c r="E649" s="1">
        <v>25</v>
      </c>
      <c r="F649" s="1">
        <v>451</v>
      </c>
      <c r="G649" s="33">
        <v>14853.41</v>
      </c>
      <c r="H649" s="33">
        <v>1937.4</v>
      </c>
      <c r="I649" s="42">
        <v>38362</v>
      </c>
      <c r="J649" s="42">
        <v>39172</v>
      </c>
      <c r="K649" s="42">
        <v>39903</v>
      </c>
      <c r="L649" s="28">
        <v>384</v>
      </c>
      <c r="M649" s="28" t="s">
        <v>1645</v>
      </c>
      <c r="N649" s="43">
        <v>1541</v>
      </c>
    </row>
    <row r="650" spans="2:14" s="2" customFormat="1" ht="11.25">
      <c r="B650" s="60" t="s">
        <v>2663</v>
      </c>
      <c r="C650" s="59" t="s">
        <v>1213</v>
      </c>
      <c r="D650" s="2" t="s">
        <v>2664</v>
      </c>
      <c r="E650" s="1">
        <v>13.4</v>
      </c>
      <c r="F650" s="1">
        <v>0</v>
      </c>
      <c r="G650" s="33">
        <v>5200</v>
      </c>
      <c r="H650" s="33">
        <v>5200</v>
      </c>
      <c r="I650" s="42">
        <v>39149</v>
      </c>
      <c r="J650" s="42">
        <v>39930</v>
      </c>
      <c r="K650" s="42">
        <v>39930</v>
      </c>
      <c r="L650" s="28">
        <v>411</v>
      </c>
      <c r="M650" s="28" t="s">
        <v>1587</v>
      </c>
      <c r="N650" s="43">
        <v>781</v>
      </c>
    </row>
    <row r="651" spans="2:14" s="2" customFormat="1" ht="11.25">
      <c r="B651" s="60" t="s">
        <v>2665</v>
      </c>
      <c r="C651" s="59" t="s">
        <v>1213</v>
      </c>
      <c r="D651" s="2" t="s">
        <v>2666</v>
      </c>
      <c r="E651" s="1">
        <v>9.5</v>
      </c>
      <c r="F651" s="1">
        <v>0</v>
      </c>
      <c r="G651" s="33">
        <v>2790.06</v>
      </c>
      <c r="H651" s="33">
        <v>279.01</v>
      </c>
      <c r="I651" s="42">
        <v>39148</v>
      </c>
      <c r="J651" s="42">
        <v>39930</v>
      </c>
      <c r="K651" s="42">
        <v>39930</v>
      </c>
      <c r="L651" s="28">
        <v>411</v>
      </c>
      <c r="M651" s="28" t="s">
        <v>1587</v>
      </c>
      <c r="N651" s="43">
        <v>782</v>
      </c>
    </row>
    <row r="652" spans="2:14" s="2" customFormat="1" ht="11.25">
      <c r="B652" s="60" t="s">
        <v>2667</v>
      </c>
      <c r="C652" s="59" t="s">
        <v>1213</v>
      </c>
      <c r="D652" s="2" t="s">
        <v>2668</v>
      </c>
      <c r="E652" s="1">
        <v>71</v>
      </c>
      <c r="F652" s="1">
        <v>900.6</v>
      </c>
      <c r="G652" s="33">
        <v>24572.2</v>
      </c>
      <c r="H652" s="33">
        <v>24572.2</v>
      </c>
      <c r="I652" s="42">
        <v>38979</v>
      </c>
      <c r="J652" s="42">
        <v>39933</v>
      </c>
      <c r="K652" s="42">
        <v>39933</v>
      </c>
      <c r="L652" s="28">
        <v>414</v>
      </c>
      <c r="M652" s="28" t="s">
        <v>1251</v>
      </c>
      <c r="N652" s="43">
        <v>954</v>
      </c>
    </row>
    <row r="653" spans="2:14" s="2" customFormat="1" ht="11.25">
      <c r="B653" s="60" t="s">
        <v>2669</v>
      </c>
      <c r="C653" s="59" t="s">
        <v>1213</v>
      </c>
      <c r="D653" s="2" t="s">
        <v>2670</v>
      </c>
      <c r="E653" s="1">
        <v>11.7</v>
      </c>
      <c r="F653" s="1">
        <v>0</v>
      </c>
      <c r="G653" s="33">
        <v>4680</v>
      </c>
      <c r="H653" s="33">
        <v>468</v>
      </c>
      <c r="I653" s="42">
        <v>39182</v>
      </c>
      <c r="J653" s="42">
        <v>39934</v>
      </c>
      <c r="K653" s="42">
        <v>39934</v>
      </c>
      <c r="L653" s="28">
        <v>415</v>
      </c>
      <c r="M653" s="28" t="s">
        <v>1554</v>
      </c>
      <c r="N653" s="43">
        <v>752</v>
      </c>
    </row>
    <row r="654" spans="2:14" s="2" customFormat="1" ht="11.25">
      <c r="B654" s="60" t="s">
        <v>2671</v>
      </c>
      <c r="C654" s="59" t="s">
        <v>1213</v>
      </c>
      <c r="D654" s="2" t="s">
        <v>2672</v>
      </c>
      <c r="E654" s="1">
        <v>68</v>
      </c>
      <c r="F654" s="1">
        <v>1102.1</v>
      </c>
      <c r="G654" s="33">
        <v>40149.57</v>
      </c>
      <c r="H654" s="33">
        <v>4014.96</v>
      </c>
      <c r="I654" s="42">
        <v>39197</v>
      </c>
      <c r="J654" s="42">
        <v>39964</v>
      </c>
      <c r="K654" s="42">
        <v>39964</v>
      </c>
      <c r="L654" s="28">
        <v>445</v>
      </c>
      <c r="M654" s="28" t="s">
        <v>1352</v>
      </c>
      <c r="N654" s="43">
        <v>767</v>
      </c>
    </row>
    <row r="655" spans="2:14" s="2" customFormat="1" ht="11.25">
      <c r="B655" s="60" t="s">
        <v>2673</v>
      </c>
      <c r="C655" s="59" t="s">
        <v>1213</v>
      </c>
      <c r="D655" s="2" t="s">
        <v>2674</v>
      </c>
      <c r="E655" s="1">
        <v>131</v>
      </c>
      <c r="F655" s="1">
        <v>1457.4</v>
      </c>
      <c r="G655" s="33">
        <v>72313.99</v>
      </c>
      <c r="H655" s="33">
        <v>7231.4</v>
      </c>
      <c r="I655" s="42">
        <v>38912</v>
      </c>
      <c r="J655" s="42">
        <v>39964</v>
      </c>
      <c r="K655" s="42">
        <v>39964</v>
      </c>
      <c r="L655" s="28">
        <v>445</v>
      </c>
      <c r="M655" s="28" t="s">
        <v>125</v>
      </c>
      <c r="N655" s="43">
        <v>1052</v>
      </c>
    </row>
    <row r="656" spans="2:14" s="2" customFormat="1" ht="11.25">
      <c r="B656" s="60" t="s">
        <v>2675</v>
      </c>
      <c r="C656" s="59" t="s">
        <v>1213</v>
      </c>
      <c r="D656" s="2" t="s">
        <v>2676</v>
      </c>
      <c r="E656" s="1">
        <v>24</v>
      </c>
      <c r="F656" s="1">
        <v>758</v>
      </c>
      <c r="G656" s="33">
        <v>23532.1</v>
      </c>
      <c r="H656" s="33">
        <v>2353.21</v>
      </c>
      <c r="I656" s="42">
        <v>39212</v>
      </c>
      <c r="J656" s="42">
        <v>39964</v>
      </c>
      <c r="K656" s="42">
        <v>39964</v>
      </c>
      <c r="L656" s="28">
        <v>445</v>
      </c>
      <c r="M656" s="28" t="s">
        <v>2677</v>
      </c>
      <c r="N656" s="43">
        <v>752</v>
      </c>
    </row>
    <row r="657" spans="2:14" s="2" customFormat="1" ht="11.25">
      <c r="B657" s="60" t="s">
        <v>2678</v>
      </c>
      <c r="C657" s="59" t="s">
        <v>1213</v>
      </c>
      <c r="D657" s="2" t="s">
        <v>2679</v>
      </c>
      <c r="E657" s="1">
        <v>68.7</v>
      </c>
      <c r="F657" s="1">
        <v>1964.2</v>
      </c>
      <c r="G657" s="33">
        <v>84541.65</v>
      </c>
      <c r="H657" s="33">
        <v>84541.65</v>
      </c>
      <c r="I657" s="42">
        <v>38996</v>
      </c>
      <c r="J657" s="42">
        <v>39964</v>
      </c>
      <c r="K657" s="42">
        <v>39964</v>
      </c>
      <c r="L657" s="28">
        <v>445</v>
      </c>
      <c r="M657" s="28" t="s">
        <v>1620</v>
      </c>
      <c r="N657" s="43">
        <v>968</v>
      </c>
    </row>
    <row r="658" spans="2:14" s="2" customFormat="1" ht="11.25">
      <c r="B658" s="60" t="s">
        <v>2680</v>
      </c>
      <c r="C658" s="59" t="s">
        <v>1213</v>
      </c>
      <c r="D658" s="2" t="s">
        <v>2681</v>
      </c>
      <c r="E658" s="1">
        <v>72</v>
      </c>
      <c r="F658" s="1">
        <v>273.4</v>
      </c>
      <c r="G658" s="33">
        <v>4071</v>
      </c>
      <c r="H658" s="33">
        <v>407.1</v>
      </c>
      <c r="I658" s="42">
        <v>39406</v>
      </c>
      <c r="J658" s="42">
        <v>39964</v>
      </c>
      <c r="K658" s="42">
        <v>39964</v>
      </c>
      <c r="L658" s="28">
        <v>445</v>
      </c>
      <c r="M658" s="28" t="s">
        <v>2682</v>
      </c>
      <c r="N658" s="43">
        <v>558</v>
      </c>
    </row>
    <row r="659" spans="2:14" s="2" customFormat="1" ht="11.25">
      <c r="B659" s="60" t="s">
        <v>2683</v>
      </c>
      <c r="C659" s="59" t="s">
        <v>1213</v>
      </c>
      <c r="D659" s="2" t="s">
        <v>2684</v>
      </c>
      <c r="E659" s="1">
        <v>42.3</v>
      </c>
      <c r="F659" s="1">
        <v>881.4</v>
      </c>
      <c r="G659" s="33">
        <v>25709</v>
      </c>
      <c r="H659" s="33">
        <v>2570.9</v>
      </c>
      <c r="I659" s="42">
        <v>38995</v>
      </c>
      <c r="J659" s="42">
        <v>39964</v>
      </c>
      <c r="K659" s="42">
        <v>39964</v>
      </c>
      <c r="L659" s="28">
        <v>445</v>
      </c>
      <c r="M659" s="28" t="s">
        <v>1352</v>
      </c>
      <c r="N659" s="43">
        <v>969</v>
      </c>
    </row>
    <row r="660" spans="2:14" s="2" customFormat="1" ht="11.25">
      <c r="B660" s="60" t="s">
        <v>2685</v>
      </c>
      <c r="C660" s="59" t="s">
        <v>1213</v>
      </c>
      <c r="D660" s="2" t="s">
        <v>2686</v>
      </c>
      <c r="E660" s="1">
        <v>59</v>
      </c>
      <c r="F660" s="1">
        <v>514.8</v>
      </c>
      <c r="G660" s="33">
        <v>9879</v>
      </c>
      <c r="H660" s="33">
        <v>987.9</v>
      </c>
      <c r="I660" s="42">
        <v>39407</v>
      </c>
      <c r="J660" s="42">
        <v>39964</v>
      </c>
      <c r="K660" s="42">
        <v>39964</v>
      </c>
      <c r="L660" s="28">
        <v>445</v>
      </c>
      <c r="M660" s="28" t="s">
        <v>1460</v>
      </c>
      <c r="N660" s="43">
        <v>557</v>
      </c>
    </row>
    <row r="661" spans="2:14" s="2" customFormat="1" ht="11.25">
      <c r="B661" s="60" t="s">
        <v>2687</v>
      </c>
      <c r="C661" s="59" t="s">
        <v>1213</v>
      </c>
      <c r="D661" s="2" t="s">
        <v>2688</v>
      </c>
      <c r="E661" s="1">
        <v>55.7</v>
      </c>
      <c r="F661" s="1">
        <v>1192</v>
      </c>
      <c r="G661" s="33">
        <v>51799.28</v>
      </c>
      <c r="H661" s="33">
        <v>18129.75</v>
      </c>
      <c r="I661" s="42">
        <v>38996</v>
      </c>
      <c r="J661" s="42">
        <v>39964</v>
      </c>
      <c r="K661" s="42">
        <v>39964</v>
      </c>
      <c r="L661" s="28">
        <v>445</v>
      </c>
      <c r="M661" s="28" t="s">
        <v>1620</v>
      </c>
      <c r="N661" s="43">
        <v>968</v>
      </c>
    </row>
    <row r="662" spans="2:14" s="2" customFormat="1" ht="11.25">
      <c r="B662" s="60" t="s">
        <v>2689</v>
      </c>
      <c r="C662" s="59" t="s">
        <v>1213</v>
      </c>
      <c r="D662" s="2" t="s">
        <v>2690</v>
      </c>
      <c r="E662" s="1">
        <v>70.9</v>
      </c>
      <c r="F662" s="1">
        <v>1006.2</v>
      </c>
      <c r="G662" s="33">
        <v>68390.32</v>
      </c>
      <c r="H662" s="33">
        <v>6839.03</v>
      </c>
      <c r="I662" s="42">
        <v>38912</v>
      </c>
      <c r="J662" s="42">
        <v>39964</v>
      </c>
      <c r="K662" s="42">
        <v>39964</v>
      </c>
      <c r="L662" s="28">
        <v>445</v>
      </c>
      <c r="M662" s="28" t="s">
        <v>125</v>
      </c>
      <c r="N662" s="43">
        <v>1052</v>
      </c>
    </row>
    <row r="663" spans="2:14" s="2" customFormat="1" ht="11.25">
      <c r="B663" s="60" t="s">
        <v>2691</v>
      </c>
      <c r="C663" s="59" t="s">
        <v>1213</v>
      </c>
      <c r="D663" s="2" t="s">
        <v>2692</v>
      </c>
      <c r="E663" s="1">
        <v>142</v>
      </c>
      <c r="F663" s="1">
        <v>1014</v>
      </c>
      <c r="G663" s="33">
        <v>21710.34</v>
      </c>
      <c r="H663" s="33">
        <v>21710.34</v>
      </c>
      <c r="I663" s="42">
        <v>39309</v>
      </c>
      <c r="J663" s="42">
        <v>39965</v>
      </c>
      <c r="K663" s="42">
        <v>39965</v>
      </c>
      <c r="L663" s="28">
        <v>446</v>
      </c>
      <c r="M663" s="28" t="s">
        <v>215</v>
      </c>
      <c r="N663" s="43">
        <v>656</v>
      </c>
    </row>
    <row r="664" spans="2:14" s="2" customFormat="1" ht="11.25">
      <c r="B664" s="60" t="s">
        <v>2693</v>
      </c>
      <c r="C664" s="59" t="s">
        <v>1213</v>
      </c>
      <c r="D664" s="2" t="s">
        <v>2694</v>
      </c>
      <c r="E664" s="1">
        <v>75</v>
      </c>
      <c r="F664" s="1">
        <v>1453</v>
      </c>
      <c r="G664" s="33">
        <v>77833.05</v>
      </c>
      <c r="H664" s="33">
        <v>77833.05</v>
      </c>
      <c r="I664" s="42">
        <v>38674</v>
      </c>
      <c r="J664" s="42">
        <v>39994</v>
      </c>
      <c r="K664" s="42">
        <v>39994</v>
      </c>
      <c r="L664" s="28">
        <v>475</v>
      </c>
      <c r="M664" s="28" t="s">
        <v>1829</v>
      </c>
      <c r="N664" s="43">
        <v>1320</v>
      </c>
    </row>
    <row r="665" spans="2:14" s="2" customFormat="1" ht="11.25">
      <c r="B665" s="60" t="s">
        <v>2695</v>
      </c>
      <c r="C665" s="59" t="s">
        <v>1213</v>
      </c>
      <c r="D665" s="2" t="s">
        <v>2696</v>
      </c>
      <c r="E665" s="1">
        <v>28</v>
      </c>
      <c r="F665" s="1">
        <v>882</v>
      </c>
      <c r="G665" s="33">
        <v>20993.65</v>
      </c>
      <c r="H665" s="33">
        <v>2099.37</v>
      </c>
      <c r="I665" s="42">
        <v>39325</v>
      </c>
      <c r="J665" s="42">
        <v>39994</v>
      </c>
      <c r="K665" s="42">
        <v>39994</v>
      </c>
      <c r="L665" s="28">
        <v>475</v>
      </c>
      <c r="M665" s="28" t="s">
        <v>37</v>
      </c>
      <c r="N665" s="43">
        <v>669</v>
      </c>
    </row>
    <row r="666" spans="2:14" s="2" customFormat="1" ht="11.25">
      <c r="B666" s="60" t="s">
        <v>2697</v>
      </c>
      <c r="C666" s="59" t="s">
        <v>1213</v>
      </c>
      <c r="D666" s="2" t="s">
        <v>2698</v>
      </c>
      <c r="E666" s="1">
        <v>32</v>
      </c>
      <c r="F666" s="1">
        <v>796.8</v>
      </c>
      <c r="G666" s="33">
        <v>29079.2</v>
      </c>
      <c r="H666" s="33">
        <v>29079.2</v>
      </c>
      <c r="I666" s="42">
        <v>39233</v>
      </c>
      <c r="J666" s="42">
        <v>39994</v>
      </c>
      <c r="K666" s="42">
        <v>39994</v>
      </c>
      <c r="L666" s="28">
        <v>475</v>
      </c>
      <c r="M666" s="28" t="s">
        <v>52</v>
      </c>
      <c r="N666" s="43">
        <v>761</v>
      </c>
    </row>
    <row r="667" spans="2:14" s="2" customFormat="1" ht="11.25">
      <c r="B667" s="60" t="s">
        <v>2699</v>
      </c>
      <c r="C667" s="59" t="s">
        <v>1213</v>
      </c>
      <c r="D667" s="2" t="s">
        <v>2700</v>
      </c>
      <c r="E667" s="1">
        <v>68</v>
      </c>
      <c r="F667" s="1">
        <v>447</v>
      </c>
      <c r="G667" s="33">
        <v>11562.55</v>
      </c>
      <c r="H667" s="33">
        <v>8093.79</v>
      </c>
      <c r="I667" s="42">
        <v>39300</v>
      </c>
      <c r="J667" s="42">
        <v>39994</v>
      </c>
      <c r="K667" s="42">
        <v>39994</v>
      </c>
      <c r="L667" s="28">
        <v>475</v>
      </c>
      <c r="M667" s="28" t="s">
        <v>1251</v>
      </c>
      <c r="N667" s="43">
        <v>694</v>
      </c>
    </row>
    <row r="668" spans="2:14" s="2" customFormat="1" ht="11.25">
      <c r="B668" s="60" t="s">
        <v>2701</v>
      </c>
      <c r="C668" s="59" t="s">
        <v>1213</v>
      </c>
      <c r="D668" s="2" t="s">
        <v>2702</v>
      </c>
      <c r="E668" s="1">
        <v>97</v>
      </c>
      <c r="F668" s="1">
        <v>1108.6</v>
      </c>
      <c r="G668" s="33">
        <v>37353.6</v>
      </c>
      <c r="H668" s="33">
        <v>3735.36</v>
      </c>
      <c r="I668" s="42">
        <v>38664</v>
      </c>
      <c r="J668" s="42">
        <v>39994</v>
      </c>
      <c r="K668" s="42">
        <v>39994</v>
      </c>
      <c r="L668" s="28">
        <v>475</v>
      </c>
      <c r="M668" s="28" t="s">
        <v>1507</v>
      </c>
      <c r="N668" s="43">
        <v>1330</v>
      </c>
    </row>
    <row r="669" spans="2:14" s="2" customFormat="1" ht="11.25">
      <c r="B669" s="60" t="s">
        <v>2703</v>
      </c>
      <c r="C669" s="59" t="s">
        <v>1213</v>
      </c>
      <c r="D669" s="2" t="s">
        <v>2704</v>
      </c>
      <c r="E669" s="1">
        <v>67</v>
      </c>
      <c r="F669" s="1">
        <v>1611.2</v>
      </c>
      <c r="G669" s="33">
        <v>55941.6</v>
      </c>
      <c r="H669" s="33">
        <v>5594.16</v>
      </c>
      <c r="I669" s="42">
        <v>38873</v>
      </c>
      <c r="J669" s="42">
        <v>39994</v>
      </c>
      <c r="K669" s="42">
        <v>39994</v>
      </c>
      <c r="L669" s="28">
        <v>475</v>
      </c>
      <c r="M669" s="28" t="s">
        <v>1305</v>
      </c>
      <c r="N669" s="43">
        <v>1121</v>
      </c>
    </row>
    <row r="670" spans="2:14" s="2" customFormat="1" ht="11.25">
      <c r="B670" s="60" t="s">
        <v>2705</v>
      </c>
      <c r="C670" s="59" t="s">
        <v>1213</v>
      </c>
      <c r="D670" s="2" t="s">
        <v>2706</v>
      </c>
      <c r="E670" s="1">
        <v>240</v>
      </c>
      <c r="F670" s="1">
        <v>2999.6</v>
      </c>
      <c r="G670" s="33">
        <v>195493.3</v>
      </c>
      <c r="H670" s="33">
        <v>129025.57</v>
      </c>
      <c r="I670" s="42">
        <v>38936</v>
      </c>
      <c r="J670" s="42">
        <v>39994</v>
      </c>
      <c r="K670" s="42">
        <v>39994</v>
      </c>
      <c r="L670" s="28">
        <v>475</v>
      </c>
      <c r="M670" s="28" t="s">
        <v>37</v>
      </c>
      <c r="N670" s="43">
        <v>1058</v>
      </c>
    </row>
    <row r="671" spans="2:14" s="2" customFormat="1" ht="11.25">
      <c r="B671" s="60" t="s">
        <v>2707</v>
      </c>
      <c r="C671" s="59" t="s">
        <v>1213</v>
      </c>
      <c r="D671" s="2" t="s">
        <v>2708</v>
      </c>
      <c r="E671" s="1">
        <v>101</v>
      </c>
      <c r="F671" s="1">
        <v>1579</v>
      </c>
      <c r="G671" s="33">
        <v>71802.07</v>
      </c>
      <c r="H671" s="33">
        <v>7180.21</v>
      </c>
      <c r="I671" s="42">
        <v>38975</v>
      </c>
      <c r="J671" s="42">
        <v>39994</v>
      </c>
      <c r="K671" s="42">
        <v>39994</v>
      </c>
      <c r="L671" s="28">
        <v>475</v>
      </c>
      <c r="M671" s="28" t="s">
        <v>1292</v>
      </c>
      <c r="N671" s="43">
        <v>1019</v>
      </c>
    </row>
    <row r="672" spans="2:14" s="2" customFormat="1" ht="11.25">
      <c r="B672" s="60" t="s">
        <v>2709</v>
      </c>
      <c r="C672" s="59" t="s">
        <v>1213</v>
      </c>
      <c r="D672" s="2" t="s">
        <v>2710</v>
      </c>
      <c r="E672" s="1">
        <v>129</v>
      </c>
      <c r="F672" s="1">
        <v>2262</v>
      </c>
      <c r="G672" s="33">
        <v>85914.65</v>
      </c>
      <c r="H672" s="33">
        <v>8591.47</v>
      </c>
      <c r="I672" s="42">
        <v>38975</v>
      </c>
      <c r="J672" s="42">
        <v>39994</v>
      </c>
      <c r="K672" s="42">
        <v>39994</v>
      </c>
      <c r="L672" s="28">
        <v>475</v>
      </c>
      <c r="M672" s="28" t="s">
        <v>1292</v>
      </c>
      <c r="N672" s="43">
        <v>1019</v>
      </c>
    </row>
    <row r="673" spans="2:14" s="2" customFormat="1" ht="11.25">
      <c r="B673" s="60" t="s">
        <v>2711</v>
      </c>
      <c r="C673" s="59" t="s">
        <v>1213</v>
      </c>
      <c r="D673" s="2" t="s">
        <v>2712</v>
      </c>
      <c r="E673" s="1">
        <v>101</v>
      </c>
      <c r="F673" s="1">
        <v>1259</v>
      </c>
      <c r="G673" s="33">
        <v>37202.51</v>
      </c>
      <c r="H673" s="33">
        <v>18229.23</v>
      </c>
      <c r="I673" s="42">
        <v>38832</v>
      </c>
      <c r="J673" s="42">
        <v>39994</v>
      </c>
      <c r="K673" s="42">
        <v>39994</v>
      </c>
      <c r="L673" s="28">
        <v>475</v>
      </c>
      <c r="M673" s="28" t="s">
        <v>1305</v>
      </c>
      <c r="N673" s="43">
        <v>1162</v>
      </c>
    </row>
    <row r="674" spans="2:14" s="2" customFormat="1" ht="11.25">
      <c r="B674" s="60" t="s">
        <v>2713</v>
      </c>
      <c r="C674" s="59" t="s">
        <v>1213</v>
      </c>
      <c r="D674" s="2" t="s">
        <v>2714</v>
      </c>
      <c r="E674" s="1">
        <v>77</v>
      </c>
      <c r="F674" s="1">
        <v>1832.4</v>
      </c>
      <c r="G674" s="33">
        <v>68811.48</v>
      </c>
      <c r="H674" s="33">
        <v>6881.15</v>
      </c>
      <c r="I674" s="42">
        <v>38873</v>
      </c>
      <c r="J674" s="42">
        <v>39994</v>
      </c>
      <c r="K674" s="42">
        <v>39994</v>
      </c>
      <c r="L674" s="28">
        <v>475</v>
      </c>
      <c r="M674" s="28" t="s">
        <v>1305</v>
      </c>
      <c r="N674" s="43">
        <v>1121</v>
      </c>
    </row>
    <row r="675" spans="2:14" s="2" customFormat="1" ht="11.25">
      <c r="B675" s="60" t="s">
        <v>2715</v>
      </c>
      <c r="C675" s="59" t="s">
        <v>1213</v>
      </c>
      <c r="D675" s="2" t="s">
        <v>2716</v>
      </c>
      <c r="E675" s="1">
        <v>92</v>
      </c>
      <c r="F675" s="1">
        <v>1308.4</v>
      </c>
      <c r="G675" s="33">
        <v>37069.35</v>
      </c>
      <c r="H675" s="33">
        <v>3706.94</v>
      </c>
      <c r="I675" s="42">
        <v>39204</v>
      </c>
      <c r="J675" s="42">
        <v>39994</v>
      </c>
      <c r="K675" s="42">
        <v>39994</v>
      </c>
      <c r="L675" s="28">
        <v>475</v>
      </c>
      <c r="M675" s="28" t="s">
        <v>2717</v>
      </c>
      <c r="N675" s="43">
        <v>790</v>
      </c>
    </row>
    <row r="676" spans="2:14" s="2" customFormat="1" ht="11.25">
      <c r="B676" s="60" t="s">
        <v>2718</v>
      </c>
      <c r="C676" s="59" t="s">
        <v>1213</v>
      </c>
      <c r="D676" s="2" t="s">
        <v>2719</v>
      </c>
      <c r="E676" s="1">
        <v>157</v>
      </c>
      <c r="F676" s="1">
        <v>3528</v>
      </c>
      <c r="G676" s="33">
        <v>100007.95</v>
      </c>
      <c r="H676" s="33">
        <v>25139.02</v>
      </c>
      <c r="I676" s="42">
        <v>39121</v>
      </c>
      <c r="J676" s="42">
        <v>39994</v>
      </c>
      <c r="K676" s="42">
        <v>39994</v>
      </c>
      <c r="L676" s="28">
        <v>475</v>
      </c>
      <c r="M676" s="28" t="s">
        <v>1620</v>
      </c>
      <c r="N676" s="43">
        <v>873</v>
      </c>
    </row>
    <row r="677" spans="2:14" s="2" customFormat="1" ht="11.25">
      <c r="B677" s="60" t="s">
        <v>2720</v>
      </c>
      <c r="C677" s="59" t="s">
        <v>1213</v>
      </c>
      <c r="D677" s="2" t="s">
        <v>2721</v>
      </c>
      <c r="E677" s="1">
        <v>103</v>
      </c>
      <c r="F677" s="1">
        <v>2293</v>
      </c>
      <c r="G677" s="33">
        <v>87649.65</v>
      </c>
      <c r="H677" s="33">
        <v>9641.46</v>
      </c>
      <c r="I677" s="42">
        <v>38832</v>
      </c>
      <c r="J677" s="42">
        <v>39994</v>
      </c>
      <c r="K677" s="42">
        <v>39994</v>
      </c>
      <c r="L677" s="28">
        <v>475</v>
      </c>
      <c r="M677" s="28" t="s">
        <v>2722</v>
      </c>
      <c r="N677" s="43">
        <v>1162</v>
      </c>
    </row>
    <row r="678" spans="2:14" s="2" customFormat="1" ht="11.25">
      <c r="B678" s="60" t="s">
        <v>2723</v>
      </c>
      <c r="C678" s="59" t="s">
        <v>1213</v>
      </c>
      <c r="D678" s="2" t="s">
        <v>2724</v>
      </c>
      <c r="E678" s="1">
        <v>121</v>
      </c>
      <c r="F678" s="1">
        <v>1354.2</v>
      </c>
      <c r="G678" s="33">
        <v>69308</v>
      </c>
      <c r="H678" s="33">
        <v>15247.76</v>
      </c>
      <c r="I678" s="42">
        <v>38678</v>
      </c>
      <c r="J678" s="42">
        <v>39994</v>
      </c>
      <c r="K678" s="42">
        <v>39994</v>
      </c>
      <c r="L678" s="28">
        <v>475</v>
      </c>
      <c r="M678" s="28" t="s">
        <v>1338</v>
      </c>
      <c r="N678" s="43">
        <v>1316</v>
      </c>
    </row>
    <row r="679" spans="2:14" s="2" customFormat="1" ht="11.25">
      <c r="B679" s="60" t="s">
        <v>2725</v>
      </c>
      <c r="C679" s="59" t="s">
        <v>1213</v>
      </c>
      <c r="D679" s="2" t="s">
        <v>2726</v>
      </c>
      <c r="E679" s="1">
        <v>48</v>
      </c>
      <c r="F679" s="1">
        <v>523.8</v>
      </c>
      <c r="G679" s="33">
        <v>18427.7</v>
      </c>
      <c r="H679" s="33">
        <v>18427.7</v>
      </c>
      <c r="I679" s="42">
        <v>39393</v>
      </c>
      <c r="J679" s="42">
        <v>39994</v>
      </c>
      <c r="K679" s="42">
        <v>39994</v>
      </c>
      <c r="L679" s="28">
        <v>475</v>
      </c>
      <c r="M679" s="28" t="s">
        <v>248</v>
      </c>
      <c r="N679" s="43">
        <v>601</v>
      </c>
    </row>
    <row r="680" spans="2:14" s="2" customFormat="1" ht="11.25">
      <c r="B680" s="60" t="s">
        <v>2727</v>
      </c>
      <c r="C680" s="59" t="s">
        <v>1213</v>
      </c>
      <c r="D680" s="2" t="s">
        <v>2728</v>
      </c>
      <c r="E680" s="1">
        <v>24</v>
      </c>
      <c r="F680" s="1">
        <v>232</v>
      </c>
      <c r="G680" s="33">
        <v>6627.7</v>
      </c>
      <c r="H680" s="33">
        <v>662.77</v>
      </c>
      <c r="I680" s="42">
        <v>39342</v>
      </c>
      <c r="J680" s="42">
        <v>39994</v>
      </c>
      <c r="K680" s="42">
        <v>39994</v>
      </c>
      <c r="L680" s="28">
        <v>475</v>
      </c>
      <c r="M680" s="28" t="s">
        <v>284</v>
      </c>
      <c r="N680" s="43">
        <v>652</v>
      </c>
    </row>
    <row r="681" spans="2:14" s="2" customFormat="1" ht="11.25">
      <c r="B681" s="60" t="s">
        <v>2729</v>
      </c>
      <c r="C681" s="59" t="s">
        <v>1213</v>
      </c>
      <c r="D681" s="2" t="s">
        <v>2730</v>
      </c>
      <c r="E681" s="1">
        <v>60</v>
      </c>
      <c r="F681" s="1">
        <v>472</v>
      </c>
      <c r="G681" s="33">
        <v>25650.75</v>
      </c>
      <c r="H681" s="33">
        <v>25650.75</v>
      </c>
      <c r="I681" s="42">
        <v>39421</v>
      </c>
      <c r="J681" s="42">
        <v>39994</v>
      </c>
      <c r="K681" s="42">
        <v>39994</v>
      </c>
      <c r="L681" s="28">
        <v>475</v>
      </c>
      <c r="M681" s="28" t="s">
        <v>1463</v>
      </c>
      <c r="N681" s="43">
        <v>573</v>
      </c>
    </row>
    <row r="682" spans="2:14" s="2" customFormat="1" ht="11.25">
      <c r="B682" s="60" t="s">
        <v>2731</v>
      </c>
      <c r="C682" s="59" t="s">
        <v>1213</v>
      </c>
      <c r="D682" s="2" t="s">
        <v>2732</v>
      </c>
      <c r="E682" s="1">
        <v>117</v>
      </c>
      <c r="F682" s="1">
        <v>1402.2</v>
      </c>
      <c r="G682" s="33">
        <v>51410.01</v>
      </c>
      <c r="H682" s="33">
        <v>5141</v>
      </c>
      <c r="I682" s="42">
        <v>39275</v>
      </c>
      <c r="J682" s="42">
        <v>39994</v>
      </c>
      <c r="K682" s="42">
        <v>39994</v>
      </c>
      <c r="L682" s="28">
        <v>475</v>
      </c>
      <c r="M682" s="28" t="s">
        <v>215</v>
      </c>
      <c r="N682" s="43">
        <v>719</v>
      </c>
    </row>
    <row r="683" spans="2:14" s="2" customFormat="1" ht="11.25">
      <c r="B683" s="60" t="s">
        <v>2733</v>
      </c>
      <c r="C683" s="59" t="s">
        <v>1213</v>
      </c>
      <c r="D683" s="2" t="s">
        <v>2734</v>
      </c>
      <c r="E683" s="1">
        <v>39</v>
      </c>
      <c r="F683" s="1">
        <v>753.6</v>
      </c>
      <c r="G683" s="33">
        <v>23049.47</v>
      </c>
      <c r="H683" s="33">
        <v>2304.95</v>
      </c>
      <c r="I683" s="42">
        <v>39325</v>
      </c>
      <c r="J683" s="42">
        <v>39994</v>
      </c>
      <c r="K683" s="42">
        <v>39994</v>
      </c>
      <c r="L683" s="28">
        <v>475</v>
      </c>
      <c r="M683" s="28" t="s">
        <v>1292</v>
      </c>
      <c r="N683" s="43">
        <v>669</v>
      </c>
    </row>
    <row r="684" spans="2:14" s="2" customFormat="1" ht="11.25">
      <c r="B684" s="60" t="s">
        <v>2735</v>
      </c>
      <c r="C684" s="59" t="s">
        <v>1213</v>
      </c>
      <c r="D684" s="2" t="s">
        <v>2736</v>
      </c>
      <c r="E684" s="1">
        <v>62</v>
      </c>
      <c r="F684" s="1">
        <v>997</v>
      </c>
      <c r="G684" s="33">
        <v>13858.65</v>
      </c>
      <c r="H684" s="33">
        <v>13858.65</v>
      </c>
      <c r="I684" s="42">
        <v>39359</v>
      </c>
      <c r="J684" s="42">
        <v>39994</v>
      </c>
      <c r="K684" s="42">
        <v>39994</v>
      </c>
      <c r="L684" s="28">
        <v>475</v>
      </c>
      <c r="M684" s="28" t="s">
        <v>1460</v>
      </c>
      <c r="N684" s="43">
        <v>635</v>
      </c>
    </row>
    <row r="685" spans="2:14" s="2" customFormat="1" ht="11.25">
      <c r="B685" s="60" t="s">
        <v>2737</v>
      </c>
      <c r="C685" s="59" t="s">
        <v>1213</v>
      </c>
      <c r="D685" s="2" t="s">
        <v>2738</v>
      </c>
      <c r="E685" s="1">
        <v>14</v>
      </c>
      <c r="F685" s="1">
        <v>509</v>
      </c>
      <c r="G685" s="33">
        <v>14468.35</v>
      </c>
      <c r="H685" s="33">
        <v>1446.84</v>
      </c>
      <c r="I685" s="42">
        <v>39325</v>
      </c>
      <c r="J685" s="42">
        <v>39994</v>
      </c>
      <c r="K685" s="42">
        <v>39994</v>
      </c>
      <c r="L685" s="28">
        <v>475</v>
      </c>
      <c r="M685" s="28" t="s">
        <v>1292</v>
      </c>
      <c r="N685" s="43">
        <v>669</v>
      </c>
    </row>
    <row r="686" spans="2:14" s="2" customFormat="1" ht="11.25">
      <c r="B686" s="60" t="s">
        <v>2739</v>
      </c>
      <c r="C686" s="59" t="s">
        <v>1213</v>
      </c>
      <c r="D686" s="2" t="s">
        <v>2740</v>
      </c>
      <c r="E686" s="1">
        <v>136</v>
      </c>
      <c r="F686" s="1">
        <v>2671.6</v>
      </c>
      <c r="G686" s="33">
        <v>75794.56</v>
      </c>
      <c r="H686" s="33">
        <v>52298.24</v>
      </c>
      <c r="I686" s="42">
        <v>39218</v>
      </c>
      <c r="J686" s="42">
        <v>39994</v>
      </c>
      <c r="K686" s="42">
        <v>39994</v>
      </c>
      <c r="L686" s="28">
        <v>475</v>
      </c>
      <c r="M686" s="28" t="s">
        <v>1564</v>
      </c>
      <c r="N686" s="43">
        <v>776</v>
      </c>
    </row>
    <row r="687" spans="2:14" s="2" customFormat="1" ht="11.25">
      <c r="B687" s="60" t="s">
        <v>2741</v>
      </c>
      <c r="C687" s="59" t="s">
        <v>1213</v>
      </c>
      <c r="D687" s="2" t="s">
        <v>2742</v>
      </c>
      <c r="E687" s="1">
        <v>141</v>
      </c>
      <c r="F687" s="1">
        <v>1678.6</v>
      </c>
      <c r="G687" s="33">
        <v>66336.35</v>
      </c>
      <c r="H687" s="33">
        <v>6633.64</v>
      </c>
      <c r="I687" s="42">
        <v>39226</v>
      </c>
      <c r="J687" s="42">
        <v>39994</v>
      </c>
      <c r="K687" s="42">
        <v>39994</v>
      </c>
      <c r="L687" s="28">
        <v>475</v>
      </c>
      <c r="M687" s="28" t="s">
        <v>368</v>
      </c>
      <c r="N687" s="43">
        <v>768</v>
      </c>
    </row>
    <row r="688" spans="2:14" s="2" customFormat="1" ht="11.25">
      <c r="B688" s="60" t="s">
        <v>2743</v>
      </c>
      <c r="C688" s="59" t="s">
        <v>1213</v>
      </c>
      <c r="D688" s="2" t="s">
        <v>2744</v>
      </c>
      <c r="E688" s="1">
        <v>116</v>
      </c>
      <c r="F688" s="1">
        <v>1349.6</v>
      </c>
      <c r="G688" s="33">
        <v>65088.94</v>
      </c>
      <c r="H688" s="33">
        <v>24753.8</v>
      </c>
      <c r="I688" s="42">
        <v>38685</v>
      </c>
      <c r="J688" s="42">
        <v>39994</v>
      </c>
      <c r="K688" s="42">
        <v>39994</v>
      </c>
      <c r="L688" s="28">
        <v>475</v>
      </c>
      <c r="M688" s="28" t="s">
        <v>1292</v>
      </c>
      <c r="N688" s="43">
        <v>1309</v>
      </c>
    </row>
    <row r="689" spans="2:14" s="2" customFormat="1" ht="11.25">
      <c r="B689" s="60" t="s">
        <v>2745</v>
      </c>
      <c r="C689" s="59" t="s">
        <v>1213</v>
      </c>
      <c r="D689" s="2" t="s">
        <v>2746</v>
      </c>
      <c r="E689" s="1">
        <v>113</v>
      </c>
      <c r="F689" s="1">
        <v>1681</v>
      </c>
      <c r="G689" s="33">
        <v>71472.35</v>
      </c>
      <c r="H689" s="33">
        <v>7147.24</v>
      </c>
      <c r="I689" s="42">
        <v>39387</v>
      </c>
      <c r="J689" s="42">
        <v>39994</v>
      </c>
      <c r="K689" s="42">
        <v>39994</v>
      </c>
      <c r="L689" s="28">
        <v>475</v>
      </c>
      <c r="M689" s="28" t="s">
        <v>1611</v>
      </c>
      <c r="N689" s="43">
        <v>607</v>
      </c>
    </row>
    <row r="690" spans="2:14" s="2" customFormat="1" ht="11.25">
      <c r="B690" s="60" t="s">
        <v>2747</v>
      </c>
      <c r="C690" s="59" t="s">
        <v>1213</v>
      </c>
      <c r="D690" s="2" t="s">
        <v>2748</v>
      </c>
      <c r="E690" s="1">
        <v>109</v>
      </c>
      <c r="F690" s="1">
        <v>2065</v>
      </c>
      <c r="G690" s="33">
        <v>175994.2</v>
      </c>
      <c r="H690" s="33">
        <v>17599.42</v>
      </c>
      <c r="I690" s="42">
        <v>38834</v>
      </c>
      <c r="J690" s="42">
        <v>39994</v>
      </c>
      <c r="K690" s="42">
        <v>39994</v>
      </c>
      <c r="L690" s="28">
        <v>475</v>
      </c>
      <c r="M690" s="28" t="s">
        <v>1292</v>
      </c>
      <c r="N690" s="43">
        <v>1160</v>
      </c>
    </row>
    <row r="691" spans="2:14" s="2" customFormat="1" ht="11.25">
      <c r="B691" s="60" t="s">
        <v>2749</v>
      </c>
      <c r="C691" s="59" t="s">
        <v>1213</v>
      </c>
      <c r="D691" s="2" t="s">
        <v>2750</v>
      </c>
      <c r="E691" s="1">
        <v>224</v>
      </c>
      <c r="F691" s="1">
        <v>1553.4</v>
      </c>
      <c r="G691" s="33">
        <v>51006.92</v>
      </c>
      <c r="H691" s="33">
        <v>5100.69</v>
      </c>
      <c r="I691" s="42">
        <v>39209</v>
      </c>
      <c r="J691" s="42">
        <v>39994</v>
      </c>
      <c r="K691" s="42">
        <v>39994</v>
      </c>
      <c r="L691" s="28">
        <v>475</v>
      </c>
      <c r="M691" s="28" t="s">
        <v>208</v>
      </c>
      <c r="N691" s="43">
        <v>785</v>
      </c>
    </row>
    <row r="692" spans="2:14" s="2" customFormat="1" ht="11.25">
      <c r="B692" s="60" t="s">
        <v>2751</v>
      </c>
      <c r="C692" s="59" t="s">
        <v>1213</v>
      </c>
      <c r="D692" s="2" t="s">
        <v>2752</v>
      </c>
      <c r="E692" s="1">
        <v>123</v>
      </c>
      <c r="F692" s="1">
        <v>1210.4</v>
      </c>
      <c r="G692" s="33">
        <v>28794.73</v>
      </c>
      <c r="H692" s="33">
        <v>2879.47</v>
      </c>
      <c r="I692" s="42">
        <v>39254</v>
      </c>
      <c r="J692" s="42">
        <v>39994</v>
      </c>
      <c r="K692" s="42">
        <v>39994</v>
      </c>
      <c r="L692" s="28">
        <v>475</v>
      </c>
      <c r="M692" s="28" t="s">
        <v>1392</v>
      </c>
      <c r="N692" s="43">
        <v>740</v>
      </c>
    </row>
    <row r="693" spans="2:14" s="2" customFormat="1" ht="11.25">
      <c r="B693" s="60" t="s">
        <v>2753</v>
      </c>
      <c r="C693" s="59" t="s">
        <v>1213</v>
      </c>
      <c r="D693" s="2" t="s">
        <v>2754</v>
      </c>
      <c r="E693" s="1">
        <v>49.4</v>
      </c>
      <c r="F693" s="1">
        <v>808.4</v>
      </c>
      <c r="G693" s="33">
        <v>40915.1</v>
      </c>
      <c r="H693" s="33">
        <v>4091.51</v>
      </c>
      <c r="I693" s="42">
        <v>39212</v>
      </c>
      <c r="J693" s="42">
        <v>39994</v>
      </c>
      <c r="K693" s="42">
        <v>39994</v>
      </c>
      <c r="L693" s="28">
        <v>475</v>
      </c>
      <c r="M693" s="28" t="s">
        <v>1244</v>
      </c>
      <c r="N693" s="43">
        <v>782</v>
      </c>
    </row>
    <row r="694" spans="2:14" s="2" customFormat="1" ht="11.25">
      <c r="B694" s="60" t="s">
        <v>2755</v>
      </c>
      <c r="C694" s="59" t="s">
        <v>1213</v>
      </c>
      <c r="D694" s="2" t="s">
        <v>2756</v>
      </c>
      <c r="E694" s="1">
        <v>26</v>
      </c>
      <c r="F694" s="1">
        <v>636</v>
      </c>
      <c r="G694" s="33">
        <v>25494.25</v>
      </c>
      <c r="H694" s="33">
        <v>2549.43</v>
      </c>
      <c r="I694" s="42">
        <v>39359</v>
      </c>
      <c r="J694" s="42">
        <v>39994</v>
      </c>
      <c r="K694" s="42">
        <v>39994</v>
      </c>
      <c r="L694" s="28">
        <v>475</v>
      </c>
      <c r="M694" s="28" t="s">
        <v>1251</v>
      </c>
      <c r="N694" s="43">
        <v>635</v>
      </c>
    </row>
    <row r="695" spans="2:14" s="2" customFormat="1" ht="11.25">
      <c r="B695" s="60" t="s">
        <v>2757</v>
      </c>
      <c r="C695" s="59" t="s">
        <v>1213</v>
      </c>
      <c r="D695" s="2" t="s">
        <v>2758</v>
      </c>
      <c r="E695" s="1">
        <v>77</v>
      </c>
      <c r="F695" s="1">
        <v>1524</v>
      </c>
      <c r="G695" s="33">
        <v>49278.35</v>
      </c>
      <c r="H695" s="33">
        <v>4927.84</v>
      </c>
      <c r="I695" s="42">
        <v>39399</v>
      </c>
      <c r="J695" s="42">
        <v>39994</v>
      </c>
      <c r="K695" s="42">
        <v>39994</v>
      </c>
      <c r="L695" s="28">
        <v>475</v>
      </c>
      <c r="M695" s="28" t="s">
        <v>1820</v>
      </c>
      <c r="N695" s="43">
        <v>595</v>
      </c>
    </row>
    <row r="696" spans="2:14" s="2" customFormat="1" ht="11.25">
      <c r="B696" s="60" t="s">
        <v>2759</v>
      </c>
      <c r="C696" s="59" t="s">
        <v>1213</v>
      </c>
      <c r="D696" s="2" t="s">
        <v>2760</v>
      </c>
      <c r="E696" s="1">
        <v>29.9</v>
      </c>
      <c r="F696" s="1">
        <v>205.6</v>
      </c>
      <c r="G696" s="33">
        <v>7500.5</v>
      </c>
      <c r="H696" s="33">
        <v>750.05</v>
      </c>
      <c r="I696" s="42">
        <v>39247</v>
      </c>
      <c r="J696" s="42">
        <v>39994</v>
      </c>
      <c r="K696" s="42">
        <v>39994</v>
      </c>
      <c r="L696" s="28">
        <v>475</v>
      </c>
      <c r="M696" s="28" t="s">
        <v>1749</v>
      </c>
      <c r="N696" s="43">
        <v>747</v>
      </c>
    </row>
    <row r="697" spans="2:14" s="2" customFormat="1" ht="11.25">
      <c r="B697" s="60" t="s">
        <v>2761</v>
      </c>
      <c r="C697" s="59" t="s">
        <v>1213</v>
      </c>
      <c r="D697" s="2" t="s">
        <v>2762</v>
      </c>
      <c r="E697" s="1">
        <v>134</v>
      </c>
      <c r="F697" s="1">
        <v>2083.2</v>
      </c>
      <c r="G697" s="33">
        <v>52146.95</v>
      </c>
      <c r="H697" s="33">
        <v>5214.7</v>
      </c>
      <c r="I697" s="42">
        <v>39254</v>
      </c>
      <c r="J697" s="42">
        <v>39994</v>
      </c>
      <c r="K697" s="42">
        <v>39994</v>
      </c>
      <c r="L697" s="28">
        <v>475</v>
      </c>
      <c r="M697" s="28" t="s">
        <v>1392</v>
      </c>
      <c r="N697" s="43">
        <v>740</v>
      </c>
    </row>
    <row r="698" spans="2:14" s="2" customFormat="1" ht="11.25">
      <c r="B698" s="60" t="s">
        <v>2763</v>
      </c>
      <c r="C698" s="59" t="s">
        <v>1213</v>
      </c>
      <c r="D698" s="2" t="s">
        <v>2764</v>
      </c>
      <c r="E698" s="1">
        <v>92</v>
      </c>
      <c r="F698" s="1">
        <v>3634.2</v>
      </c>
      <c r="G698" s="33">
        <v>114898.79</v>
      </c>
      <c r="H698" s="33">
        <v>11489.88</v>
      </c>
      <c r="I698" s="42">
        <v>39247</v>
      </c>
      <c r="J698" s="42">
        <v>39994</v>
      </c>
      <c r="K698" s="42">
        <v>39994</v>
      </c>
      <c r="L698" s="28">
        <v>475</v>
      </c>
      <c r="M698" s="28" t="s">
        <v>95</v>
      </c>
      <c r="N698" s="43">
        <v>747</v>
      </c>
    </row>
    <row r="699" spans="2:14" s="2" customFormat="1" ht="11.25">
      <c r="B699" s="60" t="s">
        <v>2765</v>
      </c>
      <c r="C699" s="59" t="s">
        <v>1213</v>
      </c>
      <c r="D699" s="2" t="s">
        <v>2766</v>
      </c>
      <c r="E699" s="1">
        <v>22</v>
      </c>
      <c r="F699" s="1">
        <v>591.2</v>
      </c>
      <c r="G699" s="33">
        <v>24871.95</v>
      </c>
      <c r="H699" s="33">
        <v>2487.19</v>
      </c>
      <c r="I699" s="42">
        <v>39385</v>
      </c>
      <c r="J699" s="42">
        <v>39994</v>
      </c>
      <c r="K699" s="42">
        <v>39994</v>
      </c>
      <c r="L699" s="28">
        <v>475</v>
      </c>
      <c r="M699" s="28" t="s">
        <v>1820</v>
      </c>
      <c r="N699" s="43">
        <v>609</v>
      </c>
    </row>
    <row r="700" spans="2:14" s="2" customFormat="1" ht="11.25">
      <c r="B700" s="60" t="s">
        <v>2767</v>
      </c>
      <c r="C700" s="59" t="s">
        <v>1213</v>
      </c>
      <c r="D700" s="2" t="s">
        <v>2768</v>
      </c>
      <c r="E700" s="1">
        <v>95.7</v>
      </c>
      <c r="F700" s="1">
        <v>2203.4</v>
      </c>
      <c r="G700" s="33">
        <v>170180.1</v>
      </c>
      <c r="H700" s="33">
        <v>17018.01</v>
      </c>
      <c r="I700" s="42">
        <v>39227</v>
      </c>
      <c r="J700" s="42">
        <v>39994</v>
      </c>
      <c r="K700" s="42">
        <v>39994</v>
      </c>
      <c r="L700" s="28">
        <v>475</v>
      </c>
      <c r="M700" s="28" t="s">
        <v>95</v>
      </c>
      <c r="N700" s="43">
        <v>767</v>
      </c>
    </row>
    <row r="701" spans="2:14" s="2" customFormat="1" ht="11.25">
      <c r="B701" s="60" t="s">
        <v>2769</v>
      </c>
      <c r="C701" s="59" t="s">
        <v>1213</v>
      </c>
      <c r="D701" s="2" t="s">
        <v>2770</v>
      </c>
      <c r="E701" s="1">
        <v>77.6</v>
      </c>
      <c r="F701" s="1">
        <v>1747.2</v>
      </c>
      <c r="G701" s="33">
        <v>45724.1</v>
      </c>
      <c r="H701" s="33">
        <v>45724.1</v>
      </c>
      <c r="I701" s="42">
        <v>39261</v>
      </c>
      <c r="J701" s="42">
        <v>39994</v>
      </c>
      <c r="K701" s="42">
        <v>39994</v>
      </c>
      <c r="L701" s="28">
        <v>475</v>
      </c>
      <c r="M701" s="28" t="s">
        <v>1251</v>
      </c>
      <c r="N701" s="43">
        <v>733</v>
      </c>
    </row>
    <row r="702" spans="2:14" s="2" customFormat="1" ht="11.25">
      <c r="B702" s="60" t="s">
        <v>2771</v>
      </c>
      <c r="C702" s="59" t="s">
        <v>1213</v>
      </c>
      <c r="D702" s="2" t="s">
        <v>2772</v>
      </c>
      <c r="E702" s="1">
        <v>97</v>
      </c>
      <c r="F702" s="1">
        <v>1843.8</v>
      </c>
      <c r="G702" s="33">
        <v>70676.85</v>
      </c>
      <c r="H702" s="33">
        <v>7067.69</v>
      </c>
      <c r="I702" s="42">
        <v>39254</v>
      </c>
      <c r="J702" s="42">
        <v>39994</v>
      </c>
      <c r="K702" s="42">
        <v>39994</v>
      </c>
      <c r="L702" s="28">
        <v>475</v>
      </c>
      <c r="M702" s="28" t="s">
        <v>1392</v>
      </c>
      <c r="N702" s="43">
        <v>740</v>
      </c>
    </row>
    <row r="703" spans="2:14" s="2" customFormat="1" ht="11.25">
      <c r="B703" s="60" t="s">
        <v>2773</v>
      </c>
      <c r="C703" s="59" t="s">
        <v>1213</v>
      </c>
      <c r="D703" s="2" t="s">
        <v>2774</v>
      </c>
      <c r="E703" s="1">
        <v>24</v>
      </c>
      <c r="F703" s="1">
        <v>280.2</v>
      </c>
      <c r="G703" s="33">
        <v>4476.95</v>
      </c>
      <c r="H703" s="33">
        <v>4476.95</v>
      </c>
      <c r="I703" s="42">
        <v>39458</v>
      </c>
      <c r="J703" s="42">
        <v>39994</v>
      </c>
      <c r="K703" s="42">
        <v>39994</v>
      </c>
      <c r="L703" s="28">
        <v>475</v>
      </c>
      <c r="M703" s="28" t="s">
        <v>552</v>
      </c>
      <c r="N703" s="43">
        <v>536</v>
      </c>
    </row>
    <row r="704" spans="2:14" s="2" customFormat="1" ht="11.25">
      <c r="B704" s="60" t="s">
        <v>2775</v>
      </c>
      <c r="C704" s="59" t="s">
        <v>1213</v>
      </c>
      <c r="D704" s="2" t="s">
        <v>2776</v>
      </c>
      <c r="E704" s="1">
        <v>44</v>
      </c>
      <c r="F704" s="1">
        <v>382</v>
      </c>
      <c r="G704" s="33">
        <v>5607.55</v>
      </c>
      <c r="H704" s="33">
        <v>560.76</v>
      </c>
      <c r="I704" s="42">
        <v>39259</v>
      </c>
      <c r="J704" s="42">
        <v>39994</v>
      </c>
      <c r="K704" s="42">
        <v>39994</v>
      </c>
      <c r="L704" s="28">
        <v>475</v>
      </c>
      <c r="M704" s="28" t="s">
        <v>172</v>
      </c>
      <c r="N704" s="43">
        <v>735</v>
      </c>
    </row>
    <row r="705" spans="2:14" s="2" customFormat="1" ht="11.25">
      <c r="B705" s="60" t="s">
        <v>2777</v>
      </c>
      <c r="C705" s="59" t="s">
        <v>1213</v>
      </c>
      <c r="D705" s="2" t="s">
        <v>2778</v>
      </c>
      <c r="E705" s="1">
        <v>88</v>
      </c>
      <c r="F705" s="1">
        <v>1594.7</v>
      </c>
      <c r="G705" s="33">
        <v>88789.18</v>
      </c>
      <c r="H705" s="33">
        <v>8878.92</v>
      </c>
      <c r="I705" s="42">
        <v>39265</v>
      </c>
      <c r="J705" s="42">
        <v>39994</v>
      </c>
      <c r="K705" s="42">
        <v>39994</v>
      </c>
      <c r="L705" s="28">
        <v>475</v>
      </c>
      <c r="M705" s="28" t="s">
        <v>1463</v>
      </c>
      <c r="N705" s="43">
        <v>729</v>
      </c>
    </row>
    <row r="706" spans="2:14" s="2" customFormat="1" ht="11.25">
      <c r="B706" s="60" t="s">
        <v>2779</v>
      </c>
      <c r="C706" s="59" t="s">
        <v>1213</v>
      </c>
      <c r="D706" s="2" t="s">
        <v>2780</v>
      </c>
      <c r="E706" s="1">
        <v>35</v>
      </c>
      <c r="F706" s="1">
        <v>181</v>
      </c>
      <c r="G706" s="33">
        <v>10150.25</v>
      </c>
      <c r="H706" s="33">
        <v>1015.03</v>
      </c>
      <c r="I706" s="42">
        <v>39220</v>
      </c>
      <c r="J706" s="42">
        <v>39994</v>
      </c>
      <c r="K706" s="42">
        <v>39994</v>
      </c>
      <c r="L706" s="28">
        <v>475</v>
      </c>
      <c r="M706" s="28" t="s">
        <v>95</v>
      </c>
      <c r="N706" s="43">
        <v>774</v>
      </c>
    </row>
    <row r="707" spans="2:14" s="2" customFormat="1" ht="11.25">
      <c r="B707" s="60" t="s">
        <v>2781</v>
      </c>
      <c r="C707" s="59" t="s">
        <v>1213</v>
      </c>
      <c r="D707" s="2" t="s">
        <v>2782</v>
      </c>
      <c r="E707" s="1">
        <v>139</v>
      </c>
      <c r="F707" s="1">
        <v>4401.2</v>
      </c>
      <c r="G707" s="33">
        <v>48567.6</v>
      </c>
      <c r="H707" s="33">
        <v>4856.76</v>
      </c>
      <c r="I707" s="42">
        <v>39247</v>
      </c>
      <c r="J707" s="42">
        <v>39994</v>
      </c>
      <c r="K707" s="42">
        <v>39994</v>
      </c>
      <c r="L707" s="28">
        <v>475</v>
      </c>
      <c r="M707" s="28" t="s">
        <v>1471</v>
      </c>
      <c r="N707" s="43">
        <v>747</v>
      </c>
    </row>
    <row r="708" spans="2:14" s="2" customFormat="1" ht="11.25">
      <c r="B708" s="60" t="s">
        <v>2783</v>
      </c>
      <c r="C708" s="59" t="s">
        <v>1213</v>
      </c>
      <c r="D708" s="2" t="s">
        <v>2784</v>
      </c>
      <c r="E708" s="1">
        <v>46</v>
      </c>
      <c r="F708" s="1">
        <v>267.8</v>
      </c>
      <c r="G708" s="33">
        <v>9125.3</v>
      </c>
      <c r="H708" s="33">
        <v>912.53</v>
      </c>
      <c r="I708" s="42">
        <v>39240</v>
      </c>
      <c r="J708" s="42">
        <v>39994</v>
      </c>
      <c r="K708" s="42">
        <v>39994</v>
      </c>
      <c r="L708" s="28">
        <v>475</v>
      </c>
      <c r="M708" s="28" t="s">
        <v>2785</v>
      </c>
      <c r="N708" s="43">
        <v>754</v>
      </c>
    </row>
    <row r="709" spans="2:14" s="2" customFormat="1" ht="11.25">
      <c r="B709" s="60" t="s">
        <v>2786</v>
      </c>
      <c r="C709" s="59" t="s">
        <v>1213</v>
      </c>
      <c r="D709" s="2" t="s">
        <v>2787</v>
      </c>
      <c r="E709" s="1">
        <v>43.1</v>
      </c>
      <c r="F709" s="1">
        <v>648.1</v>
      </c>
      <c r="G709" s="33">
        <v>13601.05</v>
      </c>
      <c r="H709" s="33">
        <v>1360</v>
      </c>
      <c r="I709" s="42">
        <v>39275</v>
      </c>
      <c r="J709" s="42">
        <v>39994</v>
      </c>
      <c r="K709" s="42">
        <v>39994</v>
      </c>
      <c r="L709" s="28">
        <v>475</v>
      </c>
      <c r="M709" s="28" t="s">
        <v>130</v>
      </c>
      <c r="N709" s="43">
        <v>719</v>
      </c>
    </row>
    <row r="710" spans="2:14" s="2" customFormat="1" ht="11.25">
      <c r="B710" s="60" t="s">
        <v>2788</v>
      </c>
      <c r="C710" s="59" t="s">
        <v>1213</v>
      </c>
      <c r="D710" s="2" t="s">
        <v>2789</v>
      </c>
      <c r="E710" s="1">
        <v>101</v>
      </c>
      <c r="F710" s="1">
        <v>584</v>
      </c>
      <c r="G710" s="33">
        <v>16929.9</v>
      </c>
      <c r="H710" s="33">
        <v>1692.99</v>
      </c>
      <c r="I710" s="42">
        <v>39245</v>
      </c>
      <c r="J710" s="42">
        <v>39994</v>
      </c>
      <c r="K710" s="42">
        <v>39994</v>
      </c>
      <c r="L710" s="28">
        <v>475</v>
      </c>
      <c r="M710" s="28" t="s">
        <v>1316</v>
      </c>
      <c r="N710" s="43">
        <v>749</v>
      </c>
    </row>
    <row r="711" spans="2:14" s="2" customFormat="1" ht="11.25">
      <c r="B711" s="60" t="s">
        <v>2790</v>
      </c>
      <c r="C711" s="59" t="s">
        <v>1213</v>
      </c>
      <c r="D711" s="2" t="s">
        <v>2791</v>
      </c>
      <c r="E711" s="1">
        <v>77</v>
      </c>
      <c r="F711" s="1">
        <v>975</v>
      </c>
      <c r="G711" s="33">
        <v>32642.7</v>
      </c>
      <c r="H711" s="33">
        <v>32642.7</v>
      </c>
      <c r="I711" s="42">
        <v>39177</v>
      </c>
      <c r="J711" s="42">
        <v>39994</v>
      </c>
      <c r="K711" s="42">
        <v>39994</v>
      </c>
      <c r="L711" s="28">
        <v>475</v>
      </c>
      <c r="M711" s="28" t="s">
        <v>1446</v>
      </c>
      <c r="N711" s="43">
        <v>817</v>
      </c>
    </row>
    <row r="712" spans="2:14" s="2" customFormat="1" ht="11.25">
      <c r="B712" s="60" t="s">
        <v>2792</v>
      </c>
      <c r="C712" s="59" t="s">
        <v>1213</v>
      </c>
      <c r="D712" s="2" t="s">
        <v>2793</v>
      </c>
      <c r="E712" s="1">
        <v>176</v>
      </c>
      <c r="F712" s="1">
        <v>2970.8</v>
      </c>
      <c r="G712" s="33">
        <v>145376.71</v>
      </c>
      <c r="H712" s="33">
        <v>14537.67</v>
      </c>
      <c r="I712" s="42">
        <v>39492</v>
      </c>
      <c r="J712" s="42">
        <v>39994</v>
      </c>
      <c r="K712" s="42">
        <v>39994</v>
      </c>
      <c r="L712" s="28">
        <v>475</v>
      </c>
      <c r="M712" s="28" t="s">
        <v>1463</v>
      </c>
      <c r="N712" s="43">
        <v>502</v>
      </c>
    </row>
    <row r="713" spans="2:14" s="2" customFormat="1" ht="11.25">
      <c r="B713" s="60" t="s">
        <v>2794</v>
      </c>
      <c r="C713" s="59" t="s">
        <v>1213</v>
      </c>
      <c r="D713" s="2" t="s">
        <v>2795</v>
      </c>
      <c r="E713" s="1">
        <v>133</v>
      </c>
      <c r="F713" s="1">
        <v>3120.4</v>
      </c>
      <c r="G713" s="33">
        <v>111109.4</v>
      </c>
      <c r="H713" s="33">
        <v>67776.73</v>
      </c>
      <c r="I713" s="42">
        <v>39245</v>
      </c>
      <c r="J713" s="42">
        <v>39994</v>
      </c>
      <c r="K713" s="42">
        <v>39994</v>
      </c>
      <c r="L713" s="28">
        <v>475</v>
      </c>
      <c r="M713" s="28" t="s">
        <v>2796</v>
      </c>
      <c r="N713" s="43">
        <v>749</v>
      </c>
    </row>
    <row r="714" spans="2:14" s="2" customFormat="1" ht="11.25">
      <c r="B714" s="60" t="s">
        <v>2797</v>
      </c>
      <c r="C714" s="59" t="s">
        <v>1213</v>
      </c>
      <c r="D714" s="2" t="s">
        <v>2798</v>
      </c>
      <c r="E714" s="1">
        <v>24</v>
      </c>
      <c r="F714" s="1">
        <v>413.4</v>
      </c>
      <c r="G714" s="33">
        <v>10053.25</v>
      </c>
      <c r="H714" s="33">
        <v>1005.33</v>
      </c>
      <c r="I714" s="42">
        <v>39177</v>
      </c>
      <c r="J714" s="42">
        <v>39994</v>
      </c>
      <c r="K714" s="42">
        <v>39994</v>
      </c>
      <c r="L714" s="28">
        <v>475</v>
      </c>
      <c r="M714" s="28" t="s">
        <v>1446</v>
      </c>
      <c r="N714" s="43">
        <v>817</v>
      </c>
    </row>
    <row r="715" spans="2:14" s="2" customFormat="1" ht="11.25">
      <c r="B715" s="60" t="s">
        <v>2799</v>
      </c>
      <c r="C715" s="59" t="s">
        <v>1213</v>
      </c>
      <c r="D715" s="2" t="s">
        <v>2800</v>
      </c>
      <c r="E715" s="1">
        <v>38</v>
      </c>
      <c r="F715" s="1">
        <v>603</v>
      </c>
      <c r="G715" s="33">
        <v>14904.93</v>
      </c>
      <c r="H715" s="33">
        <v>1490.49</v>
      </c>
      <c r="I715" s="42">
        <v>39139</v>
      </c>
      <c r="J715" s="42">
        <v>39994</v>
      </c>
      <c r="K715" s="42">
        <v>39994</v>
      </c>
      <c r="L715" s="28">
        <v>475</v>
      </c>
      <c r="M715" s="28" t="s">
        <v>1422</v>
      </c>
      <c r="N715" s="43">
        <v>855</v>
      </c>
    </row>
    <row r="716" spans="2:14" s="2" customFormat="1" ht="11.25">
      <c r="B716" s="60" t="s">
        <v>2801</v>
      </c>
      <c r="C716" s="59" t="s">
        <v>1213</v>
      </c>
      <c r="D716" s="2" t="s">
        <v>2802</v>
      </c>
      <c r="E716" s="1">
        <v>136</v>
      </c>
      <c r="F716" s="1">
        <v>865.4</v>
      </c>
      <c r="G716" s="33">
        <v>23688.95</v>
      </c>
      <c r="H716" s="33">
        <v>23688.95</v>
      </c>
      <c r="I716" s="42">
        <v>39115</v>
      </c>
      <c r="J716" s="42">
        <v>39994</v>
      </c>
      <c r="K716" s="42">
        <v>39994</v>
      </c>
      <c r="L716" s="28">
        <v>475</v>
      </c>
      <c r="M716" s="28" t="s">
        <v>2803</v>
      </c>
      <c r="N716" s="43">
        <v>879</v>
      </c>
    </row>
    <row r="717" spans="2:14" s="2" customFormat="1" ht="11.25">
      <c r="B717" s="60" t="s">
        <v>2804</v>
      </c>
      <c r="C717" s="59" t="s">
        <v>1213</v>
      </c>
      <c r="D717" s="2" t="s">
        <v>2805</v>
      </c>
      <c r="E717" s="1">
        <v>68</v>
      </c>
      <c r="F717" s="1">
        <v>871</v>
      </c>
      <c r="G717" s="33">
        <v>6023.11</v>
      </c>
      <c r="H717" s="33">
        <v>6023.11</v>
      </c>
      <c r="I717" s="42">
        <v>39295</v>
      </c>
      <c r="J717" s="42">
        <v>39994</v>
      </c>
      <c r="K717" s="42">
        <v>39994</v>
      </c>
      <c r="L717" s="28">
        <v>475</v>
      </c>
      <c r="M717" s="28" t="s">
        <v>1620</v>
      </c>
      <c r="N717" s="43">
        <v>699</v>
      </c>
    </row>
    <row r="718" spans="2:14" s="2" customFormat="1" ht="11.25">
      <c r="B718" s="60" t="s">
        <v>2806</v>
      </c>
      <c r="C718" s="59" t="s">
        <v>1213</v>
      </c>
      <c r="D718" s="2" t="s">
        <v>2807</v>
      </c>
      <c r="E718" s="1">
        <v>40</v>
      </c>
      <c r="F718" s="1">
        <v>606</v>
      </c>
      <c r="G718" s="33">
        <v>30257.97</v>
      </c>
      <c r="H718" s="33">
        <v>3025.8</v>
      </c>
      <c r="I718" s="42">
        <v>39265</v>
      </c>
      <c r="J718" s="42">
        <v>39994</v>
      </c>
      <c r="K718" s="42">
        <v>39994</v>
      </c>
      <c r="L718" s="28">
        <v>475</v>
      </c>
      <c r="M718" s="28" t="s">
        <v>2808</v>
      </c>
      <c r="N718" s="43">
        <v>729</v>
      </c>
    </row>
    <row r="719" spans="2:14" s="2" customFormat="1" ht="11.25">
      <c r="B719" s="60" t="s">
        <v>2809</v>
      </c>
      <c r="C719" s="59" t="s">
        <v>1213</v>
      </c>
      <c r="D719" s="2" t="s">
        <v>2810</v>
      </c>
      <c r="E719" s="1">
        <v>55</v>
      </c>
      <c r="F719" s="1">
        <v>556.2</v>
      </c>
      <c r="G719" s="33">
        <v>17700.5</v>
      </c>
      <c r="H719" s="33">
        <v>1770.05</v>
      </c>
      <c r="I719" s="42">
        <v>39120</v>
      </c>
      <c r="J719" s="42">
        <v>39994</v>
      </c>
      <c r="K719" s="42">
        <v>39994</v>
      </c>
      <c r="L719" s="28">
        <v>475</v>
      </c>
      <c r="M719" s="28" t="s">
        <v>1446</v>
      </c>
      <c r="N719" s="43">
        <v>874</v>
      </c>
    </row>
    <row r="720" spans="2:14" s="2" customFormat="1" ht="11.25">
      <c r="B720" s="60" t="s">
        <v>2811</v>
      </c>
      <c r="C720" s="59" t="s">
        <v>1213</v>
      </c>
      <c r="D720" s="2" t="s">
        <v>2812</v>
      </c>
      <c r="E720" s="1">
        <v>60</v>
      </c>
      <c r="F720" s="1">
        <v>1146.2</v>
      </c>
      <c r="G720" s="33">
        <v>26992.2</v>
      </c>
      <c r="H720" s="33">
        <v>13496.1</v>
      </c>
      <c r="I720" s="42">
        <v>39212</v>
      </c>
      <c r="J720" s="42">
        <v>39994</v>
      </c>
      <c r="K720" s="42">
        <v>39994</v>
      </c>
      <c r="L720" s="28">
        <v>475</v>
      </c>
      <c r="M720" s="28" t="s">
        <v>1414</v>
      </c>
      <c r="N720" s="43">
        <v>782</v>
      </c>
    </row>
    <row r="721" spans="2:14" s="2" customFormat="1" ht="11.25">
      <c r="B721" s="60" t="s">
        <v>2813</v>
      </c>
      <c r="C721" s="59" t="s">
        <v>1213</v>
      </c>
      <c r="D721" s="2" t="s">
        <v>2814</v>
      </c>
      <c r="E721" s="1">
        <v>37.9</v>
      </c>
      <c r="F721" s="1">
        <v>1051</v>
      </c>
      <c r="G721" s="33">
        <v>36536</v>
      </c>
      <c r="H721" s="33">
        <v>3653.6</v>
      </c>
      <c r="I721" s="42">
        <v>39268</v>
      </c>
      <c r="J721" s="42">
        <v>39994</v>
      </c>
      <c r="K721" s="42">
        <v>39994</v>
      </c>
      <c r="L721" s="28">
        <v>475</v>
      </c>
      <c r="M721" s="28" t="s">
        <v>1414</v>
      </c>
      <c r="N721" s="43">
        <v>726</v>
      </c>
    </row>
    <row r="722" spans="2:14" s="2" customFormat="1" ht="11.25">
      <c r="B722" s="60" t="s">
        <v>2815</v>
      </c>
      <c r="C722" s="59" t="s">
        <v>1213</v>
      </c>
      <c r="D722" s="2" t="s">
        <v>2816</v>
      </c>
      <c r="E722" s="1">
        <v>72</v>
      </c>
      <c r="F722" s="1">
        <v>932</v>
      </c>
      <c r="G722" s="33">
        <v>55815.9</v>
      </c>
      <c r="H722" s="33">
        <v>5581.59</v>
      </c>
      <c r="I722" s="42">
        <v>39268</v>
      </c>
      <c r="J722" s="42">
        <v>39994</v>
      </c>
      <c r="K722" s="42">
        <v>39994</v>
      </c>
      <c r="L722" s="28">
        <v>475</v>
      </c>
      <c r="M722" s="28" t="s">
        <v>1727</v>
      </c>
      <c r="N722" s="43">
        <v>726</v>
      </c>
    </row>
    <row r="723" spans="2:14" s="2" customFormat="1" ht="11.25">
      <c r="B723" s="60" t="s">
        <v>2817</v>
      </c>
      <c r="C723" s="59" t="s">
        <v>1213</v>
      </c>
      <c r="D723" s="2" t="s">
        <v>2818</v>
      </c>
      <c r="E723" s="1">
        <v>75.9</v>
      </c>
      <c r="F723" s="1">
        <v>1023</v>
      </c>
      <c r="G723" s="33">
        <v>37457.21</v>
      </c>
      <c r="H723" s="33">
        <v>3745.72</v>
      </c>
      <c r="I723" s="42">
        <v>39198</v>
      </c>
      <c r="J723" s="42">
        <v>39994</v>
      </c>
      <c r="K723" s="42">
        <v>39994</v>
      </c>
      <c r="L723" s="28">
        <v>475</v>
      </c>
      <c r="M723" s="28" t="s">
        <v>1289</v>
      </c>
      <c r="N723" s="43">
        <v>796</v>
      </c>
    </row>
    <row r="724" spans="2:14" s="2" customFormat="1" ht="11.25">
      <c r="B724" s="60" t="s">
        <v>2819</v>
      </c>
      <c r="C724" s="59" t="s">
        <v>1213</v>
      </c>
      <c r="D724" s="2" t="s">
        <v>2820</v>
      </c>
      <c r="E724" s="1">
        <v>40</v>
      </c>
      <c r="F724" s="1">
        <v>361.4</v>
      </c>
      <c r="G724" s="33">
        <v>22678.5</v>
      </c>
      <c r="H724" s="33">
        <v>2267.85</v>
      </c>
      <c r="I724" s="42">
        <v>39275</v>
      </c>
      <c r="J724" s="42">
        <v>39994</v>
      </c>
      <c r="K724" s="42">
        <v>39994</v>
      </c>
      <c r="L724" s="28">
        <v>475</v>
      </c>
      <c r="M724" s="28" t="s">
        <v>1727</v>
      </c>
      <c r="N724" s="43">
        <v>719</v>
      </c>
    </row>
    <row r="725" spans="2:14" s="2" customFormat="1" ht="11.25">
      <c r="B725" s="60" t="s">
        <v>2821</v>
      </c>
      <c r="C725" s="59" t="s">
        <v>1213</v>
      </c>
      <c r="D725" s="2" t="s">
        <v>2822</v>
      </c>
      <c r="E725" s="1">
        <v>33</v>
      </c>
      <c r="F725" s="1">
        <v>401.6</v>
      </c>
      <c r="G725" s="33">
        <v>27478.5</v>
      </c>
      <c r="H725" s="33">
        <v>2747.85</v>
      </c>
      <c r="I725" s="42">
        <v>39275</v>
      </c>
      <c r="J725" s="42">
        <v>39994</v>
      </c>
      <c r="K725" s="42">
        <v>39994</v>
      </c>
      <c r="L725" s="28">
        <v>475</v>
      </c>
      <c r="M725" s="28" t="s">
        <v>1727</v>
      </c>
      <c r="N725" s="43">
        <v>719</v>
      </c>
    </row>
    <row r="726" spans="2:14" s="2" customFormat="1" ht="11.25">
      <c r="B726" s="60" t="s">
        <v>2823</v>
      </c>
      <c r="C726" s="59" t="s">
        <v>1213</v>
      </c>
      <c r="D726" s="2" t="s">
        <v>2824</v>
      </c>
      <c r="E726" s="1">
        <v>90</v>
      </c>
      <c r="F726" s="1">
        <v>722</v>
      </c>
      <c r="G726" s="33">
        <v>51389</v>
      </c>
      <c r="H726" s="33">
        <v>38541.75</v>
      </c>
      <c r="I726" s="42">
        <v>39275</v>
      </c>
      <c r="J726" s="42">
        <v>39994</v>
      </c>
      <c r="K726" s="42">
        <v>39994</v>
      </c>
      <c r="L726" s="28">
        <v>475</v>
      </c>
      <c r="M726" s="28" t="s">
        <v>1727</v>
      </c>
      <c r="N726" s="43">
        <v>719</v>
      </c>
    </row>
    <row r="727" spans="2:14" s="2" customFormat="1" ht="11.25">
      <c r="B727" s="60" t="s">
        <v>2825</v>
      </c>
      <c r="C727" s="59" t="s">
        <v>1213</v>
      </c>
      <c r="D727" s="2" t="s">
        <v>2826</v>
      </c>
      <c r="E727" s="1">
        <v>49</v>
      </c>
      <c r="F727" s="1">
        <v>0</v>
      </c>
      <c r="G727" s="33">
        <v>4949</v>
      </c>
      <c r="H727" s="33">
        <v>4949</v>
      </c>
      <c r="I727" s="42">
        <v>39204</v>
      </c>
      <c r="J727" s="42">
        <v>39994</v>
      </c>
      <c r="K727" s="42">
        <v>39994</v>
      </c>
      <c r="L727" s="28">
        <v>475</v>
      </c>
      <c r="M727" s="28" t="s">
        <v>2827</v>
      </c>
      <c r="N727" s="43">
        <v>790</v>
      </c>
    </row>
    <row r="728" spans="2:14" s="2" customFormat="1" ht="11.25">
      <c r="B728" s="60" t="s">
        <v>2828</v>
      </c>
      <c r="C728" s="59" t="s">
        <v>1213</v>
      </c>
      <c r="D728" s="2" t="s">
        <v>2829</v>
      </c>
      <c r="E728" s="1">
        <v>46</v>
      </c>
      <c r="F728" s="1">
        <v>765</v>
      </c>
      <c r="G728" s="33">
        <v>20104.2</v>
      </c>
      <c r="H728" s="33">
        <v>2010.42</v>
      </c>
      <c r="I728" s="42">
        <v>39241</v>
      </c>
      <c r="J728" s="42">
        <v>39994</v>
      </c>
      <c r="K728" s="42">
        <v>39994</v>
      </c>
      <c r="L728" s="28">
        <v>475</v>
      </c>
      <c r="M728" s="28" t="s">
        <v>1251</v>
      </c>
      <c r="N728" s="43">
        <v>753</v>
      </c>
    </row>
    <row r="729" spans="2:14" s="2" customFormat="1" ht="11.25">
      <c r="B729" s="60" t="s">
        <v>2830</v>
      </c>
      <c r="C729" s="59" t="s">
        <v>1213</v>
      </c>
      <c r="D729" s="2" t="s">
        <v>2831</v>
      </c>
      <c r="E729" s="1">
        <v>30</v>
      </c>
      <c r="F729" s="1">
        <v>266.9</v>
      </c>
      <c r="G729" s="33">
        <v>4981.8</v>
      </c>
      <c r="H729" s="33">
        <v>498.18</v>
      </c>
      <c r="I729" s="42">
        <v>39231</v>
      </c>
      <c r="J729" s="42">
        <v>39994</v>
      </c>
      <c r="K729" s="42">
        <v>39994</v>
      </c>
      <c r="L729" s="28">
        <v>475</v>
      </c>
      <c r="M729" s="28" t="s">
        <v>1289</v>
      </c>
      <c r="N729" s="43">
        <v>763</v>
      </c>
    </row>
    <row r="730" spans="2:14" s="2" customFormat="1" ht="11.25">
      <c r="B730" s="60" t="s">
        <v>2832</v>
      </c>
      <c r="C730" s="59" t="s">
        <v>1213</v>
      </c>
      <c r="D730" s="2" t="s">
        <v>2833</v>
      </c>
      <c r="E730" s="1">
        <v>30</v>
      </c>
      <c r="F730" s="1">
        <v>147.2</v>
      </c>
      <c r="G730" s="33">
        <v>6489.63</v>
      </c>
      <c r="H730" s="33">
        <v>648.96</v>
      </c>
      <c r="I730" s="42">
        <v>39240</v>
      </c>
      <c r="J730" s="42">
        <v>39994</v>
      </c>
      <c r="K730" s="42">
        <v>39994</v>
      </c>
      <c r="L730" s="28">
        <v>475</v>
      </c>
      <c r="M730" s="28" t="s">
        <v>2785</v>
      </c>
      <c r="N730" s="43">
        <v>754</v>
      </c>
    </row>
    <row r="731" spans="2:14" s="2" customFormat="1" ht="11.25">
      <c r="B731" s="60" t="s">
        <v>2834</v>
      </c>
      <c r="C731" s="59" t="s">
        <v>1213</v>
      </c>
      <c r="D731" s="2" t="s">
        <v>2835</v>
      </c>
      <c r="E731" s="1">
        <v>183</v>
      </c>
      <c r="F731" s="1">
        <v>2864.2</v>
      </c>
      <c r="G731" s="33">
        <v>135630.48</v>
      </c>
      <c r="H731" s="33">
        <v>13563.05</v>
      </c>
      <c r="I731" s="42">
        <v>39245</v>
      </c>
      <c r="J731" s="42">
        <v>39994</v>
      </c>
      <c r="K731" s="42">
        <v>39994</v>
      </c>
      <c r="L731" s="28">
        <v>475</v>
      </c>
      <c r="M731" s="28" t="s">
        <v>1277</v>
      </c>
      <c r="N731" s="43">
        <v>749</v>
      </c>
    </row>
    <row r="732" spans="2:14" s="2" customFormat="1" ht="11.25">
      <c r="B732" s="60" t="s">
        <v>2836</v>
      </c>
      <c r="C732" s="59" t="s">
        <v>1213</v>
      </c>
      <c r="D732" s="2" t="s">
        <v>2837</v>
      </c>
      <c r="E732" s="1">
        <v>16</v>
      </c>
      <c r="F732" s="1">
        <v>386.8</v>
      </c>
      <c r="G732" s="33">
        <v>10184</v>
      </c>
      <c r="H732" s="33">
        <v>1018.4</v>
      </c>
      <c r="I732" s="42">
        <v>39262</v>
      </c>
      <c r="J732" s="42">
        <v>39994</v>
      </c>
      <c r="K732" s="42">
        <v>39994</v>
      </c>
      <c r="L732" s="28">
        <v>475</v>
      </c>
      <c r="M732" s="28" t="s">
        <v>1392</v>
      </c>
      <c r="N732" s="43">
        <v>732</v>
      </c>
    </row>
    <row r="733" spans="2:14" s="2" customFormat="1" ht="11.25">
      <c r="B733" s="60" t="s">
        <v>2838</v>
      </c>
      <c r="C733" s="59" t="s">
        <v>1213</v>
      </c>
      <c r="D733" s="2" t="s">
        <v>2839</v>
      </c>
      <c r="E733" s="1">
        <v>60</v>
      </c>
      <c r="F733" s="1">
        <v>731.4</v>
      </c>
      <c r="G733" s="33">
        <v>24393.3</v>
      </c>
      <c r="H733" s="33">
        <v>13904.18</v>
      </c>
      <c r="I733" s="42">
        <v>39287</v>
      </c>
      <c r="J733" s="42">
        <v>39994</v>
      </c>
      <c r="K733" s="42">
        <v>39994</v>
      </c>
      <c r="L733" s="28">
        <v>475</v>
      </c>
      <c r="M733" s="28" t="s">
        <v>1820</v>
      </c>
      <c r="N733" s="43">
        <v>707</v>
      </c>
    </row>
    <row r="734" spans="2:14" s="2" customFormat="1" ht="11.25">
      <c r="B734" s="60" t="s">
        <v>2840</v>
      </c>
      <c r="C734" s="59" t="s">
        <v>1213</v>
      </c>
      <c r="D734" s="2" t="s">
        <v>2841</v>
      </c>
      <c r="E734" s="1">
        <v>54</v>
      </c>
      <c r="F734" s="1">
        <v>821.6</v>
      </c>
      <c r="G734" s="33">
        <v>19353.33</v>
      </c>
      <c r="H734" s="33">
        <v>1935.33</v>
      </c>
      <c r="I734" s="42">
        <v>39227</v>
      </c>
      <c r="J734" s="42">
        <v>39994</v>
      </c>
      <c r="K734" s="42">
        <v>39994</v>
      </c>
      <c r="L734" s="28">
        <v>475</v>
      </c>
      <c r="M734" s="28" t="s">
        <v>1471</v>
      </c>
      <c r="N734" s="43">
        <v>767</v>
      </c>
    </row>
    <row r="735" spans="2:14" s="2" customFormat="1" ht="11.25">
      <c r="B735" s="60" t="s">
        <v>2842</v>
      </c>
      <c r="C735" s="59" t="s">
        <v>1213</v>
      </c>
      <c r="D735" s="2" t="s">
        <v>2843</v>
      </c>
      <c r="E735" s="1">
        <v>75</v>
      </c>
      <c r="F735" s="1">
        <v>1431.6</v>
      </c>
      <c r="G735" s="33">
        <v>49443.4</v>
      </c>
      <c r="H735" s="33">
        <v>4944.34</v>
      </c>
      <c r="I735" s="42">
        <v>39223</v>
      </c>
      <c r="J735" s="42">
        <v>39994</v>
      </c>
      <c r="K735" s="42">
        <v>39994</v>
      </c>
      <c r="L735" s="28">
        <v>475</v>
      </c>
      <c r="M735" s="28" t="s">
        <v>1642</v>
      </c>
      <c r="N735" s="43">
        <v>771</v>
      </c>
    </row>
    <row r="736" spans="2:14" s="2" customFormat="1" ht="11.25">
      <c r="B736" s="60" t="s">
        <v>2844</v>
      </c>
      <c r="C736" s="59" t="s">
        <v>1213</v>
      </c>
      <c r="D736" s="2" t="s">
        <v>2845</v>
      </c>
      <c r="E736" s="1">
        <v>186</v>
      </c>
      <c r="F736" s="1">
        <v>4125.7</v>
      </c>
      <c r="G736" s="33">
        <v>166647.2</v>
      </c>
      <c r="H736" s="33">
        <v>116653.04</v>
      </c>
      <c r="I736" s="42">
        <v>39260</v>
      </c>
      <c r="J736" s="42">
        <v>39994</v>
      </c>
      <c r="K736" s="42">
        <v>39994</v>
      </c>
      <c r="L736" s="28">
        <v>475</v>
      </c>
      <c r="M736" s="28" t="s">
        <v>1375</v>
      </c>
      <c r="N736" s="43">
        <v>734</v>
      </c>
    </row>
    <row r="737" spans="2:14" s="2" customFormat="1" ht="11.25">
      <c r="B737" s="60" t="s">
        <v>2846</v>
      </c>
      <c r="C737" s="59" t="s">
        <v>1213</v>
      </c>
      <c r="D737" s="2" t="s">
        <v>2847</v>
      </c>
      <c r="E737" s="1">
        <v>26</v>
      </c>
      <c r="F737" s="1">
        <v>317.2</v>
      </c>
      <c r="G737" s="33">
        <v>4314</v>
      </c>
      <c r="H737" s="33">
        <v>431.4</v>
      </c>
      <c r="I737" s="42">
        <v>39293</v>
      </c>
      <c r="J737" s="42">
        <v>39994</v>
      </c>
      <c r="K737" s="42">
        <v>39994</v>
      </c>
      <c r="L737" s="28">
        <v>475</v>
      </c>
      <c r="M737" s="28" t="s">
        <v>2848</v>
      </c>
      <c r="N737" s="43">
        <v>701</v>
      </c>
    </row>
    <row r="738" spans="2:14" s="2" customFormat="1" ht="11.25">
      <c r="B738" s="60" t="s">
        <v>2849</v>
      </c>
      <c r="C738" s="59" t="s">
        <v>1213</v>
      </c>
      <c r="D738" s="2" t="s">
        <v>2850</v>
      </c>
      <c r="E738" s="1">
        <v>80</v>
      </c>
      <c r="F738" s="1">
        <v>1890.6</v>
      </c>
      <c r="G738" s="33">
        <v>61313.45</v>
      </c>
      <c r="H738" s="33">
        <v>6131.35</v>
      </c>
      <c r="I738" s="42">
        <v>39265</v>
      </c>
      <c r="J738" s="42">
        <v>39994</v>
      </c>
      <c r="K738" s="42">
        <v>39994</v>
      </c>
      <c r="L738" s="28">
        <v>475</v>
      </c>
      <c r="M738" s="28" t="s">
        <v>1642</v>
      </c>
      <c r="N738" s="43">
        <v>729</v>
      </c>
    </row>
    <row r="739" spans="2:14" s="2" customFormat="1" ht="11.25">
      <c r="B739" s="60" t="s">
        <v>2851</v>
      </c>
      <c r="C739" s="59" t="s">
        <v>1213</v>
      </c>
      <c r="D739" s="2" t="s">
        <v>2852</v>
      </c>
      <c r="E739" s="1">
        <v>62</v>
      </c>
      <c r="F739" s="1">
        <v>1174.44</v>
      </c>
      <c r="G739" s="33">
        <v>50097.92</v>
      </c>
      <c r="H739" s="33">
        <v>5009.79</v>
      </c>
      <c r="I739" s="42">
        <v>39192</v>
      </c>
      <c r="J739" s="42">
        <v>39994</v>
      </c>
      <c r="K739" s="42">
        <v>39994</v>
      </c>
      <c r="L739" s="28">
        <v>475</v>
      </c>
      <c r="M739" s="28" t="s">
        <v>95</v>
      </c>
      <c r="N739" s="43">
        <v>802</v>
      </c>
    </row>
    <row r="740" spans="2:14" s="2" customFormat="1" ht="11.25">
      <c r="B740" s="60" t="s">
        <v>2853</v>
      </c>
      <c r="C740" s="59" t="s">
        <v>1213</v>
      </c>
      <c r="D740" s="2" t="s">
        <v>2854</v>
      </c>
      <c r="E740" s="1">
        <v>163</v>
      </c>
      <c r="F740" s="1">
        <v>2704.8</v>
      </c>
      <c r="G740" s="33">
        <v>77425.55</v>
      </c>
      <c r="H740" s="33">
        <v>7742.56</v>
      </c>
      <c r="I740" s="42">
        <v>39260</v>
      </c>
      <c r="J740" s="42">
        <v>39994</v>
      </c>
      <c r="K740" s="42">
        <v>39994</v>
      </c>
      <c r="L740" s="28">
        <v>475</v>
      </c>
      <c r="M740" s="28" t="s">
        <v>1375</v>
      </c>
      <c r="N740" s="43">
        <v>734</v>
      </c>
    </row>
    <row r="741" spans="2:14" s="2" customFormat="1" ht="11.25">
      <c r="B741" s="60" t="s">
        <v>2855</v>
      </c>
      <c r="C741" s="59" t="s">
        <v>1213</v>
      </c>
      <c r="D741" s="2" t="s">
        <v>2856</v>
      </c>
      <c r="E741" s="1">
        <v>89</v>
      </c>
      <c r="F741" s="1">
        <v>2018.2</v>
      </c>
      <c r="G741" s="33">
        <v>82274.18</v>
      </c>
      <c r="H741" s="33">
        <v>32909.67</v>
      </c>
      <c r="I741" s="42">
        <v>39268</v>
      </c>
      <c r="J741" s="42">
        <v>39994</v>
      </c>
      <c r="K741" s="42">
        <v>39994</v>
      </c>
      <c r="L741" s="28">
        <v>475</v>
      </c>
      <c r="M741" s="28" t="s">
        <v>49</v>
      </c>
      <c r="N741" s="43">
        <v>726</v>
      </c>
    </row>
    <row r="742" spans="2:14" s="2" customFormat="1" ht="11.25">
      <c r="B742" s="60" t="s">
        <v>2857</v>
      </c>
      <c r="C742" s="59" t="s">
        <v>1213</v>
      </c>
      <c r="D742" s="2" t="s">
        <v>2858</v>
      </c>
      <c r="E742" s="1">
        <v>37</v>
      </c>
      <c r="F742" s="1">
        <v>801.8</v>
      </c>
      <c r="G742" s="33">
        <v>21800.8</v>
      </c>
      <c r="H742" s="33">
        <v>18312.67</v>
      </c>
      <c r="I742" s="42">
        <v>39196</v>
      </c>
      <c r="J742" s="42">
        <v>39994</v>
      </c>
      <c r="K742" s="42">
        <v>39994</v>
      </c>
      <c r="L742" s="28">
        <v>475</v>
      </c>
      <c r="M742" s="28" t="s">
        <v>2859</v>
      </c>
      <c r="N742" s="43">
        <v>798</v>
      </c>
    </row>
    <row r="743" spans="2:14" s="2" customFormat="1" ht="11.25">
      <c r="B743" s="60" t="s">
        <v>2860</v>
      </c>
      <c r="C743" s="59" t="s">
        <v>1213</v>
      </c>
      <c r="D743" s="2" t="s">
        <v>2861</v>
      </c>
      <c r="E743" s="1">
        <v>156</v>
      </c>
      <c r="F743" s="1">
        <v>2728.4</v>
      </c>
      <c r="G743" s="33">
        <v>107142.25</v>
      </c>
      <c r="H743" s="33">
        <v>13928.49</v>
      </c>
      <c r="I743" s="42">
        <v>39213</v>
      </c>
      <c r="J743" s="42">
        <v>39994</v>
      </c>
      <c r="K743" s="42">
        <v>39994</v>
      </c>
      <c r="L743" s="28">
        <v>475</v>
      </c>
      <c r="M743" s="28" t="s">
        <v>154</v>
      </c>
      <c r="N743" s="43">
        <v>781</v>
      </c>
    </row>
    <row r="744" spans="2:14" s="2" customFormat="1" ht="11.25">
      <c r="B744" s="60" t="s">
        <v>2862</v>
      </c>
      <c r="C744" s="59" t="s">
        <v>1213</v>
      </c>
      <c r="D744" s="2" t="s">
        <v>2863</v>
      </c>
      <c r="E744" s="1">
        <v>173</v>
      </c>
      <c r="F744" s="1">
        <v>2581.4</v>
      </c>
      <c r="G744" s="33">
        <v>72908.35</v>
      </c>
      <c r="H744" s="33">
        <v>7290.84</v>
      </c>
      <c r="I744" s="42">
        <v>39254</v>
      </c>
      <c r="J744" s="42">
        <v>39994</v>
      </c>
      <c r="K744" s="42">
        <v>39994</v>
      </c>
      <c r="L744" s="28">
        <v>475</v>
      </c>
      <c r="M744" s="28" t="s">
        <v>1392</v>
      </c>
      <c r="N744" s="43">
        <v>740</v>
      </c>
    </row>
    <row r="745" spans="2:14" s="2" customFormat="1" ht="11.25">
      <c r="B745" s="60" t="s">
        <v>2864</v>
      </c>
      <c r="C745" s="59" t="s">
        <v>1213</v>
      </c>
      <c r="D745" s="2" t="s">
        <v>2865</v>
      </c>
      <c r="E745" s="1">
        <v>22</v>
      </c>
      <c r="F745" s="1">
        <v>415.8</v>
      </c>
      <c r="G745" s="33">
        <v>10469.95</v>
      </c>
      <c r="H745" s="33">
        <v>1047</v>
      </c>
      <c r="I745" s="42">
        <v>39227</v>
      </c>
      <c r="J745" s="42">
        <v>39994</v>
      </c>
      <c r="K745" s="42">
        <v>39994</v>
      </c>
      <c r="L745" s="28">
        <v>475</v>
      </c>
      <c r="M745" s="28" t="s">
        <v>1471</v>
      </c>
      <c r="N745" s="43">
        <v>767</v>
      </c>
    </row>
    <row r="746" spans="2:14" s="2" customFormat="1" ht="11.25">
      <c r="B746" s="60" t="s">
        <v>2866</v>
      </c>
      <c r="C746" s="59" t="s">
        <v>1213</v>
      </c>
      <c r="D746" s="2" t="s">
        <v>2867</v>
      </c>
      <c r="E746" s="1">
        <v>130</v>
      </c>
      <c r="F746" s="1">
        <v>2468.4</v>
      </c>
      <c r="G746" s="33">
        <v>77427.95</v>
      </c>
      <c r="H746" s="33">
        <v>77427.95</v>
      </c>
      <c r="I746" s="42">
        <v>39261</v>
      </c>
      <c r="J746" s="42">
        <v>39994</v>
      </c>
      <c r="K746" s="42">
        <v>39994</v>
      </c>
      <c r="L746" s="28">
        <v>475</v>
      </c>
      <c r="M746" s="28" t="s">
        <v>1251</v>
      </c>
      <c r="N746" s="43">
        <v>733</v>
      </c>
    </row>
    <row r="747" spans="2:14" s="2" customFormat="1" ht="11.25">
      <c r="B747" s="60" t="s">
        <v>2868</v>
      </c>
      <c r="C747" s="59" t="s">
        <v>1213</v>
      </c>
      <c r="D747" s="2" t="s">
        <v>2869</v>
      </c>
      <c r="E747" s="1">
        <v>129</v>
      </c>
      <c r="F747" s="1">
        <v>1676.8</v>
      </c>
      <c r="G747" s="33">
        <v>47341.4</v>
      </c>
      <c r="H747" s="33">
        <v>4734.14</v>
      </c>
      <c r="I747" s="42">
        <v>39217</v>
      </c>
      <c r="J747" s="42">
        <v>39994</v>
      </c>
      <c r="K747" s="42">
        <v>39994</v>
      </c>
      <c r="L747" s="28">
        <v>475</v>
      </c>
      <c r="M747" s="28" t="s">
        <v>1375</v>
      </c>
      <c r="N747" s="43">
        <v>777</v>
      </c>
    </row>
    <row r="748" spans="2:14" s="2" customFormat="1" ht="11.25">
      <c r="B748" s="60" t="s">
        <v>2870</v>
      </c>
      <c r="C748" s="59" t="s">
        <v>1213</v>
      </c>
      <c r="D748" s="2" t="s">
        <v>2871</v>
      </c>
      <c r="E748" s="1">
        <v>141</v>
      </c>
      <c r="F748" s="1">
        <v>1085</v>
      </c>
      <c r="G748" s="33">
        <v>238455.63</v>
      </c>
      <c r="H748" s="33">
        <v>238455.63</v>
      </c>
      <c r="I748" s="42">
        <v>39206</v>
      </c>
      <c r="J748" s="42">
        <v>39994</v>
      </c>
      <c r="K748" s="42">
        <v>39994</v>
      </c>
      <c r="L748" s="28">
        <v>475</v>
      </c>
      <c r="M748" s="28" t="s">
        <v>2450</v>
      </c>
      <c r="N748" s="43">
        <v>788</v>
      </c>
    </row>
    <row r="749" spans="2:14" s="2" customFormat="1" ht="11.25">
      <c r="B749" s="60" t="s">
        <v>2872</v>
      </c>
      <c r="C749" s="59" t="s">
        <v>1213</v>
      </c>
      <c r="D749" s="2" t="s">
        <v>2873</v>
      </c>
      <c r="E749" s="1">
        <v>76</v>
      </c>
      <c r="F749" s="1">
        <v>1181</v>
      </c>
      <c r="G749" s="33">
        <v>66654.3</v>
      </c>
      <c r="H749" s="33">
        <v>6665.43</v>
      </c>
      <c r="I749" s="42">
        <v>38908</v>
      </c>
      <c r="J749" s="42">
        <v>39994</v>
      </c>
      <c r="K749" s="42">
        <v>39994</v>
      </c>
      <c r="L749" s="28">
        <v>475</v>
      </c>
      <c r="M749" s="28" t="s">
        <v>1260</v>
      </c>
      <c r="N749" s="43">
        <v>1086</v>
      </c>
    </row>
    <row r="750" spans="2:14" s="2" customFormat="1" ht="11.25">
      <c r="B750" s="60" t="s">
        <v>2874</v>
      </c>
      <c r="C750" s="59" t="s">
        <v>1213</v>
      </c>
      <c r="D750" s="2" t="s">
        <v>2875</v>
      </c>
      <c r="E750" s="1">
        <v>66</v>
      </c>
      <c r="F750" s="1">
        <v>420</v>
      </c>
      <c r="G750" s="33">
        <v>8276.5</v>
      </c>
      <c r="H750" s="33">
        <v>827.65</v>
      </c>
      <c r="I750" s="42">
        <v>39231</v>
      </c>
      <c r="J750" s="42">
        <v>39994</v>
      </c>
      <c r="K750" s="42">
        <v>39994</v>
      </c>
      <c r="L750" s="28">
        <v>475</v>
      </c>
      <c r="M750" s="28" t="s">
        <v>1606</v>
      </c>
      <c r="N750" s="43">
        <v>763</v>
      </c>
    </row>
    <row r="751" spans="2:14" s="2" customFormat="1" ht="11.25">
      <c r="B751" s="60" t="s">
        <v>2876</v>
      </c>
      <c r="C751" s="59" t="s">
        <v>1213</v>
      </c>
      <c r="D751" s="2" t="s">
        <v>2877</v>
      </c>
      <c r="E751" s="1">
        <v>61</v>
      </c>
      <c r="F751" s="1">
        <v>368</v>
      </c>
      <c r="G751" s="33">
        <v>16817.25</v>
      </c>
      <c r="H751" s="33">
        <v>1681.73</v>
      </c>
      <c r="I751" s="42">
        <v>39231</v>
      </c>
      <c r="J751" s="42">
        <v>39994</v>
      </c>
      <c r="K751" s="42">
        <v>39994</v>
      </c>
      <c r="L751" s="28">
        <v>475</v>
      </c>
      <c r="M751" s="28" t="s">
        <v>2878</v>
      </c>
      <c r="N751" s="43">
        <v>763</v>
      </c>
    </row>
    <row r="752" spans="2:14" s="2" customFormat="1" ht="11.25">
      <c r="B752" s="60" t="s">
        <v>2879</v>
      </c>
      <c r="C752" s="59" t="s">
        <v>1213</v>
      </c>
      <c r="D752" s="2" t="s">
        <v>2880</v>
      </c>
      <c r="E752" s="1">
        <v>102</v>
      </c>
      <c r="F752" s="1">
        <v>866.3</v>
      </c>
      <c r="G752" s="33">
        <v>64000.17</v>
      </c>
      <c r="H752" s="33">
        <v>58240.16</v>
      </c>
      <c r="I752" s="42">
        <v>39344</v>
      </c>
      <c r="J752" s="42">
        <v>39994</v>
      </c>
      <c r="K752" s="42">
        <v>39994</v>
      </c>
      <c r="L752" s="28">
        <v>475</v>
      </c>
      <c r="M752" s="28" t="s">
        <v>2881</v>
      </c>
      <c r="N752" s="43">
        <v>650</v>
      </c>
    </row>
    <row r="753" spans="2:14" s="2" customFormat="1" ht="11.25">
      <c r="B753" s="60" t="s">
        <v>2882</v>
      </c>
      <c r="C753" s="59" t="s">
        <v>1213</v>
      </c>
      <c r="D753" s="2" t="s">
        <v>2883</v>
      </c>
      <c r="E753" s="1">
        <v>54</v>
      </c>
      <c r="F753" s="1">
        <v>861.4</v>
      </c>
      <c r="G753" s="33">
        <v>44756.95</v>
      </c>
      <c r="H753" s="33">
        <v>44756.95</v>
      </c>
      <c r="I753" s="42">
        <v>39266</v>
      </c>
      <c r="J753" s="42">
        <v>39994</v>
      </c>
      <c r="K753" s="42">
        <v>39994</v>
      </c>
      <c r="L753" s="28">
        <v>475</v>
      </c>
      <c r="M753" s="28" t="s">
        <v>1820</v>
      </c>
      <c r="N753" s="43">
        <v>728</v>
      </c>
    </row>
    <row r="754" spans="2:14" s="2" customFormat="1" ht="11.25">
      <c r="B754" s="60" t="s">
        <v>2884</v>
      </c>
      <c r="C754" s="59" t="s">
        <v>1213</v>
      </c>
      <c r="D754" s="2" t="s">
        <v>2885</v>
      </c>
      <c r="E754" s="1">
        <v>104</v>
      </c>
      <c r="F754" s="1">
        <v>2011.8</v>
      </c>
      <c r="G754" s="33">
        <v>26741.3</v>
      </c>
      <c r="H754" s="33">
        <v>2674.13</v>
      </c>
      <c r="I754" s="42">
        <v>39118</v>
      </c>
      <c r="J754" s="42">
        <v>39994</v>
      </c>
      <c r="K754" s="42">
        <v>39994</v>
      </c>
      <c r="L754" s="28">
        <v>475</v>
      </c>
      <c r="M754" s="28" t="s">
        <v>368</v>
      </c>
      <c r="N754" s="43">
        <v>876</v>
      </c>
    </row>
    <row r="755" spans="2:14" s="2" customFormat="1" ht="11.25">
      <c r="B755" s="60" t="s">
        <v>2886</v>
      </c>
      <c r="C755" s="59" t="s">
        <v>1213</v>
      </c>
      <c r="D755" s="2" t="s">
        <v>2887</v>
      </c>
      <c r="E755" s="1">
        <v>111</v>
      </c>
      <c r="F755" s="1">
        <v>2033</v>
      </c>
      <c r="G755" s="33">
        <v>15824.61</v>
      </c>
      <c r="H755" s="33">
        <v>3956.15</v>
      </c>
      <c r="I755" s="42">
        <v>39205</v>
      </c>
      <c r="J755" s="42">
        <v>39994</v>
      </c>
      <c r="K755" s="42">
        <v>39994</v>
      </c>
      <c r="L755" s="28">
        <v>475</v>
      </c>
      <c r="M755" s="28" t="s">
        <v>1430</v>
      </c>
      <c r="N755" s="43">
        <v>789</v>
      </c>
    </row>
    <row r="756" spans="2:14" s="2" customFormat="1" ht="11.25">
      <c r="B756" s="60" t="s">
        <v>2888</v>
      </c>
      <c r="C756" s="59" t="s">
        <v>1213</v>
      </c>
      <c r="D756" s="2" t="s">
        <v>2889</v>
      </c>
      <c r="E756" s="1">
        <v>71</v>
      </c>
      <c r="F756" s="1">
        <v>833.6</v>
      </c>
      <c r="G756" s="33">
        <v>53411.14</v>
      </c>
      <c r="H756" s="33">
        <v>5341.11</v>
      </c>
      <c r="I756" s="42">
        <v>39245</v>
      </c>
      <c r="J756" s="42">
        <v>39994</v>
      </c>
      <c r="K756" s="42">
        <v>39994</v>
      </c>
      <c r="L756" s="28">
        <v>475</v>
      </c>
      <c r="M756" s="28" t="s">
        <v>1277</v>
      </c>
      <c r="N756" s="43">
        <v>749</v>
      </c>
    </row>
    <row r="757" spans="2:14" s="2" customFormat="1" ht="11.25">
      <c r="B757" s="60" t="s">
        <v>2890</v>
      </c>
      <c r="C757" s="59" t="s">
        <v>1213</v>
      </c>
      <c r="D757" s="2" t="s">
        <v>2891</v>
      </c>
      <c r="E757" s="1">
        <v>25</v>
      </c>
      <c r="F757" s="1">
        <v>801.03</v>
      </c>
      <c r="G757" s="33">
        <v>29101.78</v>
      </c>
      <c r="H757" s="33">
        <v>18916.15</v>
      </c>
      <c r="I757" s="42">
        <v>39575</v>
      </c>
      <c r="J757" s="42">
        <v>39994</v>
      </c>
      <c r="K757" s="42">
        <v>39994</v>
      </c>
      <c r="L757" s="28">
        <v>475</v>
      </c>
      <c r="M757" s="28" t="s">
        <v>95</v>
      </c>
      <c r="N757" s="43">
        <v>419</v>
      </c>
    </row>
    <row r="758" spans="2:14" s="2" customFormat="1" ht="11.25">
      <c r="B758" s="60" t="s">
        <v>2892</v>
      </c>
      <c r="C758" s="59" t="s">
        <v>1213</v>
      </c>
      <c r="D758" s="2" t="s">
        <v>2893</v>
      </c>
      <c r="E758" s="1">
        <v>49</v>
      </c>
      <c r="F758" s="1">
        <v>414.6</v>
      </c>
      <c r="G758" s="33">
        <v>19000.17</v>
      </c>
      <c r="H758" s="33">
        <v>9880.09</v>
      </c>
      <c r="I758" s="42">
        <v>39240</v>
      </c>
      <c r="J758" s="42">
        <v>39994</v>
      </c>
      <c r="K758" s="42">
        <v>39994</v>
      </c>
      <c r="L758" s="28">
        <v>475</v>
      </c>
      <c r="M758" s="28" t="s">
        <v>2785</v>
      </c>
      <c r="N758" s="43">
        <v>754</v>
      </c>
    </row>
    <row r="759" spans="2:14" s="2" customFormat="1" ht="11.25">
      <c r="B759" s="60" t="s">
        <v>2894</v>
      </c>
      <c r="C759" s="59" t="s">
        <v>1213</v>
      </c>
      <c r="D759" s="2" t="s">
        <v>2895</v>
      </c>
      <c r="E759" s="1">
        <v>62</v>
      </c>
      <c r="F759" s="1">
        <v>1897</v>
      </c>
      <c r="G759" s="33">
        <v>108315.2</v>
      </c>
      <c r="H759" s="33">
        <v>10831.52</v>
      </c>
      <c r="I759" s="42">
        <v>39272</v>
      </c>
      <c r="J759" s="42">
        <v>39994</v>
      </c>
      <c r="K759" s="42">
        <v>39994</v>
      </c>
      <c r="L759" s="28">
        <v>475</v>
      </c>
      <c r="M759" s="28" t="s">
        <v>2542</v>
      </c>
      <c r="N759" s="43">
        <v>722</v>
      </c>
    </row>
    <row r="760" spans="2:14" s="2" customFormat="1" ht="11.25">
      <c r="B760" s="60" t="s">
        <v>2896</v>
      </c>
      <c r="C760" s="59" t="s">
        <v>1213</v>
      </c>
      <c r="D760" s="2" t="s">
        <v>2897</v>
      </c>
      <c r="E760" s="1">
        <v>64</v>
      </c>
      <c r="F760" s="1">
        <v>1068.6</v>
      </c>
      <c r="G760" s="33">
        <v>27208.8</v>
      </c>
      <c r="H760" s="33">
        <v>2720.88</v>
      </c>
      <c r="I760" s="42">
        <v>39205</v>
      </c>
      <c r="J760" s="42">
        <v>39994</v>
      </c>
      <c r="K760" s="42">
        <v>39994</v>
      </c>
      <c r="L760" s="28">
        <v>475</v>
      </c>
      <c r="M760" s="28" t="s">
        <v>1430</v>
      </c>
      <c r="N760" s="43">
        <v>789</v>
      </c>
    </row>
    <row r="761" spans="2:14" s="2" customFormat="1" ht="11.25">
      <c r="B761" s="60" t="s">
        <v>2898</v>
      </c>
      <c r="C761" s="59" t="s">
        <v>1213</v>
      </c>
      <c r="D761" s="2" t="s">
        <v>2899</v>
      </c>
      <c r="E761" s="1">
        <v>78</v>
      </c>
      <c r="F761" s="1">
        <v>874</v>
      </c>
      <c r="G761" s="33">
        <v>41764.9</v>
      </c>
      <c r="H761" s="33">
        <v>4176.49</v>
      </c>
      <c r="I761" s="42">
        <v>39245</v>
      </c>
      <c r="J761" s="42">
        <v>39994</v>
      </c>
      <c r="K761" s="42">
        <v>39994</v>
      </c>
      <c r="L761" s="28">
        <v>475</v>
      </c>
      <c r="M761" s="28" t="s">
        <v>1289</v>
      </c>
      <c r="N761" s="43">
        <v>749</v>
      </c>
    </row>
    <row r="762" spans="2:14" s="2" customFormat="1" ht="11.25">
      <c r="B762" s="60" t="s">
        <v>2900</v>
      </c>
      <c r="C762" s="59" t="s">
        <v>1213</v>
      </c>
      <c r="D762" s="2" t="s">
        <v>2901</v>
      </c>
      <c r="E762" s="1">
        <v>47</v>
      </c>
      <c r="F762" s="1">
        <v>1421</v>
      </c>
      <c r="G762" s="33">
        <v>61183.9</v>
      </c>
      <c r="H762" s="33">
        <v>6118.39</v>
      </c>
      <c r="I762" s="42">
        <v>39219</v>
      </c>
      <c r="J762" s="42">
        <v>39994</v>
      </c>
      <c r="K762" s="42">
        <v>39994</v>
      </c>
      <c r="L762" s="28">
        <v>475</v>
      </c>
      <c r="M762" s="28" t="s">
        <v>1263</v>
      </c>
      <c r="N762" s="43">
        <v>775</v>
      </c>
    </row>
    <row r="763" spans="2:14" s="2" customFormat="1" ht="11.25">
      <c r="B763" s="60" t="s">
        <v>2902</v>
      </c>
      <c r="C763" s="59" t="s">
        <v>1213</v>
      </c>
      <c r="D763" s="2" t="s">
        <v>2903</v>
      </c>
      <c r="E763" s="1">
        <v>56</v>
      </c>
      <c r="F763" s="1">
        <v>810.6</v>
      </c>
      <c r="G763" s="33">
        <v>14208.45</v>
      </c>
      <c r="H763" s="33">
        <v>1420.85</v>
      </c>
      <c r="I763" s="42">
        <v>39245</v>
      </c>
      <c r="J763" s="42">
        <v>39994</v>
      </c>
      <c r="K763" s="42">
        <v>39994</v>
      </c>
      <c r="L763" s="28">
        <v>475</v>
      </c>
      <c r="M763" s="28" t="s">
        <v>1289</v>
      </c>
      <c r="N763" s="43">
        <v>749</v>
      </c>
    </row>
    <row r="764" spans="2:14" s="2" customFormat="1" ht="11.25">
      <c r="B764" s="60" t="s">
        <v>2904</v>
      </c>
      <c r="C764" s="59" t="s">
        <v>1213</v>
      </c>
      <c r="D764" s="2" t="s">
        <v>2905</v>
      </c>
      <c r="E764" s="1">
        <v>82</v>
      </c>
      <c r="F764" s="1">
        <v>1117.2</v>
      </c>
      <c r="G764" s="33">
        <v>40685.14</v>
      </c>
      <c r="H764" s="33">
        <v>4068.51</v>
      </c>
      <c r="I764" s="42">
        <v>39205</v>
      </c>
      <c r="J764" s="42">
        <v>39994</v>
      </c>
      <c r="K764" s="42">
        <v>39994</v>
      </c>
      <c r="L764" s="28">
        <v>475</v>
      </c>
      <c r="M764" s="28" t="s">
        <v>1260</v>
      </c>
      <c r="N764" s="43">
        <v>789</v>
      </c>
    </row>
    <row r="765" spans="2:14" s="2" customFormat="1" ht="11.25">
      <c r="B765" s="60" t="s">
        <v>2906</v>
      </c>
      <c r="C765" s="59" t="s">
        <v>1213</v>
      </c>
      <c r="D765" s="2" t="s">
        <v>2907</v>
      </c>
      <c r="E765" s="1">
        <v>61</v>
      </c>
      <c r="F765" s="1">
        <v>1044.2</v>
      </c>
      <c r="G765" s="33">
        <v>52799.08</v>
      </c>
      <c r="H765" s="33">
        <v>5279.91</v>
      </c>
      <c r="I765" s="42">
        <v>39238</v>
      </c>
      <c r="J765" s="42">
        <v>39994</v>
      </c>
      <c r="K765" s="42">
        <v>39994</v>
      </c>
      <c r="L765" s="28">
        <v>475</v>
      </c>
      <c r="M765" s="28" t="s">
        <v>95</v>
      </c>
      <c r="N765" s="43">
        <v>756</v>
      </c>
    </row>
    <row r="766" spans="2:14" s="2" customFormat="1" ht="11.25">
      <c r="B766" s="60" t="s">
        <v>2908</v>
      </c>
      <c r="C766" s="59" t="s">
        <v>1213</v>
      </c>
      <c r="D766" s="2" t="s">
        <v>2909</v>
      </c>
      <c r="E766" s="1">
        <v>162</v>
      </c>
      <c r="F766" s="1">
        <v>3021.8</v>
      </c>
      <c r="G766" s="33">
        <v>83518.07</v>
      </c>
      <c r="H766" s="33">
        <v>8351.81</v>
      </c>
      <c r="I766" s="42">
        <v>39262</v>
      </c>
      <c r="J766" s="42">
        <v>39994</v>
      </c>
      <c r="K766" s="42">
        <v>39994</v>
      </c>
      <c r="L766" s="28">
        <v>475</v>
      </c>
      <c r="M766" s="28" t="s">
        <v>1392</v>
      </c>
      <c r="N766" s="43">
        <v>732</v>
      </c>
    </row>
    <row r="767" spans="2:14" s="2" customFormat="1" ht="11.25">
      <c r="B767" s="60" t="s">
        <v>2910</v>
      </c>
      <c r="C767" s="59" t="s">
        <v>1213</v>
      </c>
      <c r="D767" s="2" t="s">
        <v>2911</v>
      </c>
      <c r="E767" s="1">
        <v>115</v>
      </c>
      <c r="F767" s="1">
        <v>863.8</v>
      </c>
      <c r="G767" s="33">
        <v>110307.29</v>
      </c>
      <c r="H767" s="33">
        <v>110307.29</v>
      </c>
      <c r="I767" s="42">
        <v>39133</v>
      </c>
      <c r="J767" s="42">
        <v>39994</v>
      </c>
      <c r="K767" s="42">
        <v>39994</v>
      </c>
      <c r="L767" s="28">
        <v>475</v>
      </c>
      <c r="M767" s="28" t="s">
        <v>24</v>
      </c>
      <c r="N767" s="43">
        <v>861</v>
      </c>
    </row>
    <row r="768" spans="2:14" s="2" customFormat="1" ht="11.25">
      <c r="B768" s="60" t="s">
        <v>2912</v>
      </c>
      <c r="C768" s="59" t="s">
        <v>1213</v>
      </c>
      <c r="D768" s="2" t="s">
        <v>2913</v>
      </c>
      <c r="E768" s="1">
        <v>46</v>
      </c>
      <c r="F768" s="1">
        <v>1520.8</v>
      </c>
      <c r="G768" s="33">
        <v>52956.2</v>
      </c>
      <c r="H768" s="33">
        <v>52956.2</v>
      </c>
      <c r="I768" s="42">
        <v>39282</v>
      </c>
      <c r="J768" s="42">
        <v>39994</v>
      </c>
      <c r="K768" s="42">
        <v>39994</v>
      </c>
      <c r="L768" s="28">
        <v>475</v>
      </c>
      <c r="M768" s="28" t="s">
        <v>2914</v>
      </c>
      <c r="N768" s="43">
        <v>712</v>
      </c>
    </row>
    <row r="769" spans="2:14" s="2" customFormat="1" ht="11.25">
      <c r="B769" s="60" t="s">
        <v>2915</v>
      </c>
      <c r="C769" s="59" t="s">
        <v>1213</v>
      </c>
      <c r="D769" s="2" t="s">
        <v>2916</v>
      </c>
      <c r="E769" s="1">
        <v>121</v>
      </c>
      <c r="F769" s="1">
        <v>1153.4</v>
      </c>
      <c r="G769" s="33">
        <v>46056.61</v>
      </c>
      <c r="H769" s="33">
        <v>32239.63</v>
      </c>
      <c r="I769" s="42">
        <v>39209</v>
      </c>
      <c r="J769" s="42">
        <v>39994</v>
      </c>
      <c r="K769" s="42">
        <v>39994</v>
      </c>
      <c r="L769" s="28">
        <v>475</v>
      </c>
      <c r="M769" s="28" t="s">
        <v>2917</v>
      </c>
      <c r="N769" s="43">
        <v>785</v>
      </c>
    </row>
    <row r="770" spans="2:14" s="2" customFormat="1" ht="11.25">
      <c r="B770" s="60" t="s">
        <v>2918</v>
      </c>
      <c r="C770" s="59" t="s">
        <v>1213</v>
      </c>
      <c r="D770" s="2" t="s">
        <v>2919</v>
      </c>
      <c r="E770" s="1">
        <v>40</v>
      </c>
      <c r="F770" s="1">
        <v>1115</v>
      </c>
      <c r="G770" s="33">
        <v>44578.6</v>
      </c>
      <c r="H770" s="33">
        <v>6686.79</v>
      </c>
      <c r="I770" s="42">
        <v>39366</v>
      </c>
      <c r="J770" s="42">
        <v>39994</v>
      </c>
      <c r="K770" s="42">
        <v>39994</v>
      </c>
      <c r="L770" s="28">
        <v>475</v>
      </c>
      <c r="M770" s="28" t="s">
        <v>2914</v>
      </c>
      <c r="N770" s="43">
        <v>628</v>
      </c>
    </row>
    <row r="771" spans="2:14" s="2" customFormat="1" ht="11.25">
      <c r="B771" s="60" t="s">
        <v>2920</v>
      </c>
      <c r="C771" s="59" t="s">
        <v>1213</v>
      </c>
      <c r="D771" s="2" t="s">
        <v>2921</v>
      </c>
      <c r="E771" s="1">
        <v>181</v>
      </c>
      <c r="F771" s="1">
        <v>2496</v>
      </c>
      <c r="G771" s="33">
        <v>128520.9</v>
      </c>
      <c r="H771" s="33">
        <v>12852.09</v>
      </c>
      <c r="I771" s="42">
        <v>38895</v>
      </c>
      <c r="J771" s="42">
        <v>39994</v>
      </c>
      <c r="K771" s="42">
        <v>39994</v>
      </c>
      <c r="L771" s="28">
        <v>475</v>
      </c>
      <c r="M771" s="28" t="s">
        <v>1398</v>
      </c>
      <c r="N771" s="43">
        <v>1099</v>
      </c>
    </row>
    <row r="772" spans="2:14" s="2" customFormat="1" ht="11.25">
      <c r="B772" s="60" t="s">
        <v>2922</v>
      </c>
      <c r="C772" s="59" t="s">
        <v>1213</v>
      </c>
      <c r="D772" s="2" t="s">
        <v>2923</v>
      </c>
      <c r="E772" s="1">
        <v>278</v>
      </c>
      <c r="F772" s="1">
        <v>2361.2</v>
      </c>
      <c r="G772" s="33">
        <v>102799.95</v>
      </c>
      <c r="H772" s="33">
        <v>61679.96</v>
      </c>
      <c r="I772" s="42">
        <v>39127</v>
      </c>
      <c r="J772" s="42">
        <v>39994</v>
      </c>
      <c r="K772" s="42">
        <v>39994</v>
      </c>
      <c r="L772" s="28">
        <v>475</v>
      </c>
      <c r="M772" s="28" t="s">
        <v>1446</v>
      </c>
      <c r="N772" s="43">
        <v>867</v>
      </c>
    </row>
    <row r="773" spans="2:14" s="2" customFormat="1" ht="11.25">
      <c r="B773" s="60" t="s">
        <v>2924</v>
      </c>
      <c r="C773" s="59" t="s">
        <v>1213</v>
      </c>
      <c r="D773" s="2" t="s">
        <v>2925</v>
      </c>
      <c r="E773" s="1">
        <v>128</v>
      </c>
      <c r="F773" s="1">
        <v>1358</v>
      </c>
      <c r="G773" s="33">
        <v>56897.3</v>
      </c>
      <c r="H773" s="33">
        <v>5689.73</v>
      </c>
      <c r="I773" s="42">
        <v>38875</v>
      </c>
      <c r="J773" s="42">
        <v>39994</v>
      </c>
      <c r="K773" s="42">
        <v>39994</v>
      </c>
      <c r="L773" s="28">
        <v>475</v>
      </c>
      <c r="M773" s="28" t="s">
        <v>1422</v>
      </c>
      <c r="N773" s="43">
        <v>1119</v>
      </c>
    </row>
    <row r="774" spans="2:14" s="2" customFormat="1" ht="11.25">
      <c r="B774" s="60" t="s">
        <v>2926</v>
      </c>
      <c r="C774" s="59" t="s">
        <v>1213</v>
      </c>
      <c r="D774" s="2" t="s">
        <v>2927</v>
      </c>
      <c r="E774" s="1">
        <v>86</v>
      </c>
      <c r="F774" s="1">
        <v>2119.8</v>
      </c>
      <c r="G774" s="33">
        <v>60394.9</v>
      </c>
      <c r="H774" s="33">
        <v>6039.49</v>
      </c>
      <c r="I774" s="42">
        <v>39384</v>
      </c>
      <c r="J774" s="42">
        <v>39994</v>
      </c>
      <c r="K774" s="42">
        <v>39994</v>
      </c>
      <c r="L774" s="28">
        <v>475</v>
      </c>
      <c r="M774" s="28" t="s">
        <v>2928</v>
      </c>
      <c r="N774" s="43">
        <v>610</v>
      </c>
    </row>
    <row r="775" spans="2:14" s="2" customFormat="1" ht="11.25">
      <c r="B775" s="60" t="s">
        <v>2929</v>
      </c>
      <c r="C775" s="59" t="s">
        <v>1213</v>
      </c>
      <c r="D775" s="2" t="s">
        <v>2930</v>
      </c>
      <c r="E775" s="1">
        <v>13</v>
      </c>
      <c r="F775" s="1">
        <v>97.4</v>
      </c>
      <c r="G775" s="33">
        <v>2326.03</v>
      </c>
      <c r="H775" s="33">
        <v>232.6</v>
      </c>
      <c r="I775" s="42">
        <v>39301</v>
      </c>
      <c r="J775" s="42">
        <v>39994</v>
      </c>
      <c r="K775" s="42">
        <v>39994</v>
      </c>
      <c r="L775" s="28">
        <v>475</v>
      </c>
      <c r="M775" s="28" t="s">
        <v>2931</v>
      </c>
      <c r="N775" s="43">
        <v>693</v>
      </c>
    </row>
    <row r="776" spans="2:14" s="2" customFormat="1" ht="11.25">
      <c r="B776" s="60" t="s">
        <v>2932</v>
      </c>
      <c r="C776" s="59" t="s">
        <v>1213</v>
      </c>
      <c r="D776" s="2" t="s">
        <v>2933</v>
      </c>
      <c r="E776" s="1">
        <v>99</v>
      </c>
      <c r="F776" s="1">
        <v>1454.6</v>
      </c>
      <c r="G776" s="33">
        <v>49339.15</v>
      </c>
      <c r="H776" s="33">
        <v>49339.15</v>
      </c>
      <c r="I776" s="42">
        <v>39204</v>
      </c>
      <c r="J776" s="42">
        <v>39994</v>
      </c>
      <c r="K776" s="42">
        <v>39994</v>
      </c>
      <c r="L776" s="28">
        <v>475</v>
      </c>
      <c r="M776" s="28" t="s">
        <v>215</v>
      </c>
      <c r="N776" s="43">
        <v>790</v>
      </c>
    </row>
    <row r="777" spans="2:14" s="2" customFormat="1" ht="11.25">
      <c r="B777" s="60" t="s">
        <v>2934</v>
      </c>
      <c r="C777" s="59" t="s">
        <v>1213</v>
      </c>
      <c r="D777" s="2" t="s">
        <v>2935</v>
      </c>
      <c r="E777" s="1">
        <v>20</v>
      </c>
      <c r="F777" s="1">
        <v>311</v>
      </c>
      <c r="G777" s="33">
        <v>14439.82</v>
      </c>
      <c r="H777" s="33">
        <v>1443.98</v>
      </c>
      <c r="I777" s="42">
        <v>39470</v>
      </c>
      <c r="J777" s="42">
        <v>39994</v>
      </c>
      <c r="K777" s="42">
        <v>39994</v>
      </c>
      <c r="L777" s="28">
        <v>475</v>
      </c>
      <c r="M777" s="28" t="s">
        <v>251</v>
      </c>
      <c r="N777" s="43">
        <v>524</v>
      </c>
    </row>
    <row r="778" spans="2:14" s="2" customFormat="1" ht="11.25">
      <c r="B778" s="60" t="s">
        <v>2936</v>
      </c>
      <c r="C778" s="59" t="s">
        <v>1213</v>
      </c>
      <c r="D778" s="2" t="s">
        <v>2937</v>
      </c>
      <c r="E778" s="1">
        <v>87</v>
      </c>
      <c r="F778" s="1">
        <v>1036.2</v>
      </c>
      <c r="G778" s="33">
        <v>63332.3</v>
      </c>
      <c r="H778" s="33">
        <v>6333.23</v>
      </c>
      <c r="I778" s="42">
        <v>39198</v>
      </c>
      <c r="J778" s="42">
        <v>39994</v>
      </c>
      <c r="K778" s="42">
        <v>39994</v>
      </c>
      <c r="L778" s="28">
        <v>475</v>
      </c>
      <c r="M778" s="28" t="s">
        <v>1352</v>
      </c>
      <c r="N778" s="43">
        <v>796</v>
      </c>
    </row>
    <row r="779" spans="2:14" s="2" customFormat="1" ht="11.25">
      <c r="B779" s="60" t="s">
        <v>2938</v>
      </c>
      <c r="C779" s="59" t="s">
        <v>1213</v>
      </c>
      <c r="D779" s="2" t="s">
        <v>2939</v>
      </c>
      <c r="E779" s="1">
        <v>125</v>
      </c>
      <c r="F779" s="1">
        <v>1100.4</v>
      </c>
      <c r="G779" s="33">
        <v>56636.8</v>
      </c>
      <c r="H779" s="33">
        <v>23787.45</v>
      </c>
      <c r="I779" s="42">
        <v>39017</v>
      </c>
      <c r="J779" s="42">
        <v>39994</v>
      </c>
      <c r="K779" s="42">
        <v>39994</v>
      </c>
      <c r="L779" s="28">
        <v>475</v>
      </c>
      <c r="M779" s="28" t="s">
        <v>2940</v>
      </c>
      <c r="N779" s="43">
        <v>977</v>
      </c>
    </row>
    <row r="780" spans="2:14" s="2" customFormat="1" ht="11.25">
      <c r="B780" s="60" t="s">
        <v>2941</v>
      </c>
      <c r="C780" s="59" t="s">
        <v>1213</v>
      </c>
      <c r="D780" s="2" t="s">
        <v>2942</v>
      </c>
      <c r="E780" s="1">
        <v>38</v>
      </c>
      <c r="F780" s="1">
        <v>349.5</v>
      </c>
      <c r="G780" s="33">
        <v>19170.75</v>
      </c>
      <c r="H780" s="33">
        <v>1917.08</v>
      </c>
      <c r="I780" s="42">
        <v>39300</v>
      </c>
      <c r="J780" s="42">
        <v>39994</v>
      </c>
      <c r="K780" s="42">
        <v>39994</v>
      </c>
      <c r="L780" s="28">
        <v>475</v>
      </c>
      <c r="M780" s="28" t="s">
        <v>2943</v>
      </c>
      <c r="N780" s="43">
        <v>694</v>
      </c>
    </row>
    <row r="781" spans="2:14" s="2" customFormat="1" ht="11.25">
      <c r="B781" s="60" t="s">
        <v>2944</v>
      </c>
      <c r="C781" s="59" t="s">
        <v>1213</v>
      </c>
      <c r="D781" s="2" t="s">
        <v>2945</v>
      </c>
      <c r="E781" s="1">
        <v>33</v>
      </c>
      <c r="F781" s="1">
        <v>967.6</v>
      </c>
      <c r="G781" s="33">
        <v>29215.85</v>
      </c>
      <c r="H781" s="33">
        <v>29215.84</v>
      </c>
      <c r="I781" s="42">
        <v>39188</v>
      </c>
      <c r="J781" s="42">
        <v>39994</v>
      </c>
      <c r="K781" s="42">
        <v>39994</v>
      </c>
      <c r="L781" s="28">
        <v>475</v>
      </c>
      <c r="M781" s="28" t="s">
        <v>1251</v>
      </c>
      <c r="N781" s="43">
        <v>806</v>
      </c>
    </row>
    <row r="782" spans="2:14" s="2" customFormat="1" ht="11.25">
      <c r="B782" s="60" t="s">
        <v>2946</v>
      </c>
      <c r="C782" s="59" t="s">
        <v>1213</v>
      </c>
      <c r="D782" s="2" t="s">
        <v>2947</v>
      </c>
      <c r="E782" s="1">
        <v>208</v>
      </c>
      <c r="F782" s="1">
        <v>2678</v>
      </c>
      <c r="G782" s="33">
        <v>110995.3</v>
      </c>
      <c r="H782" s="33">
        <v>110995.3</v>
      </c>
      <c r="I782" s="42">
        <v>38875</v>
      </c>
      <c r="J782" s="42">
        <v>39994</v>
      </c>
      <c r="K782" s="42">
        <v>39994</v>
      </c>
      <c r="L782" s="28">
        <v>475</v>
      </c>
      <c r="M782" s="28" t="s">
        <v>1316</v>
      </c>
      <c r="N782" s="43">
        <v>1119</v>
      </c>
    </row>
    <row r="783" spans="2:14" s="2" customFormat="1" ht="11.25">
      <c r="B783" s="60" t="s">
        <v>2948</v>
      </c>
      <c r="C783" s="59" t="s">
        <v>1213</v>
      </c>
      <c r="D783" s="2" t="s">
        <v>2949</v>
      </c>
      <c r="E783" s="1">
        <v>262</v>
      </c>
      <c r="F783" s="1">
        <v>3932</v>
      </c>
      <c r="G783" s="33">
        <v>157475.55</v>
      </c>
      <c r="H783" s="33">
        <v>23621.33</v>
      </c>
      <c r="I783" s="42">
        <v>38895</v>
      </c>
      <c r="J783" s="42">
        <v>39994</v>
      </c>
      <c r="K783" s="42">
        <v>39994</v>
      </c>
      <c r="L783" s="28">
        <v>475</v>
      </c>
      <c r="M783" s="28" t="s">
        <v>1251</v>
      </c>
      <c r="N783" s="43">
        <v>1099</v>
      </c>
    </row>
    <row r="784" spans="2:14" s="2" customFormat="1" ht="11.25">
      <c r="B784" s="60" t="s">
        <v>2950</v>
      </c>
      <c r="C784" s="59" t="s">
        <v>1213</v>
      </c>
      <c r="D784" s="2" t="s">
        <v>2951</v>
      </c>
      <c r="E784" s="1">
        <v>40</v>
      </c>
      <c r="F784" s="1">
        <v>333</v>
      </c>
      <c r="G784" s="33">
        <v>6979.8</v>
      </c>
      <c r="H784" s="33">
        <v>697.98</v>
      </c>
      <c r="I784" s="42">
        <v>39492</v>
      </c>
      <c r="J784" s="42">
        <v>39994</v>
      </c>
      <c r="K784" s="42">
        <v>39994</v>
      </c>
      <c r="L784" s="28">
        <v>475</v>
      </c>
      <c r="M784" s="28" t="s">
        <v>1422</v>
      </c>
      <c r="N784" s="43">
        <v>502</v>
      </c>
    </row>
    <row r="785" spans="2:14" s="2" customFormat="1" ht="11.25">
      <c r="B785" s="60" t="s">
        <v>2952</v>
      </c>
      <c r="C785" s="59" t="s">
        <v>1213</v>
      </c>
      <c r="D785" s="2" t="s">
        <v>2953</v>
      </c>
      <c r="E785" s="1">
        <v>28</v>
      </c>
      <c r="F785" s="1">
        <v>266</v>
      </c>
      <c r="G785" s="33">
        <v>5017.4</v>
      </c>
      <c r="H785" s="33">
        <v>501.74</v>
      </c>
      <c r="I785" s="42">
        <v>39276</v>
      </c>
      <c r="J785" s="42">
        <v>39994</v>
      </c>
      <c r="K785" s="42">
        <v>39994</v>
      </c>
      <c r="L785" s="28">
        <v>475</v>
      </c>
      <c r="M785" s="28" t="s">
        <v>2658</v>
      </c>
      <c r="N785" s="43">
        <v>718</v>
      </c>
    </row>
    <row r="786" spans="2:14" s="2" customFormat="1" ht="11.25">
      <c r="B786" s="60" t="s">
        <v>2954</v>
      </c>
      <c r="C786" s="59" t="s">
        <v>1213</v>
      </c>
      <c r="D786" s="2" t="s">
        <v>2955</v>
      </c>
      <c r="E786" s="1">
        <v>6.5</v>
      </c>
      <c r="F786" s="1">
        <v>0</v>
      </c>
      <c r="G786" s="33">
        <v>1365</v>
      </c>
      <c r="H786" s="33">
        <v>136.5</v>
      </c>
      <c r="I786" s="42">
        <v>39301</v>
      </c>
      <c r="J786" s="42">
        <v>40032</v>
      </c>
      <c r="K786" s="42">
        <v>40032</v>
      </c>
      <c r="L786" s="28">
        <v>513</v>
      </c>
      <c r="M786" s="28" t="s">
        <v>2956</v>
      </c>
      <c r="N786" s="43">
        <v>731</v>
      </c>
    </row>
    <row r="787" spans="2:14" s="2" customFormat="1" ht="11.25">
      <c r="B787" s="60" t="s">
        <v>2957</v>
      </c>
      <c r="C787" s="59" t="s">
        <v>1213</v>
      </c>
      <c r="D787" s="2" t="s">
        <v>2958</v>
      </c>
      <c r="E787" s="1">
        <v>11.5</v>
      </c>
      <c r="F787" s="1">
        <v>0</v>
      </c>
      <c r="G787" s="33">
        <v>2587.5</v>
      </c>
      <c r="H787" s="33">
        <v>258.75</v>
      </c>
      <c r="I787" s="42">
        <v>39301</v>
      </c>
      <c r="J787" s="42">
        <v>40032</v>
      </c>
      <c r="K787" s="42">
        <v>40032</v>
      </c>
      <c r="L787" s="28">
        <v>513</v>
      </c>
      <c r="M787" s="28" t="s">
        <v>2956</v>
      </c>
      <c r="N787" s="43">
        <v>731</v>
      </c>
    </row>
    <row r="788" spans="2:14" s="2" customFormat="1" ht="11.25">
      <c r="B788" s="60" t="s">
        <v>2959</v>
      </c>
      <c r="C788" s="59" t="s">
        <v>1213</v>
      </c>
      <c r="D788" s="2" t="s">
        <v>2960</v>
      </c>
      <c r="E788" s="1">
        <v>10.7</v>
      </c>
      <c r="F788" s="1">
        <v>0</v>
      </c>
      <c r="G788" s="33">
        <v>3429.35</v>
      </c>
      <c r="H788" s="33">
        <v>342.94</v>
      </c>
      <c r="I788" s="42">
        <v>39301</v>
      </c>
      <c r="J788" s="42">
        <v>40032</v>
      </c>
      <c r="K788" s="42">
        <v>40032</v>
      </c>
      <c r="L788" s="28">
        <v>513</v>
      </c>
      <c r="M788" s="28" t="s">
        <v>1554</v>
      </c>
      <c r="N788" s="43">
        <v>731</v>
      </c>
    </row>
    <row r="789" spans="2:14" s="2" customFormat="1" ht="11.25">
      <c r="B789" s="60" t="s">
        <v>2961</v>
      </c>
      <c r="C789" s="59" t="s">
        <v>1213</v>
      </c>
      <c r="D789" s="2" t="s">
        <v>2962</v>
      </c>
      <c r="E789" s="1">
        <v>12.6</v>
      </c>
      <c r="F789" s="1">
        <v>0</v>
      </c>
      <c r="G789" s="33">
        <v>5355</v>
      </c>
      <c r="H789" s="33">
        <v>5355</v>
      </c>
      <c r="I789" s="42">
        <v>39301</v>
      </c>
      <c r="J789" s="42">
        <v>40032</v>
      </c>
      <c r="K789" s="42">
        <v>40032</v>
      </c>
      <c r="L789" s="28">
        <v>513</v>
      </c>
      <c r="M789" s="28" t="s">
        <v>2956</v>
      </c>
      <c r="N789" s="43">
        <v>731</v>
      </c>
    </row>
    <row r="790" spans="2:14" s="2" customFormat="1" ht="11.25">
      <c r="B790" s="60" t="s">
        <v>2963</v>
      </c>
      <c r="C790" s="59" t="s">
        <v>1213</v>
      </c>
      <c r="D790" s="2" t="s">
        <v>2964</v>
      </c>
      <c r="E790" s="1">
        <v>8.5</v>
      </c>
      <c r="F790" s="1">
        <v>0</v>
      </c>
      <c r="G790" s="33">
        <v>2006</v>
      </c>
      <c r="H790" s="33">
        <v>200.6</v>
      </c>
      <c r="I790" s="42">
        <v>39301</v>
      </c>
      <c r="J790" s="42">
        <v>40032</v>
      </c>
      <c r="K790" s="42">
        <v>40032</v>
      </c>
      <c r="L790" s="28">
        <v>513</v>
      </c>
      <c r="M790" s="28" t="s">
        <v>1554</v>
      </c>
      <c r="N790" s="43">
        <v>731</v>
      </c>
    </row>
    <row r="791" spans="2:14" s="2" customFormat="1" ht="11.25">
      <c r="B791" s="60" t="s">
        <v>2965</v>
      </c>
      <c r="C791" s="59" t="s">
        <v>1213</v>
      </c>
      <c r="D791" s="2" t="s">
        <v>2966</v>
      </c>
      <c r="E791" s="1">
        <v>34</v>
      </c>
      <c r="F791" s="1">
        <v>1083</v>
      </c>
      <c r="G791" s="33">
        <v>39013.65</v>
      </c>
      <c r="H791" s="33">
        <v>19506.83</v>
      </c>
      <c r="I791" s="42">
        <v>39371</v>
      </c>
      <c r="J791" s="42">
        <v>40057</v>
      </c>
      <c r="K791" s="42">
        <v>40057</v>
      </c>
      <c r="L791" s="28">
        <v>538</v>
      </c>
      <c r="M791" s="28" t="s">
        <v>1251</v>
      </c>
      <c r="N791" s="43">
        <v>686</v>
      </c>
    </row>
    <row r="792" spans="2:14" s="2" customFormat="1" ht="11.25">
      <c r="B792" s="60" t="s">
        <v>2967</v>
      </c>
      <c r="C792" s="59" t="s">
        <v>1213</v>
      </c>
      <c r="D792" s="2" t="s">
        <v>2968</v>
      </c>
      <c r="E792" s="1">
        <v>125</v>
      </c>
      <c r="F792" s="1">
        <v>2963</v>
      </c>
      <c r="G792" s="33">
        <v>87022.16</v>
      </c>
      <c r="H792" s="33">
        <v>8702.22</v>
      </c>
      <c r="I792" s="42">
        <v>39360</v>
      </c>
      <c r="J792" s="42">
        <v>40057</v>
      </c>
      <c r="K792" s="42">
        <v>40057</v>
      </c>
      <c r="L792" s="28">
        <v>538</v>
      </c>
      <c r="M792" s="28" t="s">
        <v>1454</v>
      </c>
      <c r="N792" s="43">
        <v>697</v>
      </c>
    </row>
    <row r="793" spans="2:14" s="2" customFormat="1" ht="11.25">
      <c r="B793" s="60" t="s">
        <v>2969</v>
      </c>
      <c r="C793" s="59" t="s">
        <v>1213</v>
      </c>
      <c r="D793" s="2" t="s">
        <v>2970</v>
      </c>
      <c r="E793" s="1">
        <v>66</v>
      </c>
      <c r="F793" s="1">
        <v>769.6</v>
      </c>
      <c r="G793" s="33">
        <v>17978.5</v>
      </c>
      <c r="H793" s="33">
        <v>1797.85</v>
      </c>
      <c r="I793" s="42">
        <v>39289</v>
      </c>
      <c r="J793" s="42">
        <v>40086</v>
      </c>
      <c r="K793" s="42">
        <v>40086</v>
      </c>
      <c r="L793" s="28">
        <v>567</v>
      </c>
      <c r="M793" s="28" t="s">
        <v>1443</v>
      </c>
      <c r="N793" s="43">
        <v>797</v>
      </c>
    </row>
    <row r="794" spans="2:14" s="2" customFormat="1" ht="11.25">
      <c r="B794" s="60" t="s">
        <v>2971</v>
      </c>
      <c r="C794" s="59" t="s">
        <v>1213</v>
      </c>
      <c r="D794" s="2" t="s">
        <v>2972</v>
      </c>
      <c r="E794" s="1">
        <v>33</v>
      </c>
      <c r="F794" s="1">
        <v>984.8</v>
      </c>
      <c r="G794" s="33">
        <v>35067.71</v>
      </c>
      <c r="H794" s="33">
        <v>3506.77</v>
      </c>
      <c r="I794" s="42">
        <v>39380</v>
      </c>
      <c r="J794" s="42">
        <v>40086</v>
      </c>
      <c r="K794" s="42">
        <v>40086</v>
      </c>
      <c r="L794" s="28">
        <v>567</v>
      </c>
      <c r="M794" s="28" t="s">
        <v>1727</v>
      </c>
      <c r="N794" s="43">
        <v>706</v>
      </c>
    </row>
    <row r="795" spans="2:14" s="2" customFormat="1" ht="11.25">
      <c r="B795" s="60" t="s">
        <v>2973</v>
      </c>
      <c r="C795" s="59" t="s">
        <v>1213</v>
      </c>
      <c r="D795" s="2" t="s">
        <v>2974</v>
      </c>
      <c r="E795" s="1">
        <v>171</v>
      </c>
      <c r="F795" s="1">
        <v>3204</v>
      </c>
      <c r="G795" s="33">
        <v>125460.19</v>
      </c>
      <c r="H795" s="33">
        <v>12546.02</v>
      </c>
      <c r="I795" s="42">
        <v>39245</v>
      </c>
      <c r="J795" s="42">
        <v>40086</v>
      </c>
      <c r="K795" s="42">
        <v>40086</v>
      </c>
      <c r="L795" s="28">
        <v>567</v>
      </c>
      <c r="M795" s="28" t="s">
        <v>390</v>
      </c>
      <c r="N795" s="43">
        <v>841</v>
      </c>
    </row>
    <row r="796" spans="2:14" s="2" customFormat="1" ht="11.25">
      <c r="B796" s="60" t="s">
        <v>2975</v>
      </c>
      <c r="C796" s="59" t="s">
        <v>1213</v>
      </c>
      <c r="D796" s="2" t="s">
        <v>2976</v>
      </c>
      <c r="E796" s="1">
        <v>64</v>
      </c>
      <c r="F796" s="1">
        <v>577</v>
      </c>
      <c r="G796" s="33">
        <v>10252.5</v>
      </c>
      <c r="H796" s="33">
        <v>1025.25</v>
      </c>
      <c r="I796" s="42">
        <v>39506</v>
      </c>
      <c r="J796" s="42">
        <v>40086</v>
      </c>
      <c r="K796" s="42">
        <v>40086</v>
      </c>
      <c r="L796" s="28">
        <v>567</v>
      </c>
      <c r="M796" s="28" t="s">
        <v>1375</v>
      </c>
      <c r="N796" s="43">
        <v>580</v>
      </c>
    </row>
    <row r="797" spans="2:14" s="2" customFormat="1" ht="11.25">
      <c r="B797" s="60" t="s">
        <v>2977</v>
      </c>
      <c r="C797" s="59" t="s">
        <v>1213</v>
      </c>
      <c r="D797" s="2" t="s">
        <v>2978</v>
      </c>
      <c r="E797" s="1">
        <v>41</v>
      </c>
      <c r="F797" s="1">
        <v>666.3</v>
      </c>
      <c r="G797" s="33">
        <v>27452.8</v>
      </c>
      <c r="H797" s="33">
        <v>2745.28</v>
      </c>
      <c r="I797" s="42">
        <v>39343</v>
      </c>
      <c r="J797" s="42">
        <v>40086</v>
      </c>
      <c r="K797" s="42">
        <v>40086</v>
      </c>
      <c r="L797" s="28">
        <v>567</v>
      </c>
      <c r="M797" s="28" t="s">
        <v>1289</v>
      </c>
      <c r="N797" s="43">
        <v>743</v>
      </c>
    </row>
    <row r="798" spans="2:14" s="2" customFormat="1" ht="11.25">
      <c r="B798" s="60" t="s">
        <v>2979</v>
      </c>
      <c r="C798" s="59" t="s">
        <v>1213</v>
      </c>
      <c r="D798" s="2" t="s">
        <v>2980</v>
      </c>
      <c r="E798" s="1">
        <v>244</v>
      </c>
      <c r="F798" s="1">
        <v>1824.8</v>
      </c>
      <c r="G798" s="33">
        <v>28907</v>
      </c>
      <c r="H798" s="33">
        <v>2890.7</v>
      </c>
      <c r="I798" s="42">
        <v>39350</v>
      </c>
      <c r="J798" s="42">
        <v>40086</v>
      </c>
      <c r="K798" s="42">
        <v>40086</v>
      </c>
      <c r="L798" s="28">
        <v>567</v>
      </c>
      <c r="M798" s="28" t="s">
        <v>2981</v>
      </c>
      <c r="N798" s="43">
        <v>736</v>
      </c>
    </row>
    <row r="799" spans="2:14" s="2" customFormat="1" ht="11.25">
      <c r="B799" s="60" t="s">
        <v>2982</v>
      </c>
      <c r="C799" s="59" t="s">
        <v>1213</v>
      </c>
      <c r="D799" s="2" t="s">
        <v>2983</v>
      </c>
      <c r="E799" s="1">
        <v>142</v>
      </c>
      <c r="F799" s="1">
        <v>1046</v>
      </c>
      <c r="G799" s="33">
        <v>100514.3</v>
      </c>
      <c r="H799" s="33">
        <v>10051.43</v>
      </c>
      <c r="I799" s="42">
        <v>38954</v>
      </c>
      <c r="J799" s="42">
        <v>40086</v>
      </c>
      <c r="K799" s="42">
        <v>40086</v>
      </c>
      <c r="L799" s="28">
        <v>567</v>
      </c>
      <c r="M799" s="28" t="s">
        <v>1398</v>
      </c>
      <c r="N799" s="43">
        <v>1132</v>
      </c>
    </row>
    <row r="800" spans="2:14" s="2" customFormat="1" ht="11.25">
      <c r="B800" s="60" t="s">
        <v>2984</v>
      </c>
      <c r="C800" s="59" t="s">
        <v>1213</v>
      </c>
      <c r="D800" s="2" t="s">
        <v>2985</v>
      </c>
      <c r="E800" s="1">
        <v>40</v>
      </c>
      <c r="F800" s="1">
        <v>430.71</v>
      </c>
      <c r="G800" s="33">
        <v>5459.45</v>
      </c>
      <c r="H800" s="33">
        <v>545.95</v>
      </c>
      <c r="I800" s="42">
        <v>39367</v>
      </c>
      <c r="J800" s="42">
        <v>40086</v>
      </c>
      <c r="K800" s="42">
        <v>40086</v>
      </c>
      <c r="L800" s="28">
        <v>567</v>
      </c>
      <c r="M800" s="28" t="s">
        <v>1263</v>
      </c>
      <c r="N800" s="43">
        <v>719</v>
      </c>
    </row>
    <row r="801" spans="2:14" s="2" customFormat="1" ht="11.25">
      <c r="B801" s="60" t="s">
        <v>2986</v>
      </c>
      <c r="C801" s="59" t="s">
        <v>1213</v>
      </c>
      <c r="D801" s="2" t="s">
        <v>2987</v>
      </c>
      <c r="E801" s="1">
        <v>85</v>
      </c>
      <c r="F801" s="1">
        <v>1710</v>
      </c>
      <c r="G801" s="33">
        <v>46731</v>
      </c>
      <c r="H801" s="33">
        <v>42057.9</v>
      </c>
      <c r="I801" s="42">
        <v>39342</v>
      </c>
      <c r="J801" s="42">
        <v>40086</v>
      </c>
      <c r="K801" s="42">
        <v>40086</v>
      </c>
      <c r="L801" s="28">
        <v>567</v>
      </c>
      <c r="M801" s="28" t="s">
        <v>1260</v>
      </c>
      <c r="N801" s="43">
        <v>744</v>
      </c>
    </row>
    <row r="802" spans="2:14" s="2" customFormat="1" ht="11.25">
      <c r="B802" s="60" t="s">
        <v>2988</v>
      </c>
      <c r="C802" s="59" t="s">
        <v>1213</v>
      </c>
      <c r="D802" s="2" t="s">
        <v>2989</v>
      </c>
      <c r="E802" s="1">
        <v>118</v>
      </c>
      <c r="F802" s="1">
        <v>1723.4</v>
      </c>
      <c r="G802" s="33">
        <v>55855.92</v>
      </c>
      <c r="H802" s="33">
        <v>5585.59</v>
      </c>
      <c r="I802" s="42">
        <v>39358</v>
      </c>
      <c r="J802" s="42">
        <v>40086</v>
      </c>
      <c r="K802" s="42">
        <v>40086</v>
      </c>
      <c r="L802" s="28">
        <v>567</v>
      </c>
      <c r="M802" s="28" t="s">
        <v>1414</v>
      </c>
      <c r="N802" s="43">
        <v>728</v>
      </c>
    </row>
    <row r="803" spans="2:14" s="2" customFormat="1" ht="11.25">
      <c r="B803" s="60" t="s">
        <v>2990</v>
      </c>
      <c r="C803" s="59" t="s">
        <v>1213</v>
      </c>
      <c r="D803" s="2" t="s">
        <v>2991</v>
      </c>
      <c r="E803" s="1">
        <v>22</v>
      </c>
      <c r="F803" s="1">
        <v>312.6</v>
      </c>
      <c r="G803" s="33">
        <v>10992.7</v>
      </c>
      <c r="H803" s="33">
        <v>1099.27</v>
      </c>
      <c r="I803" s="42">
        <v>39380</v>
      </c>
      <c r="J803" s="42">
        <v>40086</v>
      </c>
      <c r="K803" s="42">
        <v>40086</v>
      </c>
      <c r="L803" s="28">
        <v>567</v>
      </c>
      <c r="M803" s="28" t="s">
        <v>1398</v>
      </c>
      <c r="N803" s="43">
        <v>706</v>
      </c>
    </row>
    <row r="804" spans="2:14" s="2" customFormat="1" ht="11.25">
      <c r="B804" s="60" t="s">
        <v>2992</v>
      </c>
      <c r="C804" s="59" t="s">
        <v>1213</v>
      </c>
      <c r="D804" s="2" t="s">
        <v>2993</v>
      </c>
      <c r="E804" s="1">
        <v>33</v>
      </c>
      <c r="F804" s="1">
        <v>437</v>
      </c>
      <c r="G804" s="33">
        <v>19519.15</v>
      </c>
      <c r="H804" s="33">
        <v>1951.92</v>
      </c>
      <c r="I804" s="42">
        <v>39371</v>
      </c>
      <c r="J804" s="42">
        <v>40086</v>
      </c>
      <c r="K804" s="42">
        <v>40086</v>
      </c>
      <c r="L804" s="28">
        <v>567</v>
      </c>
      <c r="M804" s="28" t="s">
        <v>251</v>
      </c>
      <c r="N804" s="43">
        <v>715</v>
      </c>
    </row>
    <row r="805" spans="2:14" s="2" customFormat="1" ht="11.25">
      <c r="B805" s="60" t="s">
        <v>2994</v>
      </c>
      <c r="C805" s="59" t="s">
        <v>1213</v>
      </c>
      <c r="D805" s="2" t="s">
        <v>2995</v>
      </c>
      <c r="E805" s="1">
        <v>75</v>
      </c>
      <c r="F805" s="1">
        <v>1187</v>
      </c>
      <c r="G805" s="33">
        <v>30594.65</v>
      </c>
      <c r="H805" s="33">
        <v>3059.47</v>
      </c>
      <c r="I805" s="42">
        <v>39345</v>
      </c>
      <c r="J805" s="42">
        <v>40086</v>
      </c>
      <c r="K805" s="42">
        <v>40086</v>
      </c>
      <c r="L805" s="28">
        <v>567</v>
      </c>
      <c r="M805" s="28" t="s">
        <v>17</v>
      </c>
      <c r="N805" s="43">
        <v>741</v>
      </c>
    </row>
    <row r="806" spans="2:14" s="2" customFormat="1" ht="11.25">
      <c r="B806" s="60" t="s">
        <v>2996</v>
      </c>
      <c r="C806" s="59" t="s">
        <v>1213</v>
      </c>
      <c r="D806" s="2" t="s">
        <v>2997</v>
      </c>
      <c r="E806" s="1">
        <v>109</v>
      </c>
      <c r="F806" s="1">
        <v>2450.8</v>
      </c>
      <c r="G806" s="33">
        <v>139743.45</v>
      </c>
      <c r="H806" s="33">
        <v>87051.2</v>
      </c>
      <c r="I806" s="42">
        <v>38896</v>
      </c>
      <c r="J806" s="42">
        <v>40086</v>
      </c>
      <c r="K806" s="42">
        <v>40086</v>
      </c>
      <c r="L806" s="28">
        <v>567</v>
      </c>
      <c r="M806" s="28" t="s">
        <v>2998</v>
      </c>
      <c r="N806" s="43">
        <v>1190</v>
      </c>
    </row>
    <row r="807" spans="2:14" s="2" customFormat="1" ht="11.25">
      <c r="B807" s="60" t="s">
        <v>2999</v>
      </c>
      <c r="C807" s="59" t="s">
        <v>1213</v>
      </c>
      <c r="D807" s="2" t="s">
        <v>3000</v>
      </c>
      <c r="E807" s="1">
        <v>81.4</v>
      </c>
      <c r="F807" s="1">
        <v>1504.2</v>
      </c>
      <c r="G807" s="33">
        <v>65181.9</v>
      </c>
      <c r="H807" s="33">
        <v>6518.19</v>
      </c>
      <c r="I807" s="42">
        <v>39029</v>
      </c>
      <c r="J807" s="42">
        <v>40086</v>
      </c>
      <c r="K807" s="42">
        <v>40086</v>
      </c>
      <c r="L807" s="28">
        <v>567</v>
      </c>
      <c r="M807" s="28" t="s">
        <v>137</v>
      </c>
      <c r="N807" s="43">
        <v>1057</v>
      </c>
    </row>
    <row r="808" spans="2:14" s="2" customFormat="1" ht="11.25">
      <c r="B808" s="60" t="s">
        <v>3001</v>
      </c>
      <c r="C808" s="59" t="s">
        <v>1213</v>
      </c>
      <c r="D808" s="2" t="s">
        <v>3002</v>
      </c>
      <c r="E808" s="1">
        <v>30</v>
      </c>
      <c r="F808" s="1">
        <v>428.2</v>
      </c>
      <c r="G808" s="33">
        <v>35338</v>
      </c>
      <c r="H808" s="33">
        <v>3533.8</v>
      </c>
      <c r="I808" s="42">
        <v>39122</v>
      </c>
      <c r="J808" s="42">
        <v>40086</v>
      </c>
      <c r="K808" s="42">
        <v>40086</v>
      </c>
      <c r="L808" s="28">
        <v>567</v>
      </c>
      <c r="M808" s="28" t="s">
        <v>95</v>
      </c>
      <c r="N808" s="43">
        <v>964</v>
      </c>
    </row>
    <row r="809" spans="2:14" s="2" customFormat="1" ht="11.25">
      <c r="B809" s="60" t="s">
        <v>3003</v>
      </c>
      <c r="C809" s="59" t="s">
        <v>1213</v>
      </c>
      <c r="D809" s="2" t="s">
        <v>3004</v>
      </c>
      <c r="E809" s="1">
        <v>73</v>
      </c>
      <c r="F809" s="1">
        <v>1381.8</v>
      </c>
      <c r="G809" s="33">
        <v>46870.6</v>
      </c>
      <c r="H809" s="33">
        <v>4687.06</v>
      </c>
      <c r="I809" s="42">
        <v>39309</v>
      </c>
      <c r="J809" s="42">
        <v>40086</v>
      </c>
      <c r="K809" s="42">
        <v>40086</v>
      </c>
      <c r="L809" s="28">
        <v>567</v>
      </c>
      <c r="M809" s="28" t="s">
        <v>1375</v>
      </c>
      <c r="N809" s="43">
        <v>777</v>
      </c>
    </row>
    <row r="810" spans="2:14" s="2" customFormat="1" ht="11.25">
      <c r="B810" s="60" t="s">
        <v>3005</v>
      </c>
      <c r="C810" s="59" t="s">
        <v>1213</v>
      </c>
      <c r="D810" s="2" t="s">
        <v>3006</v>
      </c>
      <c r="E810" s="1">
        <v>44.4</v>
      </c>
      <c r="F810" s="1">
        <v>710.6</v>
      </c>
      <c r="G810" s="33">
        <v>23125.15</v>
      </c>
      <c r="H810" s="33">
        <v>2312.52</v>
      </c>
      <c r="I810" s="42">
        <v>39297</v>
      </c>
      <c r="J810" s="42">
        <v>40086</v>
      </c>
      <c r="K810" s="42">
        <v>40086</v>
      </c>
      <c r="L810" s="28">
        <v>567</v>
      </c>
      <c r="M810" s="28" t="s">
        <v>1414</v>
      </c>
      <c r="N810" s="43">
        <v>789</v>
      </c>
    </row>
    <row r="811" spans="2:14" s="2" customFormat="1" ht="11.25">
      <c r="B811" s="60" t="s">
        <v>3007</v>
      </c>
      <c r="C811" s="59" t="s">
        <v>1213</v>
      </c>
      <c r="D811" s="2" t="s">
        <v>3008</v>
      </c>
      <c r="E811" s="1">
        <v>79</v>
      </c>
      <c r="F811" s="1">
        <v>1013.17</v>
      </c>
      <c r="G811" s="33">
        <v>15330.39</v>
      </c>
      <c r="H811" s="33">
        <v>1533.04</v>
      </c>
      <c r="I811" s="42">
        <v>39370</v>
      </c>
      <c r="J811" s="42">
        <v>40086</v>
      </c>
      <c r="K811" s="42">
        <v>40086</v>
      </c>
      <c r="L811" s="28">
        <v>567</v>
      </c>
      <c r="M811" s="28" t="s">
        <v>3009</v>
      </c>
      <c r="N811" s="43">
        <v>716</v>
      </c>
    </row>
    <row r="812" spans="2:14" s="2" customFormat="1" ht="11.25">
      <c r="B812" s="60" t="s">
        <v>3010</v>
      </c>
      <c r="C812" s="59" t="s">
        <v>1213</v>
      </c>
      <c r="D812" s="2" t="s">
        <v>3011</v>
      </c>
      <c r="E812" s="1">
        <v>28</v>
      </c>
      <c r="F812" s="1">
        <v>184</v>
      </c>
      <c r="G812" s="33">
        <v>3602</v>
      </c>
      <c r="H812" s="33">
        <v>360.2</v>
      </c>
      <c r="I812" s="42">
        <v>39427</v>
      </c>
      <c r="J812" s="42">
        <v>40086</v>
      </c>
      <c r="K812" s="42">
        <v>40086</v>
      </c>
      <c r="L812" s="28">
        <v>567</v>
      </c>
      <c r="M812" s="28" t="s">
        <v>3012</v>
      </c>
      <c r="N812" s="43">
        <v>659</v>
      </c>
    </row>
    <row r="813" spans="2:14" s="2" customFormat="1" ht="11.25">
      <c r="B813" s="60" t="s">
        <v>3013</v>
      </c>
      <c r="C813" s="59" t="s">
        <v>1213</v>
      </c>
      <c r="D813" s="2" t="s">
        <v>3014</v>
      </c>
      <c r="E813" s="1">
        <v>36.1</v>
      </c>
      <c r="F813" s="1">
        <v>576</v>
      </c>
      <c r="G813" s="33">
        <v>20480.3</v>
      </c>
      <c r="H813" s="33">
        <v>2048.03</v>
      </c>
      <c r="I813" s="42">
        <v>39358</v>
      </c>
      <c r="J813" s="42">
        <v>40086</v>
      </c>
      <c r="K813" s="42">
        <v>40086</v>
      </c>
      <c r="L813" s="28">
        <v>567</v>
      </c>
      <c r="M813" s="28" t="s">
        <v>1414</v>
      </c>
      <c r="N813" s="43">
        <v>728</v>
      </c>
    </row>
    <row r="814" spans="2:14" s="2" customFormat="1" ht="11.25">
      <c r="B814" s="60" t="s">
        <v>3015</v>
      </c>
      <c r="C814" s="59" t="s">
        <v>1213</v>
      </c>
      <c r="D814" s="2" t="s">
        <v>3016</v>
      </c>
      <c r="E814" s="1">
        <v>43</v>
      </c>
      <c r="F814" s="1">
        <v>914.2</v>
      </c>
      <c r="G814" s="33">
        <v>22144.57</v>
      </c>
      <c r="H814" s="33">
        <v>2214.46</v>
      </c>
      <c r="I814" s="42">
        <v>39357</v>
      </c>
      <c r="J814" s="42">
        <v>40086</v>
      </c>
      <c r="K814" s="42">
        <v>40086</v>
      </c>
      <c r="L814" s="28">
        <v>567</v>
      </c>
      <c r="M814" s="28" t="s">
        <v>1471</v>
      </c>
      <c r="N814" s="43">
        <v>729</v>
      </c>
    </row>
    <row r="815" spans="2:14" s="2" customFormat="1" ht="11.25">
      <c r="B815" s="60" t="s">
        <v>3017</v>
      </c>
      <c r="C815" s="59" t="s">
        <v>1213</v>
      </c>
      <c r="D815" s="2" t="s">
        <v>3018</v>
      </c>
      <c r="E815" s="1">
        <v>36</v>
      </c>
      <c r="F815" s="1">
        <v>535</v>
      </c>
      <c r="G815" s="33">
        <v>28153.45</v>
      </c>
      <c r="H815" s="33">
        <v>2815.35</v>
      </c>
      <c r="I815" s="42">
        <v>39343</v>
      </c>
      <c r="J815" s="42">
        <v>40086</v>
      </c>
      <c r="K815" s="42">
        <v>40086</v>
      </c>
      <c r="L815" s="28">
        <v>567</v>
      </c>
      <c r="M815" s="28" t="s">
        <v>1463</v>
      </c>
      <c r="N815" s="43">
        <v>743</v>
      </c>
    </row>
    <row r="816" spans="2:14" s="2" customFormat="1" ht="11.25">
      <c r="B816" s="60" t="s">
        <v>3019</v>
      </c>
      <c r="C816" s="59" t="s">
        <v>1213</v>
      </c>
      <c r="D816" s="2" t="s">
        <v>3020</v>
      </c>
      <c r="E816" s="1">
        <v>58</v>
      </c>
      <c r="F816" s="1">
        <v>1279.4</v>
      </c>
      <c r="G816" s="33">
        <v>59036.1</v>
      </c>
      <c r="H816" s="33">
        <v>5903.61</v>
      </c>
      <c r="I816" s="42">
        <v>39293</v>
      </c>
      <c r="J816" s="42">
        <v>40086</v>
      </c>
      <c r="K816" s="42">
        <v>40086</v>
      </c>
      <c r="L816" s="28">
        <v>567</v>
      </c>
      <c r="M816" s="28" t="s">
        <v>1398</v>
      </c>
      <c r="N816" s="43">
        <v>793</v>
      </c>
    </row>
    <row r="817" spans="2:14" s="2" customFormat="1" ht="11.25">
      <c r="B817" s="60" t="s">
        <v>3021</v>
      </c>
      <c r="C817" s="59" t="s">
        <v>1213</v>
      </c>
      <c r="D817" s="2" t="s">
        <v>3022</v>
      </c>
      <c r="E817" s="1">
        <v>25</v>
      </c>
      <c r="F817" s="1">
        <v>533.6</v>
      </c>
      <c r="G817" s="33">
        <v>11372.95</v>
      </c>
      <c r="H817" s="33">
        <v>1137.29</v>
      </c>
      <c r="I817" s="42">
        <v>39309</v>
      </c>
      <c r="J817" s="42">
        <v>40086</v>
      </c>
      <c r="K817" s="42">
        <v>40086</v>
      </c>
      <c r="L817" s="28">
        <v>567</v>
      </c>
      <c r="M817" s="28" t="s">
        <v>1422</v>
      </c>
      <c r="N817" s="43">
        <v>777</v>
      </c>
    </row>
    <row r="818" spans="2:14" s="2" customFormat="1" ht="11.25">
      <c r="B818" s="60" t="s">
        <v>3023</v>
      </c>
      <c r="C818" s="59" t="s">
        <v>1213</v>
      </c>
      <c r="D818" s="2" t="s">
        <v>3024</v>
      </c>
      <c r="E818" s="1">
        <v>53</v>
      </c>
      <c r="F818" s="1">
        <v>744.2</v>
      </c>
      <c r="G818" s="33">
        <v>15616.65</v>
      </c>
      <c r="H818" s="33">
        <v>1561.67</v>
      </c>
      <c r="I818" s="42">
        <v>39294</v>
      </c>
      <c r="J818" s="42">
        <v>40086</v>
      </c>
      <c r="K818" s="42">
        <v>40086</v>
      </c>
      <c r="L818" s="28">
        <v>567</v>
      </c>
      <c r="M818" s="28" t="s">
        <v>1659</v>
      </c>
      <c r="N818" s="43">
        <v>792</v>
      </c>
    </row>
    <row r="819" spans="2:14" s="2" customFormat="1" ht="11.25">
      <c r="B819" s="60" t="s">
        <v>3025</v>
      </c>
      <c r="C819" s="59" t="s">
        <v>1213</v>
      </c>
      <c r="D819" s="2" t="s">
        <v>3026</v>
      </c>
      <c r="E819" s="1">
        <v>32</v>
      </c>
      <c r="F819" s="1">
        <v>276.4</v>
      </c>
      <c r="G819" s="33">
        <v>4844.11</v>
      </c>
      <c r="H819" s="33">
        <v>484.11</v>
      </c>
      <c r="I819" s="42">
        <v>39377</v>
      </c>
      <c r="J819" s="42">
        <v>40086</v>
      </c>
      <c r="K819" s="42">
        <v>40086</v>
      </c>
      <c r="L819" s="28">
        <v>567</v>
      </c>
      <c r="M819" s="28" t="s">
        <v>1457</v>
      </c>
      <c r="N819" s="43">
        <v>709</v>
      </c>
    </row>
    <row r="820" spans="2:14" s="2" customFormat="1" ht="11.25">
      <c r="B820" s="60" t="s">
        <v>3027</v>
      </c>
      <c r="C820" s="59" t="s">
        <v>1213</v>
      </c>
      <c r="D820" s="2" t="s">
        <v>3028</v>
      </c>
      <c r="E820" s="1">
        <v>50</v>
      </c>
      <c r="F820" s="1">
        <v>519.6</v>
      </c>
      <c r="G820" s="33">
        <v>7911.3</v>
      </c>
      <c r="H820" s="33">
        <v>791.13</v>
      </c>
      <c r="I820" s="42">
        <v>39367</v>
      </c>
      <c r="J820" s="42">
        <v>40086</v>
      </c>
      <c r="K820" s="42">
        <v>40086</v>
      </c>
      <c r="L820" s="28">
        <v>567</v>
      </c>
      <c r="M820" s="28" t="s">
        <v>1289</v>
      </c>
      <c r="N820" s="43">
        <v>719</v>
      </c>
    </row>
    <row r="821" spans="2:14" s="2" customFormat="1" ht="11.25">
      <c r="B821" s="60" t="s">
        <v>3029</v>
      </c>
      <c r="C821" s="59" t="s">
        <v>1213</v>
      </c>
      <c r="D821" s="2" t="s">
        <v>3030</v>
      </c>
      <c r="E821" s="1">
        <v>63.6</v>
      </c>
      <c r="F821" s="1">
        <v>1086</v>
      </c>
      <c r="G821" s="33">
        <v>42606.6</v>
      </c>
      <c r="H821" s="33">
        <v>42606.6</v>
      </c>
      <c r="I821" s="42">
        <v>39029</v>
      </c>
      <c r="J821" s="42">
        <v>40086</v>
      </c>
      <c r="K821" s="42">
        <v>40086</v>
      </c>
      <c r="L821" s="28">
        <v>567</v>
      </c>
      <c r="M821" s="28" t="s">
        <v>1691</v>
      </c>
      <c r="N821" s="43">
        <v>1057</v>
      </c>
    </row>
    <row r="822" spans="2:14" s="2" customFormat="1" ht="11.25">
      <c r="B822" s="60" t="s">
        <v>3031</v>
      </c>
      <c r="C822" s="59" t="s">
        <v>1213</v>
      </c>
      <c r="D822" s="2" t="s">
        <v>3032</v>
      </c>
      <c r="E822" s="1">
        <v>30</v>
      </c>
      <c r="F822" s="1">
        <v>409.3</v>
      </c>
      <c r="G822" s="33">
        <v>13824.18</v>
      </c>
      <c r="H822" s="33">
        <v>13824.18</v>
      </c>
      <c r="I822" s="42">
        <v>39337</v>
      </c>
      <c r="J822" s="42">
        <v>40086</v>
      </c>
      <c r="K822" s="42">
        <v>40086</v>
      </c>
      <c r="L822" s="28">
        <v>567</v>
      </c>
      <c r="M822" s="28" t="s">
        <v>2878</v>
      </c>
      <c r="N822" s="43">
        <v>749</v>
      </c>
    </row>
    <row r="823" spans="2:14" s="2" customFormat="1" ht="11.25">
      <c r="B823" s="60" t="s">
        <v>3033</v>
      </c>
      <c r="C823" s="59" t="s">
        <v>1213</v>
      </c>
      <c r="D823" s="2" t="s">
        <v>3034</v>
      </c>
      <c r="E823" s="1">
        <v>206</v>
      </c>
      <c r="F823" s="1">
        <v>2740.4</v>
      </c>
      <c r="G823" s="33">
        <v>41344.15</v>
      </c>
      <c r="H823" s="33">
        <v>22739.29</v>
      </c>
      <c r="I823" s="42">
        <v>39283</v>
      </c>
      <c r="J823" s="42">
        <v>40086</v>
      </c>
      <c r="K823" s="42">
        <v>40086</v>
      </c>
      <c r="L823" s="28">
        <v>567</v>
      </c>
      <c r="M823" s="28" t="s">
        <v>17</v>
      </c>
      <c r="N823" s="43">
        <v>803</v>
      </c>
    </row>
    <row r="824" spans="2:14" s="2" customFormat="1" ht="11.25">
      <c r="B824" s="60" t="s">
        <v>3035</v>
      </c>
      <c r="C824" s="59" t="s">
        <v>1213</v>
      </c>
      <c r="D824" s="2" t="s">
        <v>3036</v>
      </c>
      <c r="E824" s="1">
        <v>92.5</v>
      </c>
      <c r="F824" s="1">
        <v>2082.4</v>
      </c>
      <c r="G824" s="33">
        <v>96983.1</v>
      </c>
      <c r="H824" s="33">
        <v>9698.31</v>
      </c>
      <c r="I824" s="42">
        <v>39043</v>
      </c>
      <c r="J824" s="42">
        <v>40086</v>
      </c>
      <c r="K824" s="42">
        <v>40086</v>
      </c>
      <c r="L824" s="28">
        <v>567</v>
      </c>
      <c r="M824" s="28" t="s">
        <v>1691</v>
      </c>
      <c r="N824" s="43">
        <v>1043</v>
      </c>
    </row>
    <row r="825" spans="2:14" s="2" customFormat="1" ht="11.25">
      <c r="B825" s="60" t="s">
        <v>3037</v>
      </c>
      <c r="C825" s="59" t="s">
        <v>1213</v>
      </c>
      <c r="D825" s="2" t="s">
        <v>3038</v>
      </c>
      <c r="E825" s="1">
        <v>43</v>
      </c>
      <c r="F825" s="1">
        <v>323.6</v>
      </c>
      <c r="G825" s="33">
        <v>14316.5</v>
      </c>
      <c r="H825" s="33">
        <v>1431.65</v>
      </c>
      <c r="I825" s="42">
        <v>39296</v>
      </c>
      <c r="J825" s="42">
        <v>40086</v>
      </c>
      <c r="K825" s="42">
        <v>40086</v>
      </c>
      <c r="L825" s="28">
        <v>567</v>
      </c>
      <c r="M825" s="28" t="s">
        <v>1727</v>
      </c>
      <c r="N825" s="43">
        <v>790</v>
      </c>
    </row>
    <row r="826" spans="2:14" s="2" customFormat="1" ht="11.25">
      <c r="B826" s="60" t="s">
        <v>3039</v>
      </c>
      <c r="C826" s="59" t="s">
        <v>1213</v>
      </c>
      <c r="D826" s="2" t="s">
        <v>3040</v>
      </c>
      <c r="E826" s="1">
        <v>9</v>
      </c>
      <c r="F826" s="1">
        <v>119.8</v>
      </c>
      <c r="G826" s="33">
        <v>12682.7</v>
      </c>
      <c r="H826" s="33">
        <v>1268.27</v>
      </c>
      <c r="I826" s="42">
        <v>39414</v>
      </c>
      <c r="J826" s="42">
        <v>40086</v>
      </c>
      <c r="K826" s="42">
        <v>40086</v>
      </c>
      <c r="L826" s="28">
        <v>567</v>
      </c>
      <c r="M826" s="28" t="s">
        <v>3041</v>
      </c>
      <c r="N826" s="43">
        <v>672</v>
      </c>
    </row>
    <row r="827" spans="2:14" s="2" customFormat="1" ht="11.25">
      <c r="B827" s="60" t="s">
        <v>3042</v>
      </c>
      <c r="C827" s="59" t="s">
        <v>1213</v>
      </c>
      <c r="D827" s="2" t="s">
        <v>3043</v>
      </c>
      <c r="E827" s="1">
        <v>51.7</v>
      </c>
      <c r="F827" s="1">
        <v>651.8</v>
      </c>
      <c r="G827" s="33">
        <v>22533.6</v>
      </c>
      <c r="H827" s="33">
        <v>2253.36</v>
      </c>
      <c r="I827" s="42">
        <v>39275</v>
      </c>
      <c r="J827" s="42">
        <v>40086</v>
      </c>
      <c r="K827" s="42">
        <v>40086</v>
      </c>
      <c r="L827" s="28">
        <v>567</v>
      </c>
      <c r="M827" s="28" t="s">
        <v>1691</v>
      </c>
      <c r="N827" s="43">
        <v>811</v>
      </c>
    </row>
    <row r="828" spans="2:14" s="2" customFormat="1" ht="11.25">
      <c r="B828" s="60" t="s">
        <v>3044</v>
      </c>
      <c r="C828" s="59" t="s">
        <v>1213</v>
      </c>
      <c r="D828" s="2" t="s">
        <v>3045</v>
      </c>
      <c r="E828" s="1">
        <v>83.3</v>
      </c>
      <c r="F828" s="1">
        <v>1297.4</v>
      </c>
      <c r="G828" s="33">
        <v>49178.3</v>
      </c>
      <c r="H828" s="33">
        <v>39342.64</v>
      </c>
      <c r="I828" s="42">
        <v>39029</v>
      </c>
      <c r="J828" s="42">
        <v>40086</v>
      </c>
      <c r="K828" s="42">
        <v>40086</v>
      </c>
      <c r="L828" s="28">
        <v>567</v>
      </c>
      <c r="M828" s="28" t="s">
        <v>1691</v>
      </c>
      <c r="N828" s="43">
        <v>1057</v>
      </c>
    </row>
    <row r="829" spans="2:14" s="2" customFormat="1" ht="11.25">
      <c r="B829" s="60" t="s">
        <v>3046</v>
      </c>
      <c r="C829" s="59" t="s">
        <v>1213</v>
      </c>
      <c r="D829" s="2" t="s">
        <v>3047</v>
      </c>
      <c r="E829" s="1">
        <v>212</v>
      </c>
      <c r="F829" s="1">
        <v>2047.6</v>
      </c>
      <c r="G829" s="33">
        <v>123379.3</v>
      </c>
      <c r="H829" s="33">
        <v>123379.3</v>
      </c>
      <c r="I829" s="42">
        <v>38944</v>
      </c>
      <c r="J829" s="42">
        <v>40086</v>
      </c>
      <c r="K829" s="42">
        <v>40086</v>
      </c>
      <c r="L829" s="28">
        <v>567</v>
      </c>
      <c r="M829" s="28" t="s">
        <v>1316</v>
      </c>
      <c r="N829" s="43">
        <v>1142</v>
      </c>
    </row>
    <row r="830" spans="2:14" s="2" customFormat="1" ht="11.25">
      <c r="B830" s="60" t="s">
        <v>3048</v>
      </c>
      <c r="C830" s="59" t="s">
        <v>1213</v>
      </c>
      <c r="D830" s="2" t="s">
        <v>3049</v>
      </c>
      <c r="E830" s="1">
        <v>52</v>
      </c>
      <c r="F830" s="1">
        <v>745</v>
      </c>
      <c r="G830" s="33">
        <v>14105.7</v>
      </c>
      <c r="H830" s="33">
        <v>1410.57</v>
      </c>
      <c r="I830" s="42">
        <v>39363</v>
      </c>
      <c r="J830" s="42">
        <v>40086</v>
      </c>
      <c r="K830" s="42">
        <v>40086</v>
      </c>
      <c r="L830" s="28">
        <v>567</v>
      </c>
      <c r="M830" s="28" t="s">
        <v>95</v>
      </c>
      <c r="N830" s="43">
        <v>723</v>
      </c>
    </row>
    <row r="831" spans="2:14" s="2" customFormat="1" ht="11.25">
      <c r="B831" s="60" t="s">
        <v>3050</v>
      </c>
      <c r="C831" s="59" t="s">
        <v>1213</v>
      </c>
      <c r="D831" s="2" t="s">
        <v>3051</v>
      </c>
      <c r="E831" s="1">
        <v>79</v>
      </c>
      <c r="F831" s="1">
        <v>1768.4</v>
      </c>
      <c r="G831" s="33">
        <v>60541.4</v>
      </c>
      <c r="H831" s="33">
        <v>6054.14</v>
      </c>
      <c r="I831" s="42">
        <v>39294</v>
      </c>
      <c r="J831" s="42">
        <v>40086</v>
      </c>
      <c r="K831" s="42">
        <v>40086</v>
      </c>
      <c r="L831" s="28">
        <v>567</v>
      </c>
      <c r="M831" s="28" t="s">
        <v>1659</v>
      </c>
      <c r="N831" s="43">
        <v>792</v>
      </c>
    </row>
    <row r="832" spans="2:14" s="2" customFormat="1" ht="11.25">
      <c r="B832" s="60" t="s">
        <v>3052</v>
      </c>
      <c r="C832" s="59" t="s">
        <v>1213</v>
      </c>
      <c r="D832" s="2" t="s">
        <v>3053</v>
      </c>
      <c r="E832" s="1">
        <v>28</v>
      </c>
      <c r="F832" s="1">
        <v>470</v>
      </c>
      <c r="G832" s="33">
        <v>17699.1</v>
      </c>
      <c r="H832" s="33">
        <v>1769.91</v>
      </c>
      <c r="I832" s="42">
        <v>39332</v>
      </c>
      <c r="J832" s="42">
        <v>40086</v>
      </c>
      <c r="K832" s="42">
        <v>40086</v>
      </c>
      <c r="L832" s="28">
        <v>567</v>
      </c>
      <c r="M832" s="28" t="s">
        <v>95</v>
      </c>
      <c r="N832" s="43">
        <v>754</v>
      </c>
    </row>
    <row r="833" spans="2:14" s="2" customFormat="1" ht="11.25">
      <c r="B833" s="60" t="s">
        <v>3054</v>
      </c>
      <c r="C833" s="59" t="s">
        <v>1213</v>
      </c>
      <c r="D833" s="2" t="s">
        <v>3055</v>
      </c>
      <c r="E833" s="1">
        <v>31</v>
      </c>
      <c r="F833" s="1">
        <v>284</v>
      </c>
      <c r="G833" s="33">
        <v>18040</v>
      </c>
      <c r="H833" s="33">
        <v>1804</v>
      </c>
      <c r="I833" s="42">
        <v>39371</v>
      </c>
      <c r="J833" s="42">
        <v>40086</v>
      </c>
      <c r="K833" s="42">
        <v>40086</v>
      </c>
      <c r="L833" s="28">
        <v>567</v>
      </c>
      <c r="M833" s="28" t="s">
        <v>251</v>
      </c>
      <c r="N833" s="43">
        <v>715</v>
      </c>
    </row>
    <row r="834" spans="2:14" s="2" customFormat="1" ht="11.25">
      <c r="B834" s="60" t="s">
        <v>3056</v>
      </c>
      <c r="C834" s="59" t="s">
        <v>1213</v>
      </c>
      <c r="D834" s="2" t="s">
        <v>3057</v>
      </c>
      <c r="E834" s="1">
        <v>90</v>
      </c>
      <c r="F834" s="1">
        <v>1859.3</v>
      </c>
      <c r="G834" s="33">
        <v>61708.16</v>
      </c>
      <c r="H834" s="33">
        <v>61708.16</v>
      </c>
      <c r="I834" s="42">
        <v>39289</v>
      </c>
      <c r="J834" s="42">
        <v>40086</v>
      </c>
      <c r="K834" s="42">
        <v>40086</v>
      </c>
      <c r="L834" s="28">
        <v>567</v>
      </c>
      <c r="M834" s="28" t="s">
        <v>1414</v>
      </c>
      <c r="N834" s="43">
        <v>797</v>
      </c>
    </row>
    <row r="835" spans="2:14" s="2" customFormat="1" ht="11.25">
      <c r="B835" s="60" t="s">
        <v>3058</v>
      </c>
      <c r="C835" s="59" t="s">
        <v>1213</v>
      </c>
      <c r="D835" s="2" t="s">
        <v>3059</v>
      </c>
      <c r="E835" s="1">
        <v>8.5</v>
      </c>
      <c r="F835" s="1">
        <v>111</v>
      </c>
      <c r="G835" s="33">
        <v>1200.62</v>
      </c>
      <c r="H835" s="33">
        <v>1200.62</v>
      </c>
      <c r="I835" s="42">
        <v>39289</v>
      </c>
      <c r="J835" s="42">
        <v>40086</v>
      </c>
      <c r="K835" s="42">
        <v>40086</v>
      </c>
      <c r="L835" s="28">
        <v>567</v>
      </c>
      <c r="M835" s="28" t="s">
        <v>3060</v>
      </c>
      <c r="N835" s="43">
        <v>797</v>
      </c>
    </row>
    <row r="836" spans="2:14" s="2" customFormat="1" ht="11.25">
      <c r="B836" s="60" t="s">
        <v>3061</v>
      </c>
      <c r="C836" s="59" t="s">
        <v>1213</v>
      </c>
      <c r="D836" s="2" t="s">
        <v>3062</v>
      </c>
      <c r="E836" s="1">
        <v>50</v>
      </c>
      <c r="F836" s="1">
        <v>1450</v>
      </c>
      <c r="G836" s="33">
        <v>49488.8</v>
      </c>
      <c r="H836" s="33">
        <v>37995.48</v>
      </c>
      <c r="I836" s="42">
        <v>39287</v>
      </c>
      <c r="J836" s="42">
        <v>40086</v>
      </c>
      <c r="K836" s="42">
        <v>40086</v>
      </c>
      <c r="L836" s="28">
        <v>567</v>
      </c>
      <c r="M836" s="28" t="s">
        <v>1422</v>
      </c>
      <c r="N836" s="43">
        <v>799</v>
      </c>
    </row>
    <row r="837" spans="2:14" s="2" customFormat="1" ht="11.25">
      <c r="B837" s="60" t="s">
        <v>3063</v>
      </c>
      <c r="C837" s="59" t="s">
        <v>1213</v>
      </c>
      <c r="D837" s="2" t="s">
        <v>3064</v>
      </c>
      <c r="E837" s="1">
        <v>102</v>
      </c>
      <c r="F837" s="1">
        <v>3203.61</v>
      </c>
      <c r="G837" s="33">
        <v>42293.25</v>
      </c>
      <c r="H837" s="33">
        <v>4229.33</v>
      </c>
      <c r="I837" s="42">
        <v>39304</v>
      </c>
      <c r="J837" s="42">
        <v>40086</v>
      </c>
      <c r="K837" s="42">
        <v>40086</v>
      </c>
      <c r="L837" s="28">
        <v>567</v>
      </c>
      <c r="M837" s="28" t="s">
        <v>1727</v>
      </c>
      <c r="N837" s="43">
        <v>782</v>
      </c>
    </row>
    <row r="838" spans="2:14" s="2" customFormat="1" ht="11.25">
      <c r="B838" s="60" t="s">
        <v>3065</v>
      </c>
      <c r="C838" s="59" t="s">
        <v>1213</v>
      </c>
      <c r="D838" s="2" t="s">
        <v>3066</v>
      </c>
      <c r="E838" s="1">
        <v>82</v>
      </c>
      <c r="F838" s="1">
        <v>1261</v>
      </c>
      <c r="G838" s="33">
        <v>23643.37</v>
      </c>
      <c r="H838" s="33">
        <v>2364.34</v>
      </c>
      <c r="I838" s="42">
        <v>39269</v>
      </c>
      <c r="J838" s="42">
        <v>40086</v>
      </c>
      <c r="K838" s="42">
        <v>40086</v>
      </c>
      <c r="L838" s="28">
        <v>567</v>
      </c>
      <c r="M838" s="28" t="s">
        <v>1422</v>
      </c>
      <c r="N838" s="43">
        <v>817</v>
      </c>
    </row>
    <row r="839" spans="2:14" s="2" customFormat="1" ht="11.25">
      <c r="B839" s="60" t="s">
        <v>3067</v>
      </c>
      <c r="C839" s="59" t="s">
        <v>1213</v>
      </c>
      <c r="D839" s="2" t="s">
        <v>3068</v>
      </c>
      <c r="E839" s="1">
        <v>58.6</v>
      </c>
      <c r="F839" s="1">
        <v>652.6</v>
      </c>
      <c r="G839" s="33">
        <v>33423.3</v>
      </c>
      <c r="H839" s="33">
        <v>10249.81</v>
      </c>
      <c r="I839" s="42">
        <v>39070</v>
      </c>
      <c r="J839" s="42">
        <v>40086</v>
      </c>
      <c r="K839" s="42">
        <v>40086</v>
      </c>
      <c r="L839" s="28">
        <v>567</v>
      </c>
      <c r="M839" s="28" t="s">
        <v>3069</v>
      </c>
      <c r="N839" s="43">
        <v>1016</v>
      </c>
    </row>
    <row r="840" spans="2:14" s="2" customFormat="1" ht="11.25">
      <c r="B840" s="60" t="s">
        <v>3070</v>
      </c>
      <c r="C840" s="59" t="s">
        <v>1213</v>
      </c>
      <c r="D840" s="2" t="s">
        <v>3071</v>
      </c>
      <c r="E840" s="1">
        <v>142</v>
      </c>
      <c r="F840" s="1">
        <v>2057</v>
      </c>
      <c r="G840" s="33">
        <v>119720.84</v>
      </c>
      <c r="H840" s="33">
        <v>119720.84</v>
      </c>
      <c r="I840" s="42">
        <v>39304</v>
      </c>
      <c r="J840" s="42">
        <v>40086</v>
      </c>
      <c r="K840" s="42">
        <v>40086</v>
      </c>
      <c r="L840" s="28">
        <v>567</v>
      </c>
      <c r="M840" s="28" t="s">
        <v>154</v>
      </c>
      <c r="N840" s="43">
        <v>782</v>
      </c>
    </row>
    <row r="841" spans="2:14" s="2" customFormat="1" ht="11.25">
      <c r="B841" s="60" t="s">
        <v>3072</v>
      </c>
      <c r="C841" s="59" t="s">
        <v>1213</v>
      </c>
      <c r="D841" s="2" t="s">
        <v>3073</v>
      </c>
      <c r="E841" s="1">
        <v>103</v>
      </c>
      <c r="F841" s="1">
        <v>650.6</v>
      </c>
      <c r="G841" s="33">
        <v>26675.72</v>
      </c>
      <c r="H841" s="33">
        <v>26675.72</v>
      </c>
      <c r="I841" s="42">
        <v>39343</v>
      </c>
      <c r="J841" s="42">
        <v>40086</v>
      </c>
      <c r="K841" s="42">
        <v>40086</v>
      </c>
      <c r="L841" s="28">
        <v>567</v>
      </c>
      <c r="M841" s="28" t="s">
        <v>1316</v>
      </c>
      <c r="N841" s="43">
        <v>743</v>
      </c>
    </row>
    <row r="842" spans="2:14" s="2" customFormat="1" ht="11.25">
      <c r="B842" s="60" t="s">
        <v>3074</v>
      </c>
      <c r="C842" s="59" t="s">
        <v>1213</v>
      </c>
      <c r="D842" s="2" t="s">
        <v>3075</v>
      </c>
      <c r="E842" s="1">
        <v>94</v>
      </c>
      <c r="F842" s="1">
        <v>1290.7</v>
      </c>
      <c r="G842" s="33">
        <v>38809.02</v>
      </c>
      <c r="H842" s="33">
        <v>3880.9</v>
      </c>
      <c r="I842" s="42">
        <v>39308</v>
      </c>
      <c r="J842" s="42">
        <v>40086</v>
      </c>
      <c r="K842" s="42">
        <v>40086</v>
      </c>
      <c r="L842" s="28">
        <v>567</v>
      </c>
      <c r="M842" s="28" t="s">
        <v>95</v>
      </c>
      <c r="N842" s="43">
        <v>778</v>
      </c>
    </row>
    <row r="843" spans="2:14" s="2" customFormat="1" ht="11.25">
      <c r="B843" s="60" t="s">
        <v>3076</v>
      </c>
      <c r="C843" s="59" t="s">
        <v>1213</v>
      </c>
      <c r="D843" s="2" t="s">
        <v>3077</v>
      </c>
      <c r="E843" s="1">
        <v>30</v>
      </c>
      <c r="F843" s="1">
        <v>405</v>
      </c>
      <c r="G843" s="33">
        <v>15021.2</v>
      </c>
      <c r="H843" s="33">
        <v>1502.12</v>
      </c>
      <c r="I843" s="42">
        <v>39337</v>
      </c>
      <c r="J843" s="42">
        <v>40086</v>
      </c>
      <c r="K843" s="42">
        <v>40086</v>
      </c>
      <c r="L843" s="28">
        <v>567</v>
      </c>
      <c r="M843" s="28" t="s">
        <v>2878</v>
      </c>
      <c r="N843" s="43">
        <v>749</v>
      </c>
    </row>
    <row r="844" spans="2:14" s="2" customFormat="1" ht="11.25">
      <c r="B844" s="60" t="s">
        <v>3078</v>
      </c>
      <c r="C844" s="59" t="s">
        <v>1213</v>
      </c>
      <c r="D844" s="2" t="s">
        <v>3079</v>
      </c>
      <c r="E844" s="1">
        <v>30</v>
      </c>
      <c r="F844" s="1">
        <v>288.33</v>
      </c>
      <c r="G844" s="33">
        <v>17143.37</v>
      </c>
      <c r="H844" s="33">
        <v>1714.34</v>
      </c>
      <c r="I844" s="42">
        <v>39300</v>
      </c>
      <c r="J844" s="42">
        <v>40086</v>
      </c>
      <c r="K844" s="42">
        <v>40086</v>
      </c>
      <c r="L844" s="28">
        <v>567</v>
      </c>
      <c r="M844" s="28" t="s">
        <v>1244</v>
      </c>
      <c r="N844" s="43">
        <v>786</v>
      </c>
    </row>
    <row r="845" spans="2:14" s="2" customFormat="1" ht="11.25">
      <c r="B845" s="60" t="s">
        <v>3080</v>
      </c>
      <c r="C845" s="59" t="s">
        <v>1213</v>
      </c>
      <c r="D845" s="2" t="s">
        <v>3081</v>
      </c>
      <c r="E845" s="1">
        <v>75</v>
      </c>
      <c r="F845" s="1">
        <v>816.42</v>
      </c>
      <c r="G845" s="33">
        <v>16644.82</v>
      </c>
      <c r="H845" s="33">
        <v>1664.48</v>
      </c>
      <c r="I845" s="42">
        <v>39323</v>
      </c>
      <c r="J845" s="42">
        <v>40086</v>
      </c>
      <c r="K845" s="42">
        <v>40086</v>
      </c>
      <c r="L845" s="28">
        <v>567</v>
      </c>
      <c r="M845" s="28" t="s">
        <v>1443</v>
      </c>
      <c r="N845" s="43">
        <v>763</v>
      </c>
    </row>
    <row r="846" spans="2:14" s="2" customFormat="1" ht="11.25">
      <c r="B846" s="60" t="s">
        <v>3082</v>
      </c>
      <c r="C846" s="59" t="s">
        <v>1213</v>
      </c>
      <c r="D846" s="2" t="s">
        <v>3083</v>
      </c>
      <c r="E846" s="1">
        <v>95</v>
      </c>
      <c r="F846" s="1">
        <v>779</v>
      </c>
      <c r="G846" s="33">
        <v>29462.7</v>
      </c>
      <c r="H846" s="33">
        <v>29462.2</v>
      </c>
      <c r="I846" s="42">
        <v>39198</v>
      </c>
      <c r="J846" s="42">
        <v>40086</v>
      </c>
      <c r="K846" s="42">
        <v>40086</v>
      </c>
      <c r="L846" s="28">
        <v>567</v>
      </c>
      <c r="M846" s="28" t="s">
        <v>1316</v>
      </c>
      <c r="N846" s="43">
        <v>888</v>
      </c>
    </row>
    <row r="847" spans="2:14" s="2" customFormat="1" ht="11.25">
      <c r="B847" s="60" t="s">
        <v>3084</v>
      </c>
      <c r="C847" s="59" t="s">
        <v>1213</v>
      </c>
      <c r="D847" s="2" t="s">
        <v>3085</v>
      </c>
      <c r="E847" s="1">
        <v>23</v>
      </c>
      <c r="F847" s="1">
        <v>372.74</v>
      </c>
      <c r="G847" s="33">
        <v>9204.96</v>
      </c>
      <c r="H847" s="33">
        <v>920.5</v>
      </c>
      <c r="I847" s="42">
        <v>39316</v>
      </c>
      <c r="J847" s="42">
        <v>39355</v>
      </c>
      <c r="K847" s="42">
        <v>40086</v>
      </c>
      <c r="L847" s="28">
        <v>567</v>
      </c>
      <c r="M847" s="28" t="s">
        <v>1414</v>
      </c>
      <c r="N847" s="43">
        <v>770</v>
      </c>
    </row>
    <row r="848" spans="2:14" s="2" customFormat="1" ht="11.25">
      <c r="B848" s="60" t="s">
        <v>3086</v>
      </c>
      <c r="C848" s="59" t="s">
        <v>1213</v>
      </c>
      <c r="D848" s="2" t="s">
        <v>3087</v>
      </c>
      <c r="E848" s="1">
        <v>66</v>
      </c>
      <c r="F848" s="1">
        <v>563.4</v>
      </c>
      <c r="G848" s="33">
        <v>22109.55</v>
      </c>
      <c r="H848" s="33">
        <v>22109.55</v>
      </c>
      <c r="I848" s="42">
        <v>39365</v>
      </c>
      <c r="J848" s="42">
        <v>40086</v>
      </c>
      <c r="K848" s="42">
        <v>40086</v>
      </c>
      <c r="L848" s="28">
        <v>567</v>
      </c>
      <c r="M848" s="28" t="s">
        <v>3088</v>
      </c>
      <c r="N848" s="43">
        <v>721</v>
      </c>
    </row>
    <row r="849" spans="2:14" s="2" customFormat="1" ht="11.25">
      <c r="B849" s="60" t="s">
        <v>3089</v>
      </c>
      <c r="C849" s="59" t="s">
        <v>1213</v>
      </c>
      <c r="D849" s="2" t="s">
        <v>3090</v>
      </c>
      <c r="E849" s="1">
        <v>179</v>
      </c>
      <c r="F849" s="1">
        <v>2034</v>
      </c>
      <c r="G849" s="33">
        <v>108892.7</v>
      </c>
      <c r="H849" s="33">
        <v>87114.18</v>
      </c>
      <c r="I849" s="42">
        <v>39407</v>
      </c>
      <c r="J849" s="42">
        <v>40086</v>
      </c>
      <c r="K849" s="42">
        <v>40086</v>
      </c>
      <c r="L849" s="28">
        <v>567</v>
      </c>
      <c r="M849" s="28" t="s">
        <v>1463</v>
      </c>
      <c r="N849" s="43">
        <v>679</v>
      </c>
    </row>
    <row r="850" spans="2:14" s="2" customFormat="1" ht="11.25">
      <c r="B850" s="60" t="s">
        <v>3091</v>
      </c>
      <c r="C850" s="59" t="s">
        <v>1213</v>
      </c>
      <c r="D850" s="2" t="s">
        <v>3092</v>
      </c>
      <c r="E850" s="1">
        <v>241</v>
      </c>
      <c r="F850" s="1">
        <v>3458</v>
      </c>
      <c r="G850" s="33">
        <v>172058.6</v>
      </c>
      <c r="H850" s="33">
        <v>17205.86</v>
      </c>
      <c r="I850" s="42">
        <v>39426</v>
      </c>
      <c r="J850" s="42">
        <v>40086</v>
      </c>
      <c r="K850" s="42">
        <v>40086</v>
      </c>
      <c r="L850" s="28">
        <v>567</v>
      </c>
      <c r="M850" s="28" t="s">
        <v>1289</v>
      </c>
      <c r="N850" s="43">
        <v>660</v>
      </c>
    </row>
    <row r="851" spans="2:14" s="2" customFormat="1" ht="11.25">
      <c r="B851" s="60" t="s">
        <v>3093</v>
      </c>
      <c r="C851" s="59" t="s">
        <v>1213</v>
      </c>
      <c r="D851" s="2" t="s">
        <v>3094</v>
      </c>
      <c r="E851" s="1">
        <v>27</v>
      </c>
      <c r="F851" s="1">
        <v>475.6</v>
      </c>
      <c r="G851" s="33">
        <v>14628.5</v>
      </c>
      <c r="H851" s="33">
        <v>1462.85</v>
      </c>
      <c r="I851" s="42">
        <v>39307</v>
      </c>
      <c r="J851" s="42">
        <v>40086</v>
      </c>
      <c r="K851" s="42">
        <v>40086</v>
      </c>
      <c r="L851" s="28">
        <v>567</v>
      </c>
      <c r="M851" s="28" t="s">
        <v>1642</v>
      </c>
      <c r="N851" s="43">
        <v>779</v>
      </c>
    </row>
    <row r="852" spans="2:14" s="2" customFormat="1" ht="11.25">
      <c r="B852" s="60" t="s">
        <v>3095</v>
      </c>
      <c r="C852" s="59" t="s">
        <v>1213</v>
      </c>
      <c r="D852" s="2" t="s">
        <v>3096</v>
      </c>
      <c r="E852" s="1">
        <v>62</v>
      </c>
      <c r="F852" s="1">
        <v>767.2</v>
      </c>
      <c r="G852" s="33">
        <v>26703.38</v>
      </c>
      <c r="H852" s="33">
        <v>2670.34</v>
      </c>
      <c r="I852" s="42">
        <v>39296</v>
      </c>
      <c r="J852" s="42">
        <v>40086</v>
      </c>
      <c r="K852" s="42">
        <v>40086</v>
      </c>
      <c r="L852" s="28">
        <v>567</v>
      </c>
      <c r="M852" s="28" t="s">
        <v>95</v>
      </c>
      <c r="N852" s="43">
        <v>790</v>
      </c>
    </row>
    <row r="853" spans="2:14" s="2" customFormat="1" ht="11.25">
      <c r="B853" s="60" t="s">
        <v>3097</v>
      </c>
      <c r="C853" s="59" t="s">
        <v>1213</v>
      </c>
      <c r="D853" s="2" t="s">
        <v>3098</v>
      </c>
      <c r="E853" s="1">
        <v>72</v>
      </c>
      <c r="F853" s="1">
        <v>828.5</v>
      </c>
      <c r="G853" s="33">
        <v>47008.88</v>
      </c>
      <c r="H853" s="33">
        <v>4700.89</v>
      </c>
      <c r="I853" s="42">
        <v>39380</v>
      </c>
      <c r="J853" s="42">
        <v>40086</v>
      </c>
      <c r="K853" s="42">
        <v>40086</v>
      </c>
      <c r="L853" s="28">
        <v>567</v>
      </c>
      <c r="M853" s="28" t="s">
        <v>1727</v>
      </c>
      <c r="N853" s="43">
        <v>706</v>
      </c>
    </row>
    <row r="854" spans="2:14" s="2" customFormat="1" ht="11.25">
      <c r="B854" s="60" t="s">
        <v>3099</v>
      </c>
      <c r="C854" s="59" t="s">
        <v>1213</v>
      </c>
      <c r="D854" s="2" t="s">
        <v>3100</v>
      </c>
      <c r="E854" s="1">
        <v>32</v>
      </c>
      <c r="F854" s="1">
        <v>541</v>
      </c>
      <c r="G854" s="33">
        <v>16361.3</v>
      </c>
      <c r="H854" s="33">
        <v>1636.13</v>
      </c>
      <c r="I854" s="42">
        <v>39307</v>
      </c>
      <c r="J854" s="42">
        <v>40086</v>
      </c>
      <c r="K854" s="42">
        <v>40086</v>
      </c>
      <c r="L854" s="28">
        <v>567</v>
      </c>
      <c r="M854" s="28" t="s">
        <v>1642</v>
      </c>
      <c r="N854" s="43">
        <v>779</v>
      </c>
    </row>
    <row r="855" spans="2:14" s="2" customFormat="1" ht="11.25">
      <c r="B855" s="60" t="s">
        <v>3101</v>
      </c>
      <c r="C855" s="59" t="s">
        <v>1213</v>
      </c>
      <c r="D855" s="2" t="s">
        <v>3102</v>
      </c>
      <c r="E855" s="1">
        <v>20.8</v>
      </c>
      <c r="F855" s="1">
        <v>580.6</v>
      </c>
      <c r="G855" s="33">
        <v>22458.4</v>
      </c>
      <c r="H855" s="33">
        <v>8534.19</v>
      </c>
      <c r="I855" s="42">
        <v>39365</v>
      </c>
      <c r="J855" s="42">
        <v>40086</v>
      </c>
      <c r="K855" s="42">
        <v>40086</v>
      </c>
      <c r="L855" s="28">
        <v>567</v>
      </c>
      <c r="M855" s="28" t="s">
        <v>3088</v>
      </c>
      <c r="N855" s="43">
        <v>721</v>
      </c>
    </row>
    <row r="856" spans="2:14" s="2" customFormat="1" ht="11.25">
      <c r="B856" s="60" t="s">
        <v>3103</v>
      </c>
      <c r="C856" s="59" t="s">
        <v>1213</v>
      </c>
      <c r="D856" s="2" t="s">
        <v>3104</v>
      </c>
      <c r="E856" s="1">
        <v>23</v>
      </c>
      <c r="F856" s="1">
        <v>459</v>
      </c>
      <c r="G856" s="33">
        <v>7854.05</v>
      </c>
      <c r="H856" s="33">
        <v>785.41</v>
      </c>
      <c r="I856" s="42">
        <v>39269</v>
      </c>
      <c r="J856" s="42">
        <v>40086</v>
      </c>
      <c r="K856" s="42">
        <v>40086</v>
      </c>
      <c r="L856" s="28">
        <v>567</v>
      </c>
      <c r="M856" s="28" t="s">
        <v>1422</v>
      </c>
      <c r="N856" s="43">
        <v>817</v>
      </c>
    </row>
    <row r="857" spans="2:14" s="2" customFormat="1" ht="11.25">
      <c r="B857" s="60" t="s">
        <v>3105</v>
      </c>
      <c r="C857" s="59" t="s">
        <v>1213</v>
      </c>
      <c r="D857" s="2" t="s">
        <v>3106</v>
      </c>
      <c r="E857" s="1">
        <v>192</v>
      </c>
      <c r="F857" s="1">
        <v>1800</v>
      </c>
      <c r="G857" s="33">
        <v>59310.4</v>
      </c>
      <c r="H857" s="33">
        <v>59310.4</v>
      </c>
      <c r="I857" s="42">
        <v>39080</v>
      </c>
      <c r="J857" s="42">
        <v>40086</v>
      </c>
      <c r="K857" s="42">
        <v>40086</v>
      </c>
      <c r="L857" s="28">
        <v>567</v>
      </c>
      <c r="M857" s="28" t="s">
        <v>1316</v>
      </c>
      <c r="N857" s="43">
        <v>1006</v>
      </c>
    </row>
    <row r="858" spans="2:14" s="2" customFormat="1" ht="11.25">
      <c r="B858" s="60" t="s">
        <v>3107</v>
      </c>
      <c r="C858" s="59" t="s">
        <v>1213</v>
      </c>
      <c r="D858" s="2" t="s">
        <v>3108</v>
      </c>
      <c r="E858" s="1">
        <v>51</v>
      </c>
      <c r="F858" s="1">
        <v>1246</v>
      </c>
      <c r="G858" s="33">
        <v>71130.12</v>
      </c>
      <c r="H858" s="33">
        <v>7113.01</v>
      </c>
      <c r="I858" s="42">
        <v>39451</v>
      </c>
      <c r="J858" s="42">
        <v>40086</v>
      </c>
      <c r="K858" s="42">
        <v>40086</v>
      </c>
      <c r="L858" s="28">
        <v>567</v>
      </c>
      <c r="M858" s="28" t="s">
        <v>251</v>
      </c>
      <c r="N858" s="43">
        <v>635</v>
      </c>
    </row>
    <row r="859" spans="2:14" s="2" customFormat="1" ht="11.25">
      <c r="B859" s="60" t="s">
        <v>3109</v>
      </c>
      <c r="C859" s="59" t="s">
        <v>1213</v>
      </c>
      <c r="D859" s="2" t="s">
        <v>3110</v>
      </c>
      <c r="E859" s="1">
        <v>175</v>
      </c>
      <c r="F859" s="1">
        <v>3311</v>
      </c>
      <c r="G859" s="33">
        <v>124918.55</v>
      </c>
      <c r="H859" s="33">
        <v>12491.86</v>
      </c>
      <c r="I859" s="42">
        <v>39232</v>
      </c>
      <c r="J859" s="42">
        <v>40086</v>
      </c>
      <c r="K859" s="42">
        <v>40086</v>
      </c>
      <c r="L859" s="28">
        <v>567</v>
      </c>
      <c r="M859" s="28" t="s">
        <v>1422</v>
      </c>
      <c r="N859" s="43">
        <v>854</v>
      </c>
    </row>
    <row r="860" spans="2:14" s="2" customFormat="1" ht="11.25">
      <c r="B860" s="60" t="s">
        <v>3111</v>
      </c>
      <c r="C860" s="59" t="s">
        <v>1213</v>
      </c>
      <c r="D860" s="2" t="s">
        <v>3112</v>
      </c>
      <c r="E860" s="1">
        <v>28.5</v>
      </c>
      <c r="F860" s="1">
        <v>201.05</v>
      </c>
      <c r="G860" s="33">
        <v>4377.8</v>
      </c>
      <c r="H860" s="33">
        <v>4377.8</v>
      </c>
      <c r="I860" s="42">
        <v>39300</v>
      </c>
      <c r="J860" s="42">
        <v>40086</v>
      </c>
      <c r="K860" s="42">
        <v>40086</v>
      </c>
      <c r="L860" s="28">
        <v>567</v>
      </c>
      <c r="M860" s="28" t="s">
        <v>3113</v>
      </c>
      <c r="N860" s="43">
        <v>786</v>
      </c>
    </row>
    <row r="861" spans="2:14" s="2" customFormat="1" ht="11.25">
      <c r="B861" s="60" t="s">
        <v>3114</v>
      </c>
      <c r="C861" s="59" t="s">
        <v>1213</v>
      </c>
      <c r="D861" s="2" t="s">
        <v>3115</v>
      </c>
      <c r="E861" s="1">
        <v>48</v>
      </c>
      <c r="F861" s="1">
        <v>371.4</v>
      </c>
      <c r="G861" s="33">
        <v>4529.52</v>
      </c>
      <c r="H861" s="33">
        <v>452.95</v>
      </c>
      <c r="I861" s="42">
        <v>39351</v>
      </c>
      <c r="J861" s="42">
        <v>40086</v>
      </c>
      <c r="K861" s="42">
        <v>40086</v>
      </c>
      <c r="L861" s="28">
        <v>567</v>
      </c>
      <c r="M861" s="28" t="s">
        <v>3116</v>
      </c>
      <c r="N861" s="43">
        <v>735</v>
      </c>
    </row>
    <row r="862" spans="2:14" s="2" customFormat="1" ht="11.25">
      <c r="B862" s="60" t="s">
        <v>3117</v>
      </c>
      <c r="C862" s="59" t="s">
        <v>1213</v>
      </c>
      <c r="D862" s="2" t="s">
        <v>3118</v>
      </c>
      <c r="E862" s="1">
        <v>25.1</v>
      </c>
      <c r="F862" s="1">
        <v>284.4</v>
      </c>
      <c r="G862" s="33">
        <v>2126.94</v>
      </c>
      <c r="H862" s="33">
        <v>212.69</v>
      </c>
      <c r="I862" s="42">
        <v>39365</v>
      </c>
      <c r="J862" s="42">
        <v>40086</v>
      </c>
      <c r="K862" s="42">
        <v>40086</v>
      </c>
      <c r="L862" s="28">
        <v>567</v>
      </c>
      <c r="M862" s="28" t="s">
        <v>95</v>
      </c>
      <c r="N862" s="43">
        <v>721</v>
      </c>
    </row>
    <row r="863" spans="2:14" s="2" customFormat="1" ht="11.25">
      <c r="B863" s="60" t="s">
        <v>571</v>
      </c>
      <c r="C863" s="59" t="s">
        <v>1213</v>
      </c>
      <c r="D863" s="2" t="s">
        <v>572</v>
      </c>
      <c r="E863" s="1">
        <v>153</v>
      </c>
      <c r="F863" s="1">
        <v>1240</v>
      </c>
      <c r="G863" s="33">
        <v>51213.48</v>
      </c>
      <c r="H863" s="33">
        <v>5121.35</v>
      </c>
      <c r="I863" s="42">
        <v>39297</v>
      </c>
      <c r="J863" s="42">
        <v>40086</v>
      </c>
      <c r="K863" s="42">
        <v>40086</v>
      </c>
      <c r="L863" s="28">
        <v>567</v>
      </c>
      <c r="M863" s="28" t="s">
        <v>1289</v>
      </c>
      <c r="N863" s="43">
        <v>789</v>
      </c>
    </row>
    <row r="864" spans="2:14" s="2" customFormat="1" ht="11.25">
      <c r="B864" s="60" t="s">
        <v>573</v>
      </c>
      <c r="C864" s="59" t="s">
        <v>1213</v>
      </c>
      <c r="D864" s="2" t="s">
        <v>574</v>
      </c>
      <c r="E864" s="1">
        <v>34</v>
      </c>
      <c r="F864" s="1">
        <v>389</v>
      </c>
      <c r="G864" s="33">
        <v>13719.25</v>
      </c>
      <c r="H864" s="33">
        <v>13719.25</v>
      </c>
      <c r="I864" s="42">
        <v>39307</v>
      </c>
      <c r="J864" s="42">
        <v>40086</v>
      </c>
      <c r="K864" s="42">
        <v>40086</v>
      </c>
      <c r="L864" s="28">
        <v>567</v>
      </c>
      <c r="M864" s="28" t="s">
        <v>1642</v>
      </c>
      <c r="N864" s="43">
        <v>779</v>
      </c>
    </row>
    <row r="865" spans="2:14" s="2" customFormat="1" ht="11.25">
      <c r="B865" s="60" t="s">
        <v>575</v>
      </c>
      <c r="C865" s="59" t="s">
        <v>1213</v>
      </c>
      <c r="D865" s="2" t="s">
        <v>576</v>
      </c>
      <c r="E865" s="1">
        <v>263</v>
      </c>
      <c r="F865" s="1">
        <v>2777</v>
      </c>
      <c r="G865" s="33">
        <v>52240.05</v>
      </c>
      <c r="H865" s="33">
        <v>5224.01</v>
      </c>
      <c r="I865" s="42">
        <v>39087</v>
      </c>
      <c r="J865" s="42">
        <v>40086</v>
      </c>
      <c r="K865" s="42">
        <v>40086</v>
      </c>
      <c r="L865" s="28">
        <v>567</v>
      </c>
      <c r="M865" s="28" t="s">
        <v>1430</v>
      </c>
      <c r="N865" s="43">
        <v>999</v>
      </c>
    </row>
    <row r="866" spans="2:14" s="2" customFormat="1" ht="11.25">
      <c r="B866" s="60" t="s">
        <v>577</v>
      </c>
      <c r="C866" s="59" t="s">
        <v>1213</v>
      </c>
      <c r="D866" s="2" t="s">
        <v>578</v>
      </c>
      <c r="E866" s="1">
        <v>111.7</v>
      </c>
      <c r="F866" s="1">
        <v>1620.4</v>
      </c>
      <c r="G866" s="33">
        <v>71501.3</v>
      </c>
      <c r="H866" s="33">
        <v>7150.13</v>
      </c>
      <c r="I866" s="42">
        <v>39296</v>
      </c>
      <c r="J866" s="42">
        <v>40086</v>
      </c>
      <c r="K866" s="42">
        <v>40086</v>
      </c>
      <c r="L866" s="28">
        <v>567</v>
      </c>
      <c r="M866" s="28" t="s">
        <v>2981</v>
      </c>
      <c r="N866" s="43">
        <v>790</v>
      </c>
    </row>
    <row r="867" spans="2:14" s="2" customFormat="1" ht="11.25">
      <c r="B867" s="60" t="s">
        <v>579</v>
      </c>
      <c r="C867" s="59" t="s">
        <v>1213</v>
      </c>
      <c r="D867" s="2" t="s">
        <v>580</v>
      </c>
      <c r="E867" s="1">
        <v>29.9</v>
      </c>
      <c r="F867" s="1">
        <v>575.6</v>
      </c>
      <c r="G867" s="33">
        <v>15990.15</v>
      </c>
      <c r="H867" s="33">
        <v>15990.15</v>
      </c>
      <c r="I867" s="42">
        <v>39225</v>
      </c>
      <c r="J867" s="42">
        <v>40086</v>
      </c>
      <c r="K867" s="42">
        <v>40086</v>
      </c>
      <c r="L867" s="28">
        <v>567</v>
      </c>
      <c r="M867" s="28" t="s">
        <v>1460</v>
      </c>
      <c r="N867" s="43">
        <v>861</v>
      </c>
    </row>
    <row r="868" spans="2:14" s="2" customFormat="1" ht="11.25">
      <c r="B868" s="60" t="s">
        <v>581</v>
      </c>
      <c r="C868" s="59" t="s">
        <v>1213</v>
      </c>
      <c r="D868" s="2" t="s">
        <v>582</v>
      </c>
      <c r="E868" s="1">
        <v>17</v>
      </c>
      <c r="F868" s="1">
        <v>129.8</v>
      </c>
      <c r="G868" s="33">
        <v>6500</v>
      </c>
      <c r="H868" s="33">
        <v>650</v>
      </c>
      <c r="I868" s="42">
        <v>39359</v>
      </c>
      <c r="J868" s="42">
        <v>40086</v>
      </c>
      <c r="K868" s="42">
        <v>40086</v>
      </c>
      <c r="L868" s="28">
        <v>567</v>
      </c>
      <c r="M868" s="28" t="s">
        <v>95</v>
      </c>
      <c r="N868" s="43">
        <v>727</v>
      </c>
    </row>
    <row r="869" spans="2:14" s="2" customFormat="1" ht="11.25">
      <c r="B869" s="60" t="s">
        <v>583</v>
      </c>
      <c r="C869" s="59" t="s">
        <v>1213</v>
      </c>
      <c r="D869" s="2" t="s">
        <v>584</v>
      </c>
      <c r="E869" s="1">
        <v>93</v>
      </c>
      <c r="F869" s="1">
        <v>957</v>
      </c>
      <c r="G869" s="33">
        <v>25955.25</v>
      </c>
      <c r="H869" s="33">
        <v>16870.91</v>
      </c>
      <c r="I869" s="42">
        <v>39078</v>
      </c>
      <c r="J869" s="42">
        <v>40086</v>
      </c>
      <c r="K869" s="42">
        <v>40086</v>
      </c>
      <c r="L869" s="28">
        <v>567</v>
      </c>
      <c r="M869" s="28" t="s">
        <v>1251</v>
      </c>
      <c r="N869" s="43">
        <v>1008</v>
      </c>
    </row>
    <row r="870" spans="2:14" s="2" customFormat="1" ht="11.25">
      <c r="B870" s="60" t="s">
        <v>585</v>
      </c>
      <c r="C870" s="59" t="s">
        <v>1213</v>
      </c>
      <c r="D870" s="2" t="s">
        <v>586</v>
      </c>
      <c r="E870" s="1">
        <v>69</v>
      </c>
      <c r="F870" s="1">
        <v>485.8</v>
      </c>
      <c r="G870" s="33">
        <v>15981.1</v>
      </c>
      <c r="H870" s="33">
        <v>1598.11</v>
      </c>
      <c r="I870" s="42">
        <v>39304</v>
      </c>
      <c r="J870" s="42">
        <v>40086</v>
      </c>
      <c r="K870" s="42">
        <v>40086</v>
      </c>
      <c r="L870" s="28">
        <v>567</v>
      </c>
      <c r="M870" s="28" t="s">
        <v>1727</v>
      </c>
      <c r="N870" s="43">
        <v>782</v>
      </c>
    </row>
    <row r="871" spans="2:14" s="2" customFormat="1" ht="11.25">
      <c r="B871" s="60" t="s">
        <v>587</v>
      </c>
      <c r="C871" s="59" t="s">
        <v>1213</v>
      </c>
      <c r="D871" s="2" t="s">
        <v>588</v>
      </c>
      <c r="E871" s="1">
        <v>119</v>
      </c>
      <c r="F871" s="1">
        <v>2583</v>
      </c>
      <c r="G871" s="33">
        <v>60971.4</v>
      </c>
      <c r="H871" s="33">
        <v>60971.4</v>
      </c>
      <c r="I871" s="42">
        <v>38986</v>
      </c>
      <c r="J871" s="42">
        <v>40086</v>
      </c>
      <c r="K871" s="42">
        <v>40086</v>
      </c>
      <c r="L871" s="28">
        <v>567</v>
      </c>
      <c r="M871" s="28" t="s">
        <v>1251</v>
      </c>
      <c r="N871" s="43">
        <v>1100</v>
      </c>
    </row>
    <row r="872" spans="2:14" s="2" customFormat="1" ht="11.25">
      <c r="B872" s="60" t="s">
        <v>589</v>
      </c>
      <c r="C872" s="59" t="s">
        <v>1213</v>
      </c>
      <c r="D872" s="2" t="s">
        <v>590</v>
      </c>
      <c r="E872" s="1">
        <v>128</v>
      </c>
      <c r="F872" s="1">
        <v>2423.4</v>
      </c>
      <c r="G872" s="33">
        <v>170351.35</v>
      </c>
      <c r="H872" s="33">
        <v>17035.14</v>
      </c>
      <c r="I872" s="42">
        <v>39296</v>
      </c>
      <c r="J872" s="42">
        <v>40086</v>
      </c>
      <c r="K872" s="42">
        <v>40086</v>
      </c>
      <c r="L872" s="28">
        <v>567</v>
      </c>
      <c r="M872" s="28" t="s">
        <v>1244</v>
      </c>
      <c r="N872" s="43">
        <v>790</v>
      </c>
    </row>
    <row r="873" spans="2:14" s="2" customFormat="1" ht="11.25">
      <c r="B873" s="60" t="s">
        <v>591</v>
      </c>
      <c r="C873" s="59" t="s">
        <v>1213</v>
      </c>
      <c r="D873" s="2" t="s">
        <v>592</v>
      </c>
      <c r="E873" s="1">
        <v>33</v>
      </c>
      <c r="F873" s="1">
        <v>256</v>
      </c>
      <c r="G873" s="33">
        <v>12616</v>
      </c>
      <c r="H873" s="33">
        <v>1261.6</v>
      </c>
      <c r="I873" s="42">
        <v>39304</v>
      </c>
      <c r="J873" s="42">
        <v>40086</v>
      </c>
      <c r="K873" s="42">
        <v>40086</v>
      </c>
      <c r="L873" s="28">
        <v>567</v>
      </c>
      <c r="M873" s="28" t="s">
        <v>1727</v>
      </c>
      <c r="N873" s="43">
        <v>782</v>
      </c>
    </row>
    <row r="874" spans="2:14" s="2" customFormat="1" ht="11.25">
      <c r="B874" s="60" t="s">
        <v>593</v>
      </c>
      <c r="C874" s="59" t="s">
        <v>1213</v>
      </c>
      <c r="D874" s="2" t="s">
        <v>594</v>
      </c>
      <c r="E874" s="1">
        <v>20</v>
      </c>
      <c r="F874" s="1">
        <v>366</v>
      </c>
      <c r="G874" s="33">
        <v>6655.7</v>
      </c>
      <c r="H874" s="33">
        <v>6655.7</v>
      </c>
      <c r="I874" s="42">
        <v>39407</v>
      </c>
      <c r="J874" s="42">
        <v>40086</v>
      </c>
      <c r="K874" s="42">
        <v>40086</v>
      </c>
      <c r="L874" s="28">
        <v>567</v>
      </c>
      <c r="M874" s="28" t="s">
        <v>1463</v>
      </c>
      <c r="N874" s="43">
        <v>679</v>
      </c>
    </row>
    <row r="875" spans="2:14" s="2" customFormat="1" ht="11.25">
      <c r="B875" s="60" t="s">
        <v>595</v>
      </c>
      <c r="C875" s="59" t="s">
        <v>1213</v>
      </c>
      <c r="D875" s="2" t="s">
        <v>596</v>
      </c>
      <c r="E875" s="1">
        <v>108</v>
      </c>
      <c r="F875" s="1">
        <v>1331</v>
      </c>
      <c r="G875" s="33">
        <v>23495.95</v>
      </c>
      <c r="H875" s="33">
        <v>2349.6</v>
      </c>
      <c r="I875" s="42">
        <v>39400</v>
      </c>
      <c r="J875" s="42">
        <v>40086</v>
      </c>
      <c r="K875" s="42">
        <v>40086</v>
      </c>
      <c r="L875" s="28">
        <v>567</v>
      </c>
      <c r="M875" s="28" t="s">
        <v>1422</v>
      </c>
      <c r="N875" s="43">
        <v>686</v>
      </c>
    </row>
    <row r="876" spans="2:14" s="2" customFormat="1" ht="11.25">
      <c r="B876" s="60" t="s">
        <v>597</v>
      </c>
      <c r="C876" s="59" t="s">
        <v>1213</v>
      </c>
      <c r="D876" s="2" t="s">
        <v>598</v>
      </c>
      <c r="E876" s="1">
        <v>55</v>
      </c>
      <c r="F876" s="1">
        <v>608.8</v>
      </c>
      <c r="G876" s="33">
        <v>26478.98</v>
      </c>
      <c r="H876" s="33">
        <v>2647.9</v>
      </c>
      <c r="I876" s="42">
        <v>38923</v>
      </c>
      <c r="J876" s="42">
        <v>40147</v>
      </c>
      <c r="K876" s="42">
        <v>40147</v>
      </c>
      <c r="L876" s="28">
        <v>628</v>
      </c>
      <c r="M876" s="28" t="s">
        <v>208</v>
      </c>
      <c r="N876" s="43">
        <v>1224</v>
      </c>
    </row>
    <row r="877" spans="2:14" s="2" customFormat="1" ht="11.25">
      <c r="B877" s="60" t="s">
        <v>599</v>
      </c>
      <c r="C877" s="59" t="s">
        <v>1213</v>
      </c>
      <c r="D877" s="2" t="s">
        <v>600</v>
      </c>
      <c r="E877" s="1">
        <v>42.7</v>
      </c>
      <c r="F877" s="1">
        <v>733.2</v>
      </c>
      <c r="G877" s="33">
        <v>37549.3</v>
      </c>
      <c r="H877" s="33">
        <v>3754.93</v>
      </c>
      <c r="I877" s="42">
        <v>38912</v>
      </c>
      <c r="J877" s="42">
        <v>40147</v>
      </c>
      <c r="K877" s="42">
        <v>40147</v>
      </c>
      <c r="L877" s="28">
        <v>628</v>
      </c>
      <c r="M877" s="28" t="s">
        <v>125</v>
      </c>
      <c r="N877" s="43">
        <v>1235</v>
      </c>
    </row>
    <row r="878" spans="2:14" s="2" customFormat="1" ht="11.25">
      <c r="B878" s="60" t="s">
        <v>601</v>
      </c>
      <c r="C878" s="59" t="s">
        <v>1213</v>
      </c>
      <c r="D878" s="2" t="s">
        <v>602</v>
      </c>
      <c r="E878" s="1">
        <v>84.5</v>
      </c>
      <c r="F878" s="1">
        <v>1318.8</v>
      </c>
      <c r="G878" s="33">
        <v>54174.11</v>
      </c>
      <c r="H878" s="33">
        <v>34129.69</v>
      </c>
      <c r="I878" s="42">
        <v>38996</v>
      </c>
      <c r="J878" s="42">
        <v>40147</v>
      </c>
      <c r="K878" s="42">
        <v>40147</v>
      </c>
      <c r="L878" s="28">
        <v>628</v>
      </c>
      <c r="M878" s="28" t="s">
        <v>1620</v>
      </c>
      <c r="N878" s="43">
        <v>1151</v>
      </c>
    </row>
    <row r="879" spans="2:14" s="2" customFormat="1" ht="11.25">
      <c r="B879" s="60" t="s">
        <v>603</v>
      </c>
      <c r="C879" s="59" t="s">
        <v>1213</v>
      </c>
      <c r="D879" s="2" t="s">
        <v>604</v>
      </c>
      <c r="E879" s="1">
        <v>79.5</v>
      </c>
      <c r="F879" s="1">
        <v>2316.4</v>
      </c>
      <c r="G879" s="33">
        <v>71381.3</v>
      </c>
      <c r="H879" s="33">
        <v>7138.13</v>
      </c>
      <c r="I879" s="42">
        <v>39268</v>
      </c>
      <c r="J879" s="42">
        <v>40147</v>
      </c>
      <c r="K879" s="42">
        <v>40147</v>
      </c>
      <c r="L879" s="28">
        <v>628</v>
      </c>
      <c r="M879" s="28" t="s">
        <v>1620</v>
      </c>
      <c r="N879" s="43">
        <v>879</v>
      </c>
    </row>
    <row r="880" spans="2:14" s="2" customFormat="1" ht="11.25">
      <c r="B880" s="60" t="s">
        <v>605</v>
      </c>
      <c r="C880" s="59" t="s">
        <v>1213</v>
      </c>
      <c r="D880" s="2" t="s">
        <v>606</v>
      </c>
      <c r="E880" s="1">
        <v>16.5</v>
      </c>
      <c r="F880" s="1">
        <v>90</v>
      </c>
      <c r="G880" s="33">
        <v>6590.88</v>
      </c>
      <c r="H880" s="33">
        <v>659.09</v>
      </c>
      <c r="I880" s="42">
        <v>39231</v>
      </c>
      <c r="J880" s="42">
        <v>40147</v>
      </c>
      <c r="K880" s="42">
        <v>40147</v>
      </c>
      <c r="L880" s="28">
        <v>628</v>
      </c>
      <c r="M880" s="28" t="s">
        <v>607</v>
      </c>
      <c r="N880" s="43">
        <v>916</v>
      </c>
    </row>
    <row r="881" spans="2:14" s="2" customFormat="1" ht="11.25">
      <c r="B881" s="60" t="s">
        <v>608</v>
      </c>
      <c r="C881" s="59" t="s">
        <v>1213</v>
      </c>
      <c r="D881" s="2" t="s">
        <v>609</v>
      </c>
      <c r="E881" s="1">
        <v>61.1</v>
      </c>
      <c r="F881" s="1">
        <v>1262</v>
      </c>
      <c r="G881" s="33">
        <v>35256.55</v>
      </c>
      <c r="H881" s="33">
        <v>3525.66</v>
      </c>
      <c r="I881" s="42">
        <v>39352</v>
      </c>
      <c r="J881" s="42">
        <v>40147</v>
      </c>
      <c r="K881" s="42">
        <v>40147</v>
      </c>
      <c r="L881" s="28">
        <v>628</v>
      </c>
      <c r="M881" s="28" t="s">
        <v>1481</v>
      </c>
      <c r="N881" s="43">
        <v>795</v>
      </c>
    </row>
    <row r="882" spans="2:14" s="2" customFormat="1" ht="11.25">
      <c r="B882" s="60" t="s">
        <v>610</v>
      </c>
      <c r="C882" s="59" t="s">
        <v>1213</v>
      </c>
      <c r="D882" s="2" t="s">
        <v>611</v>
      </c>
      <c r="E882" s="1">
        <v>8</v>
      </c>
      <c r="F882" s="1">
        <v>225.95</v>
      </c>
      <c r="G882" s="33">
        <v>5758.64</v>
      </c>
      <c r="H882" s="33">
        <v>575.86</v>
      </c>
      <c r="I882" s="42">
        <v>39443</v>
      </c>
      <c r="J882" s="42">
        <v>40147</v>
      </c>
      <c r="K882" s="42">
        <v>40147</v>
      </c>
      <c r="L882" s="28">
        <v>628</v>
      </c>
      <c r="M882" s="28" t="s">
        <v>1804</v>
      </c>
      <c r="N882" s="43">
        <v>704</v>
      </c>
    </row>
    <row r="883" spans="2:14" s="2" customFormat="1" ht="11.25">
      <c r="B883" s="60" t="s">
        <v>612</v>
      </c>
      <c r="C883" s="59" t="s">
        <v>1213</v>
      </c>
      <c r="D883" s="2" t="s">
        <v>613</v>
      </c>
      <c r="E883" s="1">
        <v>28.1</v>
      </c>
      <c r="F883" s="1">
        <v>529.25</v>
      </c>
      <c r="G883" s="33">
        <v>17860.24</v>
      </c>
      <c r="H883" s="33">
        <v>1786.02</v>
      </c>
      <c r="I883" s="42">
        <v>38981</v>
      </c>
      <c r="J883" s="42">
        <v>40147</v>
      </c>
      <c r="K883" s="42">
        <v>40147</v>
      </c>
      <c r="L883" s="28">
        <v>628</v>
      </c>
      <c r="M883" s="28" t="s">
        <v>1620</v>
      </c>
      <c r="N883" s="43">
        <v>1166</v>
      </c>
    </row>
    <row r="884" spans="2:14" s="2" customFormat="1" ht="11.25">
      <c r="B884" s="60" t="s">
        <v>614</v>
      </c>
      <c r="C884" s="59" t="s">
        <v>1213</v>
      </c>
      <c r="D884" s="2" t="s">
        <v>615</v>
      </c>
      <c r="E884" s="1">
        <v>27</v>
      </c>
      <c r="F884" s="1">
        <v>414</v>
      </c>
      <c r="G884" s="33">
        <v>11403.17</v>
      </c>
      <c r="H884" s="33">
        <v>11403.17</v>
      </c>
      <c r="I884" s="42">
        <v>39352</v>
      </c>
      <c r="J884" s="42">
        <v>40147</v>
      </c>
      <c r="K884" s="42">
        <v>40147</v>
      </c>
      <c r="L884" s="28">
        <v>628</v>
      </c>
      <c r="M884" s="28" t="s">
        <v>1481</v>
      </c>
      <c r="N884" s="43">
        <v>795</v>
      </c>
    </row>
    <row r="885" spans="2:14" s="2" customFormat="1" ht="11.25">
      <c r="B885" s="60" t="s">
        <v>616</v>
      </c>
      <c r="C885" s="59" t="s">
        <v>1213</v>
      </c>
      <c r="D885" s="2" t="s">
        <v>617</v>
      </c>
      <c r="E885" s="1">
        <v>24</v>
      </c>
      <c r="F885" s="1">
        <v>343</v>
      </c>
      <c r="G885" s="33">
        <v>11245.15</v>
      </c>
      <c r="H885" s="33">
        <v>1124.52</v>
      </c>
      <c r="I885" s="42">
        <v>39219</v>
      </c>
      <c r="J885" s="42">
        <v>40147</v>
      </c>
      <c r="K885" s="42">
        <v>40147</v>
      </c>
      <c r="L885" s="28">
        <v>628</v>
      </c>
      <c r="M885" s="28" t="s">
        <v>225</v>
      </c>
      <c r="N885" s="43">
        <v>928</v>
      </c>
    </row>
    <row r="886" spans="2:14" s="2" customFormat="1" ht="11.25">
      <c r="B886" s="60" t="s">
        <v>618</v>
      </c>
      <c r="C886" s="59" t="s">
        <v>1213</v>
      </c>
      <c r="D886" s="2" t="s">
        <v>619</v>
      </c>
      <c r="E886" s="1">
        <v>155.5</v>
      </c>
      <c r="F886" s="1">
        <v>2177.68</v>
      </c>
      <c r="G886" s="33">
        <v>113676.95</v>
      </c>
      <c r="H886" s="33">
        <v>39786.93</v>
      </c>
      <c r="I886" s="42">
        <v>38953</v>
      </c>
      <c r="J886" s="42">
        <v>40147</v>
      </c>
      <c r="K886" s="42">
        <v>40147</v>
      </c>
      <c r="L886" s="28">
        <v>628</v>
      </c>
      <c r="M886" s="28" t="s">
        <v>1352</v>
      </c>
      <c r="N886" s="43">
        <v>1194</v>
      </c>
    </row>
    <row r="887" spans="2:14" s="2" customFormat="1" ht="11.25">
      <c r="B887" s="60" t="s">
        <v>620</v>
      </c>
      <c r="C887" s="59" t="s">
        <v>1213</v>
      </c>
      <c r="D887" s="2" t="s">
        <v>621</v>
      </c>
      <c r="E887" s="1">
        <v>15.2</v>
      </c>
      <c r="F887" s="1">
        <v>371.6</v>
      </c>
      <c r="G887" s="33">
        <v>14812.52</v>
      </c>
      <c r="H887" s="33">
        <v>1481.25</v>
      </c>
      <c r="I887" s="42">
        <v>39255</v>
      </c>
      <c r="J887" s="42">
        <v>40147</v>
      </c>
      <c r="K887" s="42">
        <v>40147</v>
      </c>
      <c r="L887" s="28">
        <v>628</v>
      </c>
      <c r="M887" s="28" t="s">
        <v>1274</v>
      </c>
      <c r="N887" s="43">
        <v>892</v>
      </c>
    </row>
    <row r="888" spans="2:14" s="2" customFormat="1" ht="11.25">
      <c r="B888" s="60" t="s">
        <v>622</v>
      </c>
      <c r="C888" s="59" t="s">
        <v>1213</v>
      </c>
      <c r="D888" s="2" t="s">
        <v>623</v>
      </c>
      <c r="E888" s="1">
        <v>54.4</v>
      </c>
      <c r="F888" s="1">
        <v>714.2</v>
      </c>
      <c r="G888" s="33">
        <v>27872.21</v>
      </c>
      <c r="H888" s="33">
        <v>2787.21</v>
      </c>
      <c r="I888" s="42">
        <v>39457</v>
      </c>
      <c r="J888" s="42">
        <v>40147</v>
      </c>
      <c r="K888" s="42">
        <v>40147</v>
      </c>
      <c r="L888" s="28">
        <v>628</v>
      </c>
      <c r="M888" s="28" t="s">
        <v>607</v>
      </c>
      <c r="N888" s="43">
        <v>690</v>
      </c>
    </row>
    <row r="889" spans="2:14" s="2" customFormat="1" ht="11.25">
      <c r="B889" s="60" t="s">
        <v>624</v>
      </c>
      <c r="C889" s="59" t="s">
        <v>1213</v>
      </c>
      <c r="D889" s="2" t="s">
        <v>625</v>
      </c>
      <c r="E889" s="1">
        <v>92</v>
      </c>
      <c r="F889" s="1">
        <v>3005.2</v>
      </c>
      <c r="G889" s="33">
        <v>110488.35</v>
      </c>
      <c r="H889" s="33">
        <v>90600.45</v>
      </c>
      <c r="I889" s="42">
        <v>39279</v>
      </c>
      <c r="J889" s="42">
        <v>40147</v>
      </c>
      <c r="K889" s="42">
        <v>40147</v>
      </c>
      <c r="L889" s="28">
        <v>628</v>
      </c>
      <c r="M889" s="28" t="s">
        <v>626</v>
      </c>
      <c r="N889" s="43">
        <v>868</v>
      </c>
    </row>
    <row r="890" spans="2:14" s="2" customFormat="1" ht="11.25">
      <c r="B890" s="60" t="s">
        <v>627</v>
      </c>
      <c r="C890" s="59" t="s">
        <v>1213</v>
      </c>
      <c r="D890" s="2" t="s">
        <v>628</v>
      </c>
      <c r="E890" s="1">
        <v>58.7</v>
      </c>
      <c r="F890" s="1">
        <v>1037.84</v>
      </c>
      <c r="G890" s="33">
        <v>31503.11</v>
      </c>
      <c r="H890" s="33">
        <v>3150.31</v>
      </c>
      <c r="I890" s="42">
        <v>39188</v>
      </c>
      <c r="J890" s="42">
        <v>40147</v>
      </c>
      <c r="K890" s="42">
        <v>40147</v>
      </c>
      <c r="L890" s="28">
        <v>628</v>
      </c>
      <c r="M890" s="28" t="s">
        <v>368</v>
      </c>
      <c r="N890" s="43">
        <v>959</v>
      </c>
    </row>
    <row r="891" spans="2:14" s="2" customFormat="1" ht="11.25">
      <c r="B891" s="60" t="s">
        <v>629</v>
      </c>
      <c r="C891" s="59" t="s">
        <v>1213</v>
      </c>
      <c r="D891" s="2" t="s">
        <v>630</v>
      </c>
      <c r="E891" s="1">
        <v>60</v>
      </c>
      <c r="F891" s="1">
        <v>560.3</v>
      </c>
      <c r="G891" s="33">
        <v>24230.61</v>
      </c>
      <c r="H891" s="33">
        <v>2423.06</v>
      </c>
      <c r="I891" s="42">
        <v>39248</v>
      </c>
      <c r="J891" s="42">
        <v>40147</v>
      </c>
      <c r="K891" s="42">
        <v>40147</v>
      </c>
      <c r="L891" s="28">
        <v>628</v>
      </c>
      <c r="M891" s="28" t="s">
        <v>208</v>
      </c>
      <c r="N891" s="43">
        <v>899</v>
      </c>
    </row>
    <row r="892" spans="2:14" s="2" customFormat="1" ht="11.25">
      <c r="B892" s="60" t="s">
        <v>631</v>
      </c>
      <c r="C892" s="59" t="s">
        <v>1213</v>
      </c>
      <c r="D892" s="2" t="s">
        <v>632</v>
      </c>
      <c r="E892" s="1">
        <v>52.1</v>
      </c>
      <c r="F892" s="1">
        <v>811.2</v>
      </c>
      <c r="G892" s="33">
        <v>34645.31</v>
      </c>
      <c r="H892" s="33">
        <v>21133.64</v>
      </c>
      <c r="I892" s="42">
        <v>38912</v>
      </c>
      <c r="J892" s="42">
        <v>40147</v>
      </c>
      <c r="K892" s="42">
        <v>40147</v>
      </c>
      <c r="L892" s="28">
        <v>628</v>
      </c>
      <c r="M892" s="28" t="s">
        <v>125</v>
      </c>
      <c r="N892" s="43">
        <v>1235</v>
      </c>
    </row>
    <row r="893" spans="2:14" s="2" customFormat="1" ht="11.25">
      <c r="B893" s="60" t="s">
        <v>633</v>
      </c>
      <c r="C893" s="59" t="s">
        <v>1213</v>
      </c>
      <c r="D893" s="2" t="s">
        <v>634</v>
      </c>
      <c r="E893" s="1">
        <v>48.6</v>
      </c>
      <c r="F893" s="1">
        <v>1038.77</v>
      </c>
      <c r="G893" s="33">
        <v>46932.61</v>
      </c>
      <c r="H893" s="33">
        <v>4693.26</v>
      </c>
      <c r="I893" s="42">
        <v>38951</v>
      </c>
      <c r="J893" s="42">
        <v>40147</v>
      </c>
      <c r="K893" s="42">
        <v>40147</v>
      </c>
      <c r="L893" s="28">
        <v>628</v>
      </c>
      <c r="M893" s="28" t="s">
        <v>125</v>
      </c>
      <c r="N893" s="43">
        <v>1196</v>
      </c>
    </row>
    <row r="894" spans="2:14" s="2" customFormat="1" ht="11.25">
      <c r="B894" s="60" t="s">
        <v>635</v>
      </c>
      <c r="C894" s="59" t="s">
        <v>1213</v>
      </c>
      <c r="D894" s="2" t="s">
        <v>636</v>
      </c>
      <c r="E894" s="1">
        <v>44</v>
      </c>
      <c r="F894" s="1">
        <v>698</v>
      </c>
      <c r="G894" s="33">
        <v>21585.34</v>
      </c>
      <c r="H894" s="33">
        <v>21585.34</v>
      </c>
      <c r="I894" s="42">
        <v>39325</v>
      </c>
      <c r="J894" s="42">
        <v>40147</v>
      </c>
      <c r="K894" s="42">
        <v>40147</v>
      </c>
      <c r="L894" s="28">
        <v>628</v>
      </c>
      <c r="M894" s="28" t="s">
        <v>208</v>
      </c>
      <c r="N894" s="43">
        <v>822</v>
      </c>
    </row>
    <row r="895" spans="2:14" s="2" customFormat="1" ht="11.25">
      <c r="B895" s="60" t="s">
        <v>637</v>
      </c>
      <c r="C895" s="59" t="s">
        <v>1213</v>
      </c>
      <c r="D895" s="2" t="s">
        <v>638</v>
      </c>
      <c r="E895" s="1">
        <v>57.7</v>
      </c>
      <c r="F895" s="1">
        <v>943</v>
      </c>
      <c r="G895" s="33">
        <v>38360</v>
      </c>
      <c r="H895" s="33">
        <v>3836</v>
      </c>
      <c r="I895" s="42">
        <v>38996</v>
      </c>
      <c r="J895" s="42">
        <v>40147</v>
      </c>
      <c r="K895" s="42">
        <v>40147</v>
      </c>
      <c r="L895" s="28">
        <v>628</v>
      </c>
      <c r="M895" s="28" t="s">
        <v>1620</v>
      </c>
      <c r="N895" s="43">
        <v>1151</v>
      </c>
    </row>
    <row r="896" spans="2:14" s="2" customFormat="1" ht="11.25">
      <c r="B896" s="60" t="s">
        <v>639</v>
      </c>
      <c r="C896" s="59" t="s">
        <v>1213</v>
      </c>
      <c r="D896" s="2" t="s">
        <v>640</v>
      </c>
      <c r="E896" s="1">
        <v>36.1</v>
      </c>
      <c r="F896" s="1">
        <v>792</v>
      </c>
      <c r="G896" s="33">
        <v>32333.37</v>
      </c>
      <c r="H896" s="33">
        <v>3233.34</v>
      </c>
      <c r="I896" s="42">
        <v>39288</v>
      </c>
      <c r="J896" s="42">
        <v>40147</v>
      </c>
      <c r="K896" s="42">
        <v>40147</v>
      </c>
      <c r="L896" s="28">
        <v>628</v>
      </c>
      <c r="M896" s="28" t="s">
        <v>368</v>
      </c>
      <c r="N896" s="43">
        <v>859</v>
      </c>
    </row>
    <row r="897" spans="2:14" s="2" customFormat="1" ht="11.25">
      <c r="B897" s="60" t="s">
        <v>641</v>
      </c>
      <c r="C897" s="59" t="s">
        <v>1213</v>
      </c>
      <c r="D897" s="2" t="s">
        <v>642</v>
      </c>
      <c r="E897" s="1">
        <v>30.1</v>
      </c>
      <c r="F897" s="1">
        <v>428</v>
      </c>
      <c r="G897" s="33">
        <v>15431.01</v>
      </c>
      <c r="H897" s="33">
        <v>1543.1</v>
      </c>
      <c r="I897" s="42">
        <v>39248</v>
      </c>
      <c r="J897" s="42">
        <v>40147</v>
      </c>
      <c r="K897" s="42">
        <v>40147</v>
      </c>
      <c r="L897" s="28">
        <v>628</v>
      </c>
      <c r="M897" s="28" t="s">
        <v>1804</v>
      </c>
      <c r="N897" s="43">
        <v>899</v>
      </c>
    </row>
    <row r="898" spans="2:14" s="2" customFormat="1" ht="11.25">
      <c r="B898" s="60" t="s">
        <v>643</v>
      </c>
      <c r="C898" s="59" t="s">
        <v>1213</v>
      </c>
      <c r="D898" s="2" t="s">
        <v>644</v>
      </c>
      <c r="E898" s="1">
        <v>85</v>
      </c>
      <c r="F898" s="1">
        <v>1581</v>
      </c>
      <c r="G898" s="33">
        <v>49637.37</v>
      </c>
      <c r="H898" s="33">
        <v>4963.74</v>
      </c>
      <c r="I898" s="42">
        <v>39069</v>
      </c>
      <c r="J898" s="42">
        <v>40147</v>
      </c>
      <c r="K898" s="42">
        <v>40147</v>
      </c>
      <c r="L898" s="28">
        <v>628</v>
      </c>
      <c r="M898" s="28" t="s">
        <v>125</v>
      </c>
      <c r="N898" s="43">
        <v>1078</v>
      </c>
    </row>
    <row r="899" spans="2:14" s="2" customFormat="1" ht="11.25">
      <c r="B899" s="60" t="s">
        <v>645</v>
      </c>
      <c r="C899" s="59" t="s">
        <v>1213</v>
      </c>
      <c r="D899" s="2" t="s">
        <v>646</v>
      </c>
      <c r="E899" s="1">
        <v>31.1</v>
      </c>
      <c r="F899" s="1">
        <v>368.9</v>
      </c>
      <c r="G899" s="33">
        <v>10439.05</v>
      </c>
      <c r="H899" s="33">
        <v>1043.91</v>
      </c>
      <c r="I899" s="42">
        <v>39337</v>
      </c>
      <c r="J899" s="42">
        <v>40147</v>
      </c>
      <c r="K899" s="42">
        <v>40147</v>
      </c>
      <c r="L899" s="28">
        <v>628</v>
      </c>
      <c r="M899" s="28" t="s">
        <v>1481</v>
      </c>
      <c r="N899" s="43">
        <v>810</v>
      </c>
    </row>
    <row r="900" spans="2:14" s="2" customFormat="1" ht="11.25">
      <c r="B900" s="60" t="s">
        <v>647</v>
      </c>
      <c r="C900" s="59" t="s">
        <v>1213</v>
      </c>
      <c r="D900" s="2" t="s">
        <v>648</v>
      </c>
      <c r="E900" s="1">
        <v>108.9</v>
      </c>
      <c r="F900" s="1">
        <v>2232.67</v>
      </c>
      <c r="G900" s="33">
        <v>93764</v>
      </c>
      <c r="H900" s="33">
        <v>9376.4</v>
      </c>
      <c r="I900" s="42">
        <v>38952</v>
      </c>
      <c r="J900" s="42">
        <v>40147</v>
      </c>
      <c r="K900" s="42">
        <v>40147</v>
      </c>
      <c r="L900" s="28">
        <v>628</v>
      </c>
      <c r="M900" s="28" t="s">
        <v>125</v>
      </c>
      <c r="N900" s="43">
        <v>1195</v>
      </c>
    </row>
    <row r="901" spans="2:14" s="2" customFormat="1" ht="11.25">
      <c r="B901" s="60" t="s">
        <v>649</v>
      </c>
      <c r="C901" s="59" t="s">
        <v>1213</v>
      </c>
      <c r="D901" s="2" t="s">
        <v>650</v>
      </c>
      <c r="E901" s="1">
        <v>10.5</v>
      </c>
      <c r="F901" s="1">
        <v>112.8</v>
      </c>
      <c r="G901" s="33">
        <v>4532</v>
      </c>
      <c r="H901" s="33">
        <v>453.2</v>
      </c>
      <c r="I901" s="42">
        <v>39337</v>
      </c>
      <c r="J901" s="42">
        <v>40147</v>
      </c>
      <c r="K901" s="42">
        <v>40147</v>
      </c>
      <c r="L901" s="28">
        <v>628</v>
      </c>
      <c r="M901" s="28" t="s">
        <v>651</v>
      </c>
      <c r="N901" s="43">
        <v>810</v>
      </c>
    </row>
    <row r="902" spans="2:14" s="2" customFormat="1" ht="11.25">
      <c r="B902" s="60" t="s">
        <v>652</v>
      </c>
      <c r="C902" s="59" t="s">
        <v>1213</v>
      </c>
      <c r="D902" s="2" t="s">
        <v>653</v>
      </c>
      <c r="E902" s="1">
        <v>79.8</v>
      </c>
      <c r="F902" s="1">
        <v>2359</v>
      </c>
      <c r="G902" s="33">
        <v>103966.8</v>
      </c>
      <c r="H902" s="33">
        <v>10396.68</v>
      </c>
      <c r="I902" s="42">
        <v>38996</v>
      </c>
      <c r="J902" s="42">
        <v>40147</v>
      </c>
      <c r="K902" s="42">
        <v>40147</v>
      </c>
      <c r="L902" s="28">
        <v>628</v>
      </c>
      <c r="M902" s="28" t="s">
        <v>1620</v>
      </c>
      <c r="N902" s="43">
        <v>1151</v>
      </c>
    </row>
    <row r="903" spans="2:14" s="2" customFormat="1" ht="11.25">
      <c r="B903" s="60" t="s">
        <v>654</v>
      </c>
      <c r="C903" s="59" t="s">
        <v>1213</v>
      </c>
      <c r="D903" s="2" t="s">
        <v>655</v>
      </c>
      <c r="E903" s="1">
        <v>16.3</v>
      </c>
      <c r="F903" s="1">
        <v>280</v>
      </c>
      <c r="G903" s="33">
        <v>6486.75</v>
      </c>
      <c r="H903" s="33">
        <v>648.68</v>
      </c>
      <c r="I903" s="42">
        <v>39297</v>
      </c>
      <c r="J903" s="42">
        <v>40147</v>
      </c>
      <c r="K903" s="42">
        <v>40147</v>
      </c>
      <c r="L903" s="28">
        <v>628</v>
      </c>
      <c r="M903" s="28" t="s">
        <v>215</v>
      </c>
      <c r="N903" s="43">
        <v>850</v>
      </c>
    </row>
    <row r="904" spans="2:14" s="2" customFormat="1" ht="11.25">
      <c r="B904" s="60" t="s">
        <v>656</v>
      </c>
      <c r="C904" s="59" t="s">
        <v>1213</v>
      </c>
      <c r="D904" s="2" t="s">
        <v>657</v>
      </c>
      <c r="E904" s="1">
        <v>39</v>
      </c>
      <c r="F904" s="1">
        <v>635</v>
      </c>
      <c r="G904" s="33">
        <v>38415.56</v>
      </c>
      <c r="H904" s="33">
        <v>3841.56</v>
      </c>
      <c r="I904" s="42">
        <v>39384</v>
      </c>
      <c r="J904" s="42">
        <v>40148</v>
      </c>
      <c r="K904" s="42">
        <v>40148</v>
      </c>
      <c r="L904" s="28">
        <v>629</v>
      </c>
      <c r="M904" s="28" t="s">
        <v>1463</v>
      </c>
      <c r="N904" s="43">
        <v>764</v>
      </c>
    </row>
    <row r="905" spans="2:14" s="2" customFormat="1" ht="11.25">
      <c r="B905" s="60" t="s">
        <v>658</v>
      </c>
      <c r="C905" s="59" t="s">
        <v>1213</v>
      </c>
      <c r="D905" s="2" t="s">
        <v>659</v>
      </c>
      <c r="E905" s="1">
        <v>89</v>
      </c>
      <c r="F905" s="1">
        <v>1676.4</v>
      </c>
      <c r="G905" s="33">
        <v>58418.3</v>
      </c>
      <c r="H905" s="33">
        <v>5841.83</v>
      </c>
      <c r="I905" s="42">
        <v>39209</v>
      </c>
      <c r="J905" s="42">
        <v>40148</v>
      </c>
      <c r="K905" s="42">
        <v>40148</v>
      </c>
      <c r="L905" s="28">
        <v>629</v>
      </c>
      <c r="M905" s="28" t="s">
        <v>1274</v>
      </c>
      <c r="N905" s="43">
        <v>939</v>
      </c>
    </row>
    <row r="906" spans="2:14" s="2" customFormat="1" ht="11.25">
      <c r="B906" s="60" t="s">
        <v>660</v>
      </c>
      <c r="C906" s="59" t="s">
        <v>1213</v>
      </c>
      <c r="D906" s="2" t="s">
        <v>661</v>
      </c>
      <c r="E906" s="1">
        <v>50</v>
      </c>
      <c r="F906" s="1">
        <v>959</v>
      </c>
      <c r="G906" s="33">
        <v>13445.62</v>
      </c>
      <c r="H906" s="33">
        <v>1344.56</v>
      </c>
      <c r="I906" s="42">
        <v>39247</v>
      </c>
      <c r="J906" s="42">
        <v>40148</v>
      </c>
      <c r="K906" s="42">
        <v>40148</v>
      </c>
      <c r="L906" s="28">
        <v>629</v>
      </c>
      <c r="M906" s="28" t="s">
        <v>1471</v>
      </c>
      <c r="N906" s="43">
        <v>901</v>
      </c>
    </row>
    <row r="907" spans="2:14" s="2" customFormat="1" ht="11.25">
      <c r="B907" s="60" t="s">
        <v>662</v>
      </c>
      <c r="C907" s="59" t="s">
        <v>1213</v>
      </c>
      <c r="D907" s="2" t="s">
        <v>663</v>
      </c>
      <c r="E907" s="1">
        <v>408</v>
      </c>
      <c r="F907" s="1">
        <v>3133.44</v>
      </c>
      <c r="G907" s="33">
        <v>147838.06</v>
      </c>
      <c r="H907" s="33">
        <v>14783.81</v>
      </c>
      <c r="I907" s="42">
        <v>39211</v>
      </c>
      <c r="J907" s="42">
        <v>40148</v>
      </c>
      <c r="K907" s="42">
        <v>40148</v>
      </c>
      <c r="L907" s="28">
        <v>629</v>
      </c>
      <c r="M907" s="28" t="s">
        <v>1277</v>
      </c>
      <c r="N907" s="43">
        <v>937</v>
      </c>
    </row>
    <row r="908" spans="2:14" s="2" customFormat="1" ht="11.25">
      <c r="B908" s="60" t="s">
        <v>664</v>
      </c>
      <c r="C908" s="59" t="s">
        <v>1213</v>
      </c>
      <c r="D908" s="2" t="s">
        <v>665</v>
      </c>
      <c r="E908" s="1">
        <v>78</v>
      </c>
      <c r="F908" s="1">
        <v>478.2</v>
      </c>
      <c r="G908" s="33">
        <v>28361.1</v>
      </c>
      <c r="H908" s="33">
        <v>6523.05</v>
      </c>
      <c r="I908" s="42">
        <v>39128</v>
      </c>
      <c r="J908" s="42">
        <v>40177</v>
      </c>
      <c r="K908" s="42">
        <v>40177</v>
      </c>
      <c r="L908" s="28">
        <v>658</v>
      </c>
      <c r="M908" s="28" t="s">
        <v>666</v>
      </c>
      <c r="N908" s="43">
        <v>1049</v>
      </c>
    </row>
    <row r="909" spans="2:14" s="2" customFormat="1" ht="11.25">
      <c r="B909" s="60" t="s">
        <v>667</v>
      </c>
      <c r="C909" s="59" t="s">
        <v>1213</v>
      </c>
      <c r="D909" s="2" t="s">
        <v>668</v>
      </c>
      <c r="E909" s="1">
        <v>19</v>
      </c>
      <c r="F909" s="1">
        <v>30</v>
      </c>
      <c r="G909" s="33">
        <v>699</v>
      </c>
      <c r="H909" s="33">
        <v>699</v>
      </c>
      <c r="I909" s="42">
        <v>39050</v>
      </c>
      <c r="J909" s="42">
        <v>40177</v>
      </c>
      <c r="K909" s="42">
        <v>40177</v>
      </c>
      <c r="L909" s="28">
        <v>658</v>
      </c>
      <c r="M909" s="28" t="s">
        <v>669</v>
      </c>
      <c r="N909" s="43">
        <v>1127</v>
      </c>
    </row>
    <row r="910" spans="2:14" s="2" customFormat="1" ht="11.25">
      <c r="B910" s="60" t="s">
        <v>670</v>
      </c>
      <c r="C910" s="59" t="s">
        <v>1213</v>
      </c>
      <c r="D910" s="2" t="s">
        <v>671</v>
      </c>
      <c r="E910" s="1">
        <v>116</v>
      </c>
      <c r="F910" s="1">
        <v>4074.8</v>
      </c>
      <c r="G910" s="33">
        <v>140337.79</v>
      </c>
      <c r="H910" s="33">
        <v>15437.16</v>
      </c>
      <c r="I910" s="42">
        <v>39282</v>
      </c>
      <c r="J910" s="42">
        <v>40177</v>
      </c>
      <c r="K910" s="42">
        <v>40177</v>
      </c>
      <c r="L910" s="28">
        <v>658</v>
      </c>
      <c r="M910" s="28" t="s">
        <v>2914</v>
      </c>
      <c r="N910" s="43">
        <v>895</v>
      </c>
    </row>
    <row r="911" spans="2:14" s="2" customFormat="1" ht="11.25">
      <c r="B911" s="60" t="s">
        <v>672</v>
      </c>
      <c r="C911" s="59" t="s">
        <v>1213</v>
      </c>
      <c r="D911" s="2" t="s">
        <v>673</v>
      </c>
      <c r="E911" s="1">
        <v>85</v>
      </c>
      <c r="F911" s="1">
        <v>879.6</v>
      </c>
      <c r="G911" s="33">
        <v>24755.8</v>
      </c>
      <c r="H911" s="33">
        <v>24755.8</v>
      </c>
      <c r="I911" s="42">
        <v>39114</v>
      </c>
      <c r="J911" s="42">
        <v>40177</v>
      </c>
      <c r="K911" s="42">
        <v>40177</v>
      </c>
      <c r="L911" s="28">
        <v>658</v>
      </c>
      <c r="M911" s="28" t="s">
        <v>524</v>
      </c>
      <c r="N911" s="43">
        <v>1063</v>
      </c>
    </row>
    <row r="912" spans="2:14" s="2" customFormat="1" ht="11.25">
      <c r="B912" s="60" t="s">
        <v>674</v>
      </c>
      <c r="C912" s="59" t="s">
        <v>1213</v>
      </c>
      <c r="D912" s="2" t="s">
        <v>675</v>
      </c>
      <c r="E912" s="1">
        <v>42</v>
      </c>
      <c r="F912" s="1">
        <v>306.2</v>
      </c>
      <c r="G912" s="33">
        <v>14100.3</v>
      </c>
      <c r="H912" s="33">
        <v>1410.03</v>
      </c>
      <c r="I912" s="42">
        <v>38972</v>
      </c>
      <c r="J912" s="42">
        <v>40177</v>
      </c>
      <c r="K912" s="42">
        <v>40177</v>
      </c>
      <c r="L912" s="28">
        <v>658</v>
      </c>
      <c r="M912" s="28" t="s">
        <v>1705</v>
      </c>
      <c r="N912" s="43">
        <v>1205</v>
      </c>
    </row>
    <row r="913" spans="2:14" s="2" customFormat="1" ht="11.25">
      <c r="B913" s="60" t="s">
        <v>676</v>
      </c>
      <c r="C913" s="59" t="s">
        <v>1213</v>
      </c>
      <c r="D913" s="2" t="s">
        <v>677</v>
      </c>
      <c r="E913" s="1">
        <v>46</v>
      </c>
      <c r="F913" s="1">
        <v>543.8</v>
      </c>
      <c r="G913" s="33">
        <v>15902.75</v>
      </c>
      <c r="H913" s="33">
        <v>1590.28</v>
      </c>
      <c r="I913" s="42">
        <v>39223</v>
      </c>
      <c r="J913" s="42">
        <v>40177</v>
      </c>
      <c r="K913" s="42">
        <v>40177</v>
      </c>
      <c r="L913" s="28">
        <v>658</v>
      </c>
      <c r="M913" s="28" t="s">
        <v>284</v>
      </c>
      <c r="N913" s="43">
        <v>954</v>
      </c>
    </row>
    <row r="914" spans="2:14" s="2" customFormat="1" ht="11.25">
      <c r="B914" s="60" t="s">
        <v>678</v>
      </c>
      <c r="C914" s="59" t="s">
        <v>1213</v>
      </c>
      <c r="D914" s="2" t="s">
        <v>679</v>
      </c>
      <c r="E914" s="1">
        <v>10</v>
      </c>
      <c r="F914" s="1">
        <v>170</v>
      </c>
      <c r="G914" s="33">
        <v>6104.96</v>
      </c>
      <c r="H914" s="33">
        <v>610.49</v>
      </c>
      <c r="I914" s="42">
        <v>39329</v>
      </c>
      <c r="J914" s="42">
        <v>40177</v>
      </c>
      <c r="K914" s="42">
        <v>40177</v>
      </c>
      <c r="L914" s="28">
        <v>658</v>
      </c>
      <c r="M914" s="28" t="s">
        <v>1422</v>
      </c>
      <c r="N914" s="43">
        <v>848</v>
      </c>
    </row>
    <row r="915" spans="2:14" s="2" customFormat="1" ht="11.25">
      <c r="B915" s="60" t="s">
        <v>680</v>
      </c>
      <c r="C915" s="59" t="s">
        <v>1213</v>
      </c>
      <c r="D915" s="2" t="s">
        <v>681</v>
      </c>
      <c r="E915" s="1">
        <v>138</v>
      </c>
      <c r="F915" s="1">
        <v>1819</v>
      </c>
      <c r="G915" s="33">
        <v>54604.9</v>
      </c>
      <c r="H915" s="33">
        <v>19111.7</v>
      </c>
      <c r="I915" s="42">
        <v>39238</v>
      </c>
      <c r="J915" s="42">
        <v>40177</v>
      </c>
      <c r="K915" s="42">
        <v>40177</v>
      </c>
      <c r="L915" s="28">
        <v>658</v>
      </c>
      <c r="M915" s="28" t="s">
        <v>682</v>
      </c>
      <c r="N915" s="43">
        <v>939</v>
      </c>
    </row>
    <row r="916" spans="2:14" s="2" customFormat="1" ht="11.25">
      <c r="B916" s="60" t="s">
        <v>683</v>
      </c>
      <c r="C916" s="59" t="s">
        <v>1213</v>
      </c>
      <c r="D916" s="2" t="s">
        <v>684</v>
      </c>
      <c r="E916" s="1">
        <v>55</v>
      </c>
      <c r="F916" s="1">
        <v>1097</v>
      </c>
      <c r="G916" s="33">
        <v>24979.72</v>
      </c>
      <c r="H916" s="33">
        <v>6244.93</v>
      </c>
      <c r="I916" s="42">
        <v>39304</v>
      </c>
      <c r="J916" s="42">
        <v>40178</v>
      </c>
      <c r="K916" s="42">
        <v>40178</v>
      </c>
      <c r="L916" s="28">
        <v>659</v>
      </c>
      <c r="M916" s="28" t="s">
        <v>2931</v>
      </c>
      <c r="N916" s="43">
        <v>874</v>
      </c>
    </row>
    <row r="917" spans="2:14" s="2" customFormat="1" ht="11.25">
      <c r="B917" s="60" t="s">
        <v>685</v>
      </c>
      <c r="C917" s="59" t="s">
        <v>1213</v>
      </c>
      <c r="D917" s="2" t="s">
        <v>686</v>
      </c>
      <c r="E917" s="1">
        <v>31</v>
      </c>
      <c r="F917" s="1">
        <v>217</v>
      </c>
      <c r="G917" s="33">
        <v>5698.42</v>
      </c>
      <c r="H917" s="33">
        <v>569.84</v>
      </c>
      <c r="I917" s="42">
        <v>39226</v>
      </c>
      <c r="J917" s="42">
        <v>40178</v>
      </c>
      <c r="K917" s="42">
        <v>40178</v>
      </c>
      <c r="L917" s="28">
        <v>659</v>
      </c>
      <c r="M917" s="28" t="s">
        <v>1594</v>
      </c>
      <c r="N917" s="43">
        <v>952</v>
      </c>
    </row>
    <row r="918" spans="2:14" s="2" customFormat="1" ht="11.25">
      <c r="B918" s="60" t="s">
        <v>687</v>
      </c>
      <c r="C918" s="59" t="s">
        <v>1213</v>
      </c>
      <c r="D918" s="2" t="s">
        <v>688</v>
      </c>
      <c r="E918" s="1">
        <v>160</v>
      </c>
      <c r="F918" s="1">
        <v>3491</v>
      </c>
      <c r="G918" s="33">
        <v>187632.06</v>
      </c>
      <c r="H918" s="33">
        <v>73534.54</v>
      </c>
      <c r="I918" s="42">
        <v>39030</v>
      </c>
      <c r="J918" s="42">
        <v>40178</v>
      </c>
      <c r="K918" s="42">
        <v>40178</v>
      </c>
      <c r="L918" s="28">
        <v>659</v>
      </c>
      <c r="M918" s="28" t="s">
        <v>1292</v>
      </c>
      <c r="N918" s="43">
        <v>1148</v>
      </c>
    </row>
    <row r="919" spans="2:14" s="2" customFormat="1" ht="11.25">
      <c r="B919" s="60" t="s">
        <v>689</v>
      </c>
      <c r="C919" s="59" t="s">
        <v>1213</v>
      </c>
      <c r="D919" s="2" t="s">
        <v>690</v>
      </c>
      <c r="E919" s="1">
        <v>207</v>
      </c>
      <c r="F919" s="1">
        <v>2822</v>
      </c>
      <c r="G919" s="33">
        <v>66490</v>
      </c>
      <c r="H919" s="33">
        <v>34574.81</v>
      </c>
      <c r="I919" s="42">
        <v>39205</v>
      </c>
      <c r="J919" s="42">
        <v>40178</v>
      </c>
      <c r="K919" s="42">
        <v>40178</v>
      </c>
      <c r="L919" s="28">
        <v>659</v>
      </c>
      <c r="M919" s="28" t="s">
        <v>1274</v>
      </c>
      <c r="N919" s="43">
        <v>973</v>
      </c>
    </row>
    <row r="920" spans="2:14" s="2" customFormat="1" ht="11.25">
      <c r="B920" s="60" t="s">
        <v>691</v>
      </c>
      <c r="C920" s="59" t="s">
        <v>1213</v>
      </c>
      <c r="D920" s="2" t="s">
        <v>692</v>
      </c>
      <c r="E920" s="1">
        <v>40</v>
      </c>
      <c r="F920" s="1">
        <v>408.4</v>
      </c>
      <c r="G920" s="33">
        <v>17664.5</v>
      </c>
      <c r="H920" s="33">
        <v>1766.45</v>
      </c>
      <c r="I920" s="42">
        <v>39406</v>
      </c>
      <c r="J920" s="42">
        <v>40178</v>
      </c>
      <c r="K920" s="42">
        <v>40178</v>
      </c>
      <c r="L920" s="28">
        <v>659</v>
      </c>
      <c r="M920" s="28" t="s">
        <v>1375</v>
      </c>
      <c r="N920" s="43">
        <v>772</v>
      </c>
    </row>
    <row r="921" spans="2:14" s="2" customFormat="1" ht="11.25">
      <c r="B921" s="60" t="s">
        <v>693</v>
      </c>
      <c r="C921" s="59" t="s">
        <v>1213</v>
      </c>
      <c r="D921" s="2" t="s">
        <v>694</v>
      </c>
      <c r="E921" s="1">
        <v>38</v>
      </c>
      <c r="F921" s="1">
        <v>309</v>
      </c>
      <c r="G921" s="33">
        <v>16040.2</v>
      </c>
      <c r="H921" s="33">
        <v>16040.2</v>
      </c>
      <c r="I921" s="42">
        <v>39217</v>
      </c>
      <c r="J921" s="42">
        <v>40178</v>
      </c>
      <c r="K921" s="42">
        <v>40178</v>
      </c>
      <c r="L921" s="28">
        <v>659</v>
      </c>
      <c r="M921" s="28" t="s">
        <v>6</v>
      </c>
      <c r="N921" s="43">
        <v>961</v>
      </c>
    </row>
    <row r="922" spans="2:14" s="2" customFormat="1" ht="11.25">
      <c r="B922" s="60" t="s">
        <v>695</v>
      </c>
      <c r="C922" s="59" t="s">
        <v>1213</v>
      </c>
      <c r="D922" s="2" t="s">
        <v>696</v>
      </c>
      <c r="E922" s="1">
        <v>74</v>
      </c>
      <c r="F922" s="1">
        <v>1541</v>
      </c>
      <c r="G922" s="33">
        <v>77527.71</v>
      </c>
      <c r="H922" s="33">
        <v>7752.77</v>
      </c>
      <c r="I922" s="42">
        <v>39016</v>
      </c>
      <c r="J922" s="42">
        <v>40178</v>
      </c>
      <c r="K922" s="42">
        <v>40178</v>
      </c>
      <c r="L922" s="28">
        <v>659</v>
      </c>
      <c r="M922" s="28" t="s">
        <v>1305</v>
      </c>
      <c r="N922" s="43">
        <v>1162</v>
      </c>
    </row>
    <row r="923" spans="2:14" s="2" customFormat="1" ht="11.25">
      <c r="B923" s="60" t="s">
        <v>697</v>
      </c>
      <c r="C923" s="59" t="s">
        <v>1213</v>
      </c>
      <c r="D923" s="2" t="s">
        <v>698</v>
      </c>
      <c r="E923" s="1">
        <v>23</v>
      </c>
      <c r="F923" s="1">
        <v>403.2</v>
      </c>
      <c r="G923" s="33">
        <v>10754.4</v>
      </c>
      <c r="H923" s="33">
        <v>1075.44</v>
      </c>
      <c r="I923" s="42">
        <v>39427</v>
      </c>
      <c r="J923" s="42">
        <v>40178</v>
      </c>
      <c r="K923" s="42">
        <v>40178</v>
      </c>
      <c r="L923" s="28">
        <v>659</v>
      </c>
      <c r="M923" s="28" t="s">
        <v>1375</v>
      </c>
      <c r="N923" s="43">
        <v>751</v>
      </c>
    </row>
    <row r="924" spans="2:14" s="2" customFormat="1" ht="11.25">
      <c r="B924" s="60" t="s">
        <v>699</v>
      </c>
      <c r="C924" s="59" t="s">
        <v>1213</v>
      </c>
      <c r="D924" s="2" t="s">
        <v>700</v>
      </c>
      <c r="E924" s="1">
        <v>46</v>
      </c>
      <c r="F924" s="1">
        <v>331</v>
      </c>
      <c r="G924" s="33">
        <v>3606</v>
      </c>
      <c r="H924" s="33">
        <v>360.6</v>
      </c>
      <c r="I924" s="42">
        <v>39455</v>
      </c>
      <c r="J924" s="42">
        <v>40178</v>
      </c>
      <c r="K924" s="42">
        <v>40178</v>
      </c>
      <c r="L924" s="28">
        <v>659</v>
      </c>
      <c r="M924" s="28" t="s">
        <v>1471</v>
      </c>
      <c r="N924" s="43">
        <v>723</v>
      </c>
    </row>
    <row r="925" spans="2:14" s="2" customFormat="1" ht="11.25">
      <c r="B925" s="60" t="s">
        <v>701</v>
      </c>
      <c r="C925" s="59" t="s">
        <v>1213</v>
      </c>
      <c r="D925" s="2" t="s">
        <v>702</v>
      </c>
      <c r="E925" s="1">
        <v>65</v>
      </c>
      <c r="F925" s="1">
        <v>823</v>
      </c>
      <c r="G925" s="33">
        <v>22971.85</v>
      </c>
      <c r="H925" s="33">
        <v>2297.19</v>
      </c>
      <c r="I925" s="42">
        <v>39205</v>
      </c>
      <c r="J925" s="42">
        <v>40178</v>
      </c>
      <c r="K925" s="42">
        <v>40178</v>
      </c>
      <c r="L925" s="28">
        <v>659</v>
      </c>
      <c r="M925" s="28" t="s">
        <v>1525</v>
      </c>
      <c r="N925" s="43">
        <v>973</v>
      </c>
    </row>
    <row r="926" spans="2:14" s="2" customFormat="1" ht="11.25">
      <c r="B926" s="60" t="s">
        <v>703</v>
      </c>
      <c r="C926" s="59" t="s">
        <v>1213</v>
      </c>
      <c r="D926" s="2" t="s">
        <v>704</v>
      </c>
      <c r="E926" s="1">
        <v>183</v>
      </c>
      <c r="F926" s="1">
        <v>1654.4</v>
      </c>
      <c r="G926" s="33">
        <v>76553.45</v>
      </c>
      <c r="H926" s="33">
        <v>71960.24</v>
      </c>
      <c r="I926" s="42">
        <v>39085</v>
      </c>
      <c r="J926" s="42">
        <v>40178</v>
      </c>
      <c r="K926" s="42">
        <v>40178</v>
      </c>
      <c r="L926" s="28">
        <v>659</v>
      </c>
      <c r="M926" s="28" t="s">
        <v>1338</v>
      </c>
      <c r="N926" s="43">
        <v>1093</v>
      </c>
    </row>
    <row r="927" spans="2:14" s="2" customFormat="1" ht="11.25">
      <c r="B927" s="60" t="s">
        <v>705</v>
      </c>
      <c r="C927" s="59" t="s">
        <v>1213</v>
      </c>
      <c r="D927" s="2" t="s">
        <v>706</v>
      </c>
      <c r="E927" s="1">
        <v>48</v>
      </c>
      <c r="F927" s="1">
        <v>600</v>
      </c>
      <c r="G927" s="33">
        <v>12059.39</v>
      </c>
      <c r="H927" s="33">
        <v>1205.94</v>
      </c>
      <c r="I927" s="42">
        <v>39475</v>
      </c>
      <c r="J927" s="42">
        <v>40178</v>
      </c>
      <c r="K927" s="42">
        <v>40178</v>
      </c>
      <c r="L927" s="28">
        <v>659</v>
      </c>
      <c r="M927" s="28" t="s">
        <v>1471</v>
      </c>
      <c r="N927" s="43">
        <v>703</v>
      </c>
    </row>
    <row r="928" spans="2:14" s="2" customFormat="1" ht="11.25">
      <c r="B928" s="60" t="s">
        <v>707</v>
      </c>
      <c r="C928" s="59" t="s">
        <v>1213</v>
      </c>
      <c r="D928" s="2" t="s">
        <v>708</v>
      </c>
      <c r="E928" s="1">
        <v>101</v>
      </c>
      <c r="F928" s="1">
        <v>989.8</v>
      </c>
      <c r="G928" s="33">
        <v>32163.8</v>
      </c>
      <c r="H928" s="33">
        <v>32163.8</v>
      </c>
      <c r="I928" s="42">
        <v>39219</v>
      </c>
      <c r="J928" s="42">
        <v>40178</v>
      </c>
      <c r="K928" s="42">
        <v>40178</v>
      </c>
      <c r="L928" s="28">
        <v>659</v>
      </c>
      <c r="M928" s="28" t="s">
        <v>423</v>
      </c>
      <c r="N928" s="43">
        <v>959</v>
      </c>
    </row>
    <row r="929" spans="2:14" s="2" customFormat="1" ht="11.25">
      <c r="B929" s="60" t="s">
        <v>709</v>
      </c>
      <c r="C929" s="59" t="s">
        <v>1213</v>
      </c>
      <c r="D929" s="2" t="s">
        <v>710</v>
      </c>
      <c r="E929" s="1">
        <v>89</v>
      </c>
      <c r="F929" s="1">
        <v>2102.4</v>
      </c>
      <c r="G929" s="33">
        <v>140000.56</v>
      </c>
      <c r="H929" s="33">
        <v>14000.06</v>
      </c>
      <c r="I929" s="42">
        <v>38909</v>
      </c>
      <c r="J929" s="42">
        <v>40178</v>
      </c>
      <c r="K929" s="42">
        <v>40178</v>
      </c>
      <c r="L929" s="28">
        <v>659</v>
      </c>
      <c r="M929" s="28" t="s">
        <v>95</v>
      </c>
      <c r="N929" s="43">
        <v>1269</v>
      </c>
    </row>
    <row r="930" spans="2:14" s="2" customFormat="1" ht="11.25">
      <c r="B930" s="60" t="s">
        <v>711</v>
      </c>
      <c r="C930" s="59" t="s">
        <v>1213</v>
      </c>
      <c r="D930" s="2" t="s">
        <v>712</v>
      </c>
      <c r="E930" s="1">
        <v>33</v>
      </c>
      <c r="F930" s="1">
        <v>842.8</v>
      </c>
      <c r="G930" s="33">
        <v>25815.41</v>
      </c>
      <c r="H930" s="33">
        <v>2581.54</v>
      </c>
      <c r="I930" s="42">
        <v>39400</v>
      </c>
      <c r="J930" s="42">
        <v>40178</v>
      </c>
      <c r="K930" s="42">
        <v>40178</v>
      </c>
      <c r="L930" s="28">
        <v>659</v>
      </c>
      <c r="M930" s="28" t="s">
        <v>284</v>
      </c>
      <c r="N930" s="43">
        <v>778</v>
      </c>
    </row>
    <row r="931" spans="2:14" s="2" customFormat="1" ht="11.25">
      <c r="B931" s="60" t="s">
        <v>713</v>
      </c>
      <c r="C931" s="59" t="s">
        <v>1213</v>
      </c>
      <c r="D931" s="2" t="s">
        <v>714</v>
      </c>
      <c r="E931" s="1">
        <v>50</v>
      </c>
      <c r="F931" s="1">
        <v>792</v>
      </c>
      <c r="G931" s="33">
        <v>23639.9</v>
      </c>
      <c r="H931" s="33">
        <v>2363.99</v>
      </c>
      <c r="I931" s="42">
        <v>39455</v>
      </c>
      <c r="J931" s="42">
        <v>40178</v>
      </c>
      <c r="K931" s="42">
        <v>40178</v>
      </c>
      <c r="L931" s="28">
        <v>659</v>
      </c>
      <c r="M931" s="28" t="s">
        <v>1471</v>
      </c>
      <c r="N931" s="43">
        <v>723</v>
      </c>
    </row>
    <row r="932" spans="2:14" s="2" customFormat="1" ht="11.25">
      <c r="B932" s="60" t="s">
        <v>715</v>
      </c>
      <c r="C932" s="59" t="s">
        <v>1213</v>
      </c>
      <c r="D932" s="2" t="s">
        <v>716</v>
      </c>
      <c r="E932" s="1">
        <v>46</v>
      </c>
      <c r="F932" s="1">
        <v>1051.2</v>
      </c>
      <c r="G932" s="33">
        <v>37165.17</v>
      </c>
      <c r="H932" s="33">
        <v>3716.52</v>
      </c>
      <c r="I932" s="42">
        <v>39413</v>
      </c>
      <c r="J932" s="42">
        <v>40178</v>
      </c>
      <c r="K932" s="42">
        <v>40178</v>
      </c>
      <c r="L932" s="28">
        <v>659</v>
      </c>
      <c r="M932" s="28" t="s">
        <v>17</v>
      </c>
      <c r="N932" s="43">
        <v>765</v>
      </c>
    </row>
    <row r="933" spans="2:14" s="2" customFormat="1" ht="11.25">
      <c r="B933" s="60" t="s">
        <v>717</v>
      </c>
      <c r="C933" s="59" t="s">
        <v>1213</v>
      </c>
      <c r="D933" s="2" t="s">
        <v>718</v>
      </c>
      <c r="E933" s="1">
        <v>55</v>
      </c>
      <c r="F933" s="1">
        <v>1970.6</v>
      </c>
      <c r="G933" s="33">
        <v>76482.65</v>
      </c>
      <c r="H933" s="33">
        <v>7648.26</v>
      </c>
      <c r="I933" s="42">
        <v>39366</v>
      </c>
      <c r="J933" s="42">
        <v>40178</v>
      </c>
      <c r="K933" s="42">
        <v>40178</v>
      </c>
      <c r="L933" s="28">
        <v>659</v>
      </c>
      <c r="M933" s="28" t="s">
        <v>1620</v>
      </c>
      <c r="N933" s="43">
        <v>812</v>
      </c>
    </row>
    <row r="934" spans="2:14" s="2" customFormat="1" ht="11.25">
      <c r="B934" s="60" t="s">
        <v>719</v>
      </c>
      <c r="C934" s="59" t="s">
        <v>1213</v>
      </c>
      <c r="D934" s="2" t="s">
        <v>720</v>
      </c>
      <c r="E934" s="1">
        <v>215</v>
      </c>
      <c r="F934" s="1">
        <v>2646.4</v>
      </c>
      <c r="G934" s="33">
        <v>43173.05</v>
      </c>
      <c r="H934" s="33">
        <v>4317.31</v>
      </c>
      <c r="I934" s="42">
        <v>39421</v>
      </c>
      <c r="J934" s="42">
        <v>40178</v>
      </c>
      <c r="K934" s="42">
        <v>40178</v>
      </c>
      <c r="L934" s="28">
        <v>659</v>
      </c>
      <c r="M934" s="28" t="s">
        <v>1392</v>
      </c>
      <c r="N934" s="43">
        <v>757</v>
      </c>
    </row>
    <row r="935" spans="2:14" s="2" customFormat="1" ht="11.25">
      <c r="B935" s="60" t="s">
        <v>721</v>
      </c>
      <c r="C935" s="59" t="s">
        <v>1213</v>
      </c>
      <c r="D935" s="2" t="s">
        <v>722</v>
      </c>
      <c r="E935" s="1">
        <v>26</v>
      </c>
      <c r="F935" s="1">
        <v>677.2</v>
      </c>
      <c r="G935" s="33">
        <v>27437.84</v>
      </c>
      <c r="H935" s="33">
        <v>2743.78</v>
      </c>
      <c r="I935" s="42">
        <v>39405</v>
      </c>
      <c r="J935" s="42">
        <v>40178</v>
      </c>
      <c r="K935" s="42">
        <v>40178</v>
      </c>
      <c r="L935" s="28">
        <v>659</v>
      </c>
      <c r="M935" s="28" t="s">
        <v>1289</v>
      </c>
      <c r="N935" s="43">
        <v>773</v>
      </c>
    </row>
    <row r="936" spans="2:14" s="2" customFormat="1" ht="11.25">
      <c r="B936" s="60" t="s">
        <v>723</v>
      </c>
      <c r="C936" s="59" t="s">
        <v>1213</v>
      </c>
      <c r="D936" s="2" t="s">
        <v>724</v>
      </c>
      <c r="E936" s="1">
        <v>26</v>
      </c>
      <c r="F936" s="1">
        <v>227</v>
      </c>
      <c r="G936" s="33">
        <v>4103.6</v>
      </c>
      <c r="H936" s="33">
        <v>410.36</v>
      </c>
      <c r="I936" s="42">
        <v>39429</v>
      </c>
      <c r="J936" s="42">
        <v>40178</v>
      </c>
      <c r="K936" s="42">
        <v>40178</v>
      </c>
      <c r="L936" s="28">
        <v>659</v>
      </c>
      <c r="M936" s="28" t="s">
        <v>1260</v>
      </c>
      <c r="N936" s="43">
        <v>749</v>
      </c>
    </row>
    <row r="937" spans="2:14" s="2" customFormat="1" ht="11.25">
      <c r="B937" s="60" t="s">
        <v>725</v>
      </c>
      <c r="C937" s="59" t="s">
        <v>1213</v>
      </c>
      <c r="D937" s="2" t="s">
        <v>726</v>
      </c>
      <c r="E937" s="1">
        <v>274</v>
      </c>
      <c r="F937" s="1">
        <v>2721.8</v>
      </c>
      <c r="G937" s="33">
        <v>121728.73</v>
      </c>
      <c r="H937" s="33">
        <v>113207.72</v>
      </c>
      <c r="I937" s="42">
        <v>39071</v>
      </c>
      <c r="J937" s="42">
        <v>40178</v>
      </c>
      <c r="K937" s="42">
        <v>40178</v>
      </c>
      <c r="L937" s="28">
        <v>659</v>
      </c>
      <c r="M937" s="28" t="s">
        <v>1338</v>
      </c>
      <c r="N937" s="43">
        <v>1107</v>
      </c>
    </row>
    <row r="938" spans="2:14" s="2" customFormat="1" ht="11.25">
      <c r="B938" s="60" t="s">
        <v>727</v>
      </c>
      <c r="C938" s="59" t="s">
        <v>1213</v>
      </c>
      <c r="D938" s="2" t="s">
        <v>728</v>
      </c>
      <c r="E938" s="1">
        <v>341</v>
      </c>
      <c r="F938" s="1">
        <v>1676</v>
      </c>
      <c r="G938" s="33">
        <v>88633.86</v>
      </c>
      <c r="H938" s="33">
        <v>78884.14</v>
      </c>
      <c r="I938" s="42">
        <v>38800</v>
      </c>
      <c r="J938" s="42">
        <v>40178</v>
      </c>
      <c r="K938" s="42">
        <v>40178</v>
      </c>
      <c r="L938" s="28">
        <v>659</v>
      </c>
      <c r="M938" s="28" t="s">
        <v>1305</v>
      </c>
      <c r="N938" s="43">
        <v>1378</v>
      </c>
    </row>
    <row r="939" spans="2:14" s="2" customFormat="1" ht="11.25">
      <c r="B939" s="60" t="s">
        <v>729</v>
      </c>
      <c r="C939" s="59" t="s">
        <v>1213</v>
      </c>
      <c r="D939" s="2" t="s">
        <v>730</v>
      </c>
      <c r="E939" s="1">
        <v>52</v>
      </c>
      <c r="F939" s="1">
        <v>592.6</v>
      </c>
      <c r="G939" s="33">
        <v>9036.8</v>
      </c>
      <c r="H939" s="33">
        <v>903.68</v>
      </c>
      <c r="I939" s="42">
        <v>39429</v>
      </c>
      <c r="J939" s="42">
        <v>40178</v>
      </c>
      <c r="K939" s="42">
        <v>40178</v>
      </c>
      <c r="L939" s="28">
        <v>659</v>
      </c>
      <c r="M939" s="28" t="s">
        <v>1260</v>
      </c>
      <c r="N939" s="43">
        <v>749</v>
      </c>
    </row>
    <row r="940" spans="2:14" s="2" customFormat="1" ht="11.25">
      <c r="B940" s="60" t="s">
        <v>731</v>
      </c>
      <c r="C940" s="59" t="s">
        <v>1213</v>
      </c>
      <c r="D940" s="2" t="s">
        <v>732</v>
      </c>
      <c r="E940" s="1">
        <v>19</v>
      </c>
      <c r="F940" s="1">
        <v>447.8</v>
      </c>
      <c r="G940" s="33">
        <v>21590.4</v>
      </c>
      <c r="H940" s="33">
        <v>2159.04</v>
      </c>
      <c r="I940" s="42">
        <v>39405</v>
      </c>
      <c r="J940" s="42">
        <v>40178</v>
      </c>
      <c r="K940" s="42">
        <v>40178</v>
      </c>
      <c r="L940" s="28">
        <v>659</v>
      </c>
      <c r="M940" s="28" t="s">
        <v>733</v>
      </c>
      <c r="N940" s="43">
        <v>773</v>
      </c>
    </row>
    <row r="941" spans="2:14" s="2" customFormat="1" ht="11.25">
      <c r="B941" s="60" t="s">
        <v>734</v>
      </c>
      <c r="C941" s="59" t="s">
        <v>1213</v>
      </c>
      <c r="D941" s="2" t="s">
        <v>735</v>
      </c>
      <c r="E941" s="1">
        <v>47</v>
      </c>
      <c r="F941" s="1">
        <v>973</v>
      </c>
      <c r="G941" s="33">
        <v>36410.3</v>
      </c>
      <c r="H941" s="33">
        <v>3641.03</v>
      </c>
      <c r="I941" s="42">
        <v>39317</v>
      </c>
      <c r="J941" s="42">
        <v>40178</v>
      </c>
      <c r="K941" s="42">
        <v>40178</v>
      </c>
      <c r="L941" s="28">
        <v>659</v>
      </c>
      <c r="M941" s="28" t="s">
        <v>1338</v>
      </c>
      <c r="N941" s="43">
        <v>861</v>
      </c>
    </row>
    <row r="942" spans="2:14" s="2" customFormat="1" ht="11.25">
      <c r="B942" s="60" t="s">
        <v>736</v>
      </c>
      <c r="C942" s="59" t="s">
        <v>1213</v>
      </c>
      <c r="D942" s="2" t="s">
        <v>737</v>
      </c>
      <c r="E942" s="1">
        <v>178</v>
      </c>
      <c r="F942" s="1">
        <v>2743</v>
      </c>
      <c r="G942" s="33">
        <v>128059.85</v>
      </c>
      <c r="H942" s="33">
        <v>12805.99</v>
      </c>
      <c r="I942" s="42">
        <v>39414</v>
      </c>
      <c r="J942" s="42">
        <v>40178</v>
      </c>
      <c r="K942" s="42">
        <v>40178</v>
      </c>
      <c r="L942" s="28">
        <v>659</v>
      </c>
      <c r="M942" s="28" t="s">
        <v>1727</v>
      </c>
      <c r="N942" s="43">
        <v>764</v>
      </c>
    </row>
    <row r="943" spans="2:14" s="2" customFormat="1" ht="11.25">
      <c r="B943" s="60" t="s">
        <v>738</v>
      </c>
      <c r="C943" s="59" t="s">
        <v>1213</v>
      </c>
      <c r="D943" s="2" t="s">
        <v>739</v>
      </c>
      <c r="E943" s="1">
        <v>26</v>
      </c>
      <c r="F943" s="1">
        <v>391.2</v>
      </c>
      <c r="G943" s="33">
        <v>9165.4</v>
      </c>
      <c r="H943" s="33">
        <v>916.54</v>
      </c>
      <c r="I943" s="42">
        <v>39405</v>
      </c>
      <c r="J943" s="42">
        <v>40178</v>
      </c>
      <c r="K943" s="42">
        <v>40178</v>
      </c>
      <c r="L943" s="28">
        <v>659</v>
      </c>
      <c r="M943" s="28" t="s">
        <v>29</v>
      </c>
      <c r="N943" s="43">
        <v>773</v>
      </c>
    </row>
    <row r="944" spans="2:14" s="2" customFormat="1" ht="11.25">
      <c r="B944" s="60" t="s">
        <v>740</v>
      </c>
      <c r="C944" s="59" t="s">
        <v>1213</v>
      </c>
      <c r="D944" s="2" t="s">
        <v>741</v>
      </c>
      <c r="E944" s="1">
        <v>55</v>
      </c>
      <c r="F944" s="1">
        <v>1188.6</v>
      </c>
      <c r="G944" s="33">
        <v>83084.5</v>
      </c>
      <c r="H944" s="33">
        <v>8308.45</v>
      </c>
      <c r="I944" s="42">
        <v>39085</v>
      </c>
      <c r="J944" s="42">
        <v>40178</v>
      </c>
      <c r="K944" s="42">
        <v>40178</v>
      </c>
      <c r="L944" s="28">
        <v>659</v>
      </c>
      <c r="M944" s="28" t="s">
        <v>742</v>
      </c>
      <c r="N944" s="43">
        <v>1093</v>
      </c>
    </row>
    <row r="945" spans="2:14" s="2" customFormat="1" ht="11.25">
      <c r="B945" s="60" t="s">
        <v>743</v>
      </c>
      <c r="C945" s="59" t="s">
        <v>1213</v>
      </c>
      <c r="D945" s="2" t="s">
        <v>744</v>
      </c>
      <c r="E945" s="1">
        <v>94</v>
      </c>
      <c r="F945" s="1">
        <v>1510.8</v>
      </c>
      <c r="G945" s="33">
        <v>56287.4</v>
      </c>
      <c r="H945" s="33">
        <v>5628.74</v>
      </c>
      <c r="I945" s="42">
        <v>38961</v>
      </c>
      <c r="J945" s="42">
        <v>40178</v>
      </c>
      <c r="K945" s="42">
        <v>40178</v>
      </c>
      <c r="L945" s="28">
        <v>659</v>
      </c>
      <c r="M945" s="28" t="s">
        <v>1804</v>
      </c>
      <c r="N945" s="43">
        <v>1217</v>
      </c>
    </row>
    <row r="946" spans="2:14" s="2" customFormat="1" ht="11.25">
      <c r="B946" s="60" t="s">
        <v>745</v>
      </c>
      <c r="C946" s="59" t="s">
        <v>1213</v>
      </c>
      <c r="D946" s="2" t="s">
        <v>746</v>
      </c>
      <c r="E946" s="1">
        <v>44</v>
      </c>
      <c r="F946" s="1">
        <v>1053</v>
      </c>
      <c r="G946" s="33">
        <v>29625.35</v>
      </c>
      <c r="H946" s="33">
        <v>11257.64</v>
      </c>
      <c r="I946" s="42">
        <v>39392</v>
      </c>
      <c r="J946" s="42">
        <v>40178</v>
      </c>
      <c r="K946" s="42">
        <v>40178</v>
      </c>
      <c r="L946" s="28">
        <v>659</v>
      </c>
      <c r="M946" s="28" t="s">
        <v>29</v>
      </c>
      <c r="N946" s="43">
        <v>786</v>
      </c>
    </row>
    <row r="947" spans="2:14" s="2" customFormat="1" ht="11.25">
      <c r="B947" s="60" t="s">
        <v>747</v>
      </c>
      <c r="C947" s="59" t="s">
        <v>1213</v>
      </c>
      <c r="D947" s="2" t="s">
        <v>748</v>
      </c>
      <c r="E947" s="1">
        <v>176</v>
      </c>
      <c r="F947" s="1">
        <v>1398.2</v>
      </c>
      <c r="G947" s="33">
        <v>100755.35</v>
      </c>
      <c r="H947" s="33">
        <v>10075.54</v>
      </c>
      <c r="I947" s="42">
        <v>38674</v>
      </c>
      <c r="J947" s="42">
        <v>40178</v>
      </c>
      <c r="K947" s="42">
        <v>40178</v>
      </c>
      <c r="L947" s="28">
        <v>659</v>
      </c>
      <c r="M947" s="28" t="s">
        <v>1274</v>
      </c>
      <c r="N947" s="43">
        <v>1504</v>
      </c>
    </row>
    <row r="948" spans="2:14" s="2" customFormat="1" ht="11.25">
      <c r="B948" s="60" t="s">
        <v>749</v>
      </c>
      <c r="C948" s="59" t="s">
        <v>1213</v>
      </c>
      <c r="D948" s="2" t="s">
        <v>750</v>
      </c>
      <c r="E948" s="1">
        <v>64</v>
      </c>
      <c r="F948" s="1">
        <v>1278</v>
      </c>
      <c r="G948" s="33">
        <v>41236.7</v>
      </c>
      <c r="H948" s="33">
        <v>41236.7</v>
      </c>
      <c r="I948" s="42">
        <v>39449</v>
      </c>
      <c r="J948" s="42">
        <v>40178</v>
      </c>
      <c r="K948" s="42">
        <v>40178</v>
      </c>
      <c r="L948" s="28">
        <v>659</v>
      </c>
      <c r="M948" s="28" t="s">
        <v>1642</v>
      </c>
      <c r="N948" s="43">
        <v>729</v>
      </c>
    </row>
    <row r="949" spans="2:14" s="2" customFormat="1" ht="11.25">
      <c r="B949" s="60" t="s">
        <v>751</v>
      </c>
      <c r="C949" s="59" t="s">
        <v>1213</v>
      </c>
      <c r="D949" s="2" t="s">
        <v>752</v>
      </c>
      <c r="E949" s="1">
        <v>39</v>
      </c>
      <c r="F949" s="1">
        <v>396</v>
      </c>
      <c r="G949" s="33">
        <v>15277.2</v>
      </c>
      <c r="H949" s="33">
        <v>1527.72</v>
      </c>
      <c r="I949" s="42">
        <v>39316</v>
      </c>
      <c r="J949" s="42">
        <v>40178</v>
      </c>
      <c r="K949" s="42">
        <v>40178</v>
      </c>
      <c r="L949" s="28">
        <v>659</v>
      </c>
      <c r="M949" s="28" t="s">
        <v>2931</v>
      </c>
      <c r="N949" s="43">
        <v>862</v>
      </c>
    </row>
    <row r="950" spans="2:14" s="2" customFormat="1" ht="11.25">
      <c r="B950" s="60" t="s">
        <v>753</v>
      </c>
      <c r="C950" s="59" t="s">
        <v>1213</v>
      </c>
      <c r="D950" s="2" t="s">
        <v>754</v>
      </c>
      <c r="E950" s="1">
        <v>189</v>
      </c>
      <c r="F950" s="1">
        <v>1720</v>
      </c>
      <c r="G950" s="33">
        <v>64213.89</v>
      </c>
      <c r="H950" s="33">
        <v>43665.45</v>
      </c>
      <c r="I950" s="42">
        <v>39317</v>
      </c>
      <c r="J950" s="42">
        <v>40178</v>
      </c>
      <c r="K950" s="42">
        <v>40178</v>
      </c>
      <c r="L950" s="28">
        <v>659</v>
      </c>
      <c r="M950" s="28" t="s">
        <v>1338</v>
      </c>
      <c r="N950" s="43">
        <v>861</v>
      </c>
    </row>
    <row r="951" spans="2:14" s="2" customFormat="1" ht="11.25">
      <c r="B951" s="60" t="s">
        <v>755</v>
      </c>
      <c r="C951" s="59" t="s">
        <v>1213</v>
      </c>
      <c r="D951" s="2" t="s">
        <v>756</v>
      </c>
      <c r="E951" s="1">
        <v>62</v>
      </c>
      <c r="F951" s="1">
        <v>999</v>
      </c>
      <c r="G951" s="33">
        <v>82625</v>
      </c>
      <c r="H951" s="33">
        <v>8262.5</v>
      </c>
      <c r="I951" s="42">
        <v>39421</v>
      </c>
      <c r="J951" s="42">
        <v>40178</v>
      </c>
      <c r="K951" s="42">
        <v>40178</v>
      </c>
      <c r="L951" s="28">
        <v>659</v>
      </c>
      <c r="M951" s="28" t="s">
        <v>1277</v>
      </c>
      <c r="N951" s="43">
        <v>757</v>
      </c>
    </row>
    <row r="952" spans="2:14" s="2" customFormat="1" ht="11.25">
      <c r="B952" s="60" t="s">
        <v>757</v>
      </c>
      <c r="C952" s="59" t="s">
        <v>1213</v>
      </c>
      <c r="D952" s="2" t="s">
        <v>758</v>
      </c>
      <c r="E952" s="1">
        <v>59</v>
      </c>
      <c r="F952" s="1">
        <v>897.4</v>
      </c>
      <c r="G952" s="33">
        <v>27773.13</v>
      </c>
      <c r="H952" s="33">
        <v>2777.31</v>
      </c>
      <c r="I952" s="42">
        <v>39449</v>
      </c>
      <c r="J952" s="42">
        <v>40178</v>
      </c>
      <c r="K952" s="42">
        <v>40178</v>
      </c>
      <c r="L952" s="28">
        <v>659</v>
      </c>
      <c r="M952" s="28" t="s">
        <v>1471</v>
      </c>
      <c r="N952" s="43">
        <v>729</v>
      </c>
    </row>
    <row r="953" spans="2:14" s="2" customFormat="1" ht="11.25">
      <c r="B953" s="60" t="s">
        <v>759</v>
      </c>
      <c r="C953" s="59" t="s">
        <v>1213</v>
      </c>
      <c r="D953" s="2" t="s">
        <v>760</v>
      </c>
      <c r="E953" s="1">
        <v>77</v>
      </c>
      <c r="F953" s="1">
        <v>912.8</v>
      </c>
      <c r="G953" s="33">
        <v>21051.4</v>
      </c>
      <c r="H953" s="33">
        <v>21051.4</v>
      </c>
      <c r="I953" s="42">
        <v>39287</v>
      </c>
      <c r="J953" s="42">
        <v>40178</v>
      </c>
      <c r="K953" s="42">
        <v>40178</v>
      </c>
      <c r="L953" s="28">
        <v>659</v>
      </c>
      <c r="M953" s="28" t="s">
        <v>37</v>
      </c>
      <c r="N953" s="43">
        <v>891</v>
      </c>
    </row>
    <row r="954" spans="2:14" s="2" customFormat="1" ht="11.25">
      <c r="B954" s="60" t="s">
        <v>761</v>
      </c>
      <c r="C954" s="59" t="s">
        <v>1213</v>
      </c>
      <c r="D954" s="2" t="s">
        <v>762</v>
      </c>
      <c r="E954" s="1">
        <v>179</v>
      </c>
      <c r="F954" s="1">
        <v>2374.4</v>
      </c>
      <c r="G954" s="33">
        <v>368077.55</v>
      </c>
      <c r="H954" s="33">
        <v>368077.55</v>
      </c>
      <c r="I954" s="42">
        <v>38756</v>
      </c>
      <c r="J954" s="42">
        <v>40178</v>
      </c>
      <c r="K954" s="42">
        <v>40178</v>
      </c>
      <c r="L954" s="28">
        <v>659</v>
      </c>
      <c r="M954" s="28" t="s">
        <v>1411</v>
      </c>
      <c r="N954" s="43">
        <v>1422</v>
      </c>
    </row>
    <row r="955" spans="2:14" s="2" customFormat="1" ht="11.25">
      <c r="B955" s="60" t="s">
        <v>763</v>
      </c>
      <c r="C955" s="59" t="s">
        <v>1213</v>
      </c>
      <c r="D955" s="2" t="s">
        <v>764</v>
      </c>
      <c r="E955" s="1">
        <v>31</v>
      </c>
      <c r="F955" s="1">
        <v>458.6</v>
      </c>
      <c r="G955" s="33">
        <v>18687.86</v>
      </c>
      <c r="H955" s="33">
        <v>1868.79</v>
      </c>
      <c r="I955" s="42">
        <v>39133</v>
      </c>
      <c r="J955" s="42">
        <v>40178</v>
      </c>
      <c r="K955" s="42">
        <v>40178</v>
      </c>
      <c r="L955" s="28">
        <v>659</v>
      </c>
      <c r="M955" s="28" t="s">
        <v>1244</v>
      </c>
      <c r="N955" s="43">
        <v>1045</v>
      </c>
    </row>
    <row r="956" spans="2:14" s="2" customFormat="1" ht="11.25">
      <c r="B956" s="60" t="s">
        <v>765</v>
      </c>
      <c r="C956" s="59" t="s">
        <v>1213</v>
      </c>
      <c r="D956" s="2" t="s">
        <v>766</v>
      </c>
      <c r="E956" s="1">
        <v>164</v>
      </c>
      <c r="F956" s="1">
        <v>3812.6</v>
      </c>
      <c r="G956" s="33">
        <v>167744.95</v>
      </c>
      <c r="H956" s="33">
        <v>50323.49</v>
      </c>
      <c r="I956" s="42">
        <v>39085</v>
      </c>
      <c r="J956" s="42">
        <v>40178</v>
      </c>
      <c r="K956" s="42">
        <v>40178</v>
      </c>
      <c r="L956" s="28">
        <v>659</v>
      </c>
      <c r="M956" s="28" t="s">
        <v>1338</v>
      </c>
      <c r="N956" s="43">
        <v>1093</v>
      </c>
    </row>
    <row r="957" spans="2:14" s="2" customFormat="1" ht="11.25">
      <c r="B957" s="60" t="s">
        <v>767</v>
      </c>
      <c r="C957" s="59" t="s">
        <v>1213</v>
      </c>
      <c r="D957" s="2" t="s">
        <v>768</v>
      </c>
      <c r="E957" s="1">
        <v>79</v>
      </c>
      <c r="F957" s="1">
        <v>1565</v>
      </c>
      <c r="G957" s="33">
        <v>41895.15</v>
      </c>
      <c r="H957" s="33">
        <v>41895.15</v>
      </c>
      <c r="I957" s="42">
        <v>39433</v>
      </c>
      <c r="J957" s="42">
        <v>40178</v>
      </c>
      <c r="K957" s="42">
        <v>40178</v>
      </c>
      <c r="L957" s="28">
        <v>659</v>
      </c>
      <c r="M957" s="28" t="s">
        <v>1375</v>
      </c>
      <c r="N957" s="43">
        <v>745</v>
      </c>
    </row>
    <row r="958" spans="2:14" s="2" customFormat="1" ht="11.25">
      <c r="B958" s="60" t="s">
        <v>769</v>
      </c>
      <c r="C958" s="59" t="s">
        <v>1213</v>
      </c>
      <c r="D958" s="2" t="s">
        <v>770</v>
      </c>
      <c r="E958" s="1">
        <v>60</v>
      </c>
      <c r="F958" s="1">
        <v>542.6</v>
      </c>
      <c r="G958" s="33">
        <v>16179.8</v>
      </c>
      <c r="H958" s="33">
        <v>1617.98</v>
      </c>
      <c r="I958" s="42">
        <v>39209</v>
      </c>
      <c r="J958" s="42">
        <v>40178</v>
      </c>
      <c r="K958" s="42">
        <v>40178</v>
      </c>
      <c r="L958" s="28">
        <v>659</v>
      </c>
      <c r="M958" s="28" t="s">
        <v>1507</v>
      </c>
      <c r="N958" s="43">
        <v>969</v>
      </c>
    </row>
    <row r="959" spans="2:14" s="2" customFormat="1" ht="11.25">
      <c r="B959" s="60" t="s">
        <v>771</v>
      </c>
      <c r="C959" s="59" t="s">
        <v>1213</v>
      </c>
      <c r="D959" s="2" t="s">
        <v>772</v>
      </c>
      <c r="E959" s="1">
        <v>30</v>
      </c>
      <c r="F959" s="1">
        <v>345.6</v>
      </c>
      <c r="G959" s="33">
        <v>6296.6</v>
      </c>
      <c r="H959" s="33">
        <v>629.66</v>
      </c>
      <c r="I959" s="42">
        <v>39384</v>
      </c>
      <c r="J959" s="42">
        <v>40178</v>
      </c>
      <c r="K959" s="42">
        <v>40178</v>
      </c>
      <c r="L959" s="28">
        <v>659</v>
      </c>
      <c r="M959" s="28" t="s">
        <v>1642</v>
      </c>
      <c r="N959" s="43">
        <v>794</v>
      </c>
    </row>
    <row r="960" spans="2:14" s="2" customFormat="1" ht="11.25">
      <c r="B960" s="60" t="s">
        <v>773</v>
      </c>
      <c r="C960" s="59" t="s">
        <v>1213</v>
      </c>
      <c r="D960" s="2" t="s">
        <v>774</v>
      </c>
      <c r="E960" s="1">
        <v>8</v>
      </c>
      <c r="F960" s="1">
        <v>227.6</v>
      </c>
      <c r="G960" s="33">
        <v>5770.53</v>
      </c>
      <c r="H960" s="33">
        <v>577.05</v>
      </c>
      <c r="I960" s="42">
        <v>39400</v>
      </c>
      <c r="J960" s="42">
        <v>40178</v>
      </c>
      <c r="K960" s="42">
        <v>40178</v>
      </c>
      <c r="L960" s="28">
        <v>659</v>
      </c>
      <c r="M960" s="28" t="s">
        <v>1292</v>
      </c>
      <c r="N960" s="43">
        <v>778</v>
      </c>
    </row>
    <row r="961" spans="2:14" s="2" customFormat="1" ht="11.25">
      <c r="B961" s="60" t="s">
        <v>775</v>
      </c>
      <c r="C961" s="59" t="s">
        <v>1213</v>
      </c>
      <c r="D961" s="2" t="s">
        <v>776</v>
      </c>
      <c r="E961" s="1">
        <v>97</v>
      </c>
      <c r="F961" s="1">
        <v>1098.2</v>
      </c>
      <c r="G961" s="33">
        <v>45928.22</v>
      </c>
      <c r="H961" s="33">
        <v>4592.82</v>
      </c>
      <c r="I961" s="42">
        <v>39216</v>
      </c>
      <c r="J961" s="42">
        <v>40178</v>
      </c>
      <c r="K961" s="42">
        <v>40178</v>
      </c>
      <c r="L961" s="28">
        <v>659</v>
      </c>
      <c r="M961" s="28" t="s">
        <v>1305</v>
      </c>
      <c r="N961" s="43">
        <v>962</v>
      </c>
    </row>
    <row r="962" spans="2:14" s="2" customFormat="1" ht="11.25">
      <c r="B962" s="60" t="s">
        <v>777</v>
      </c>
      <c r="C962" s="59" t="s">
        <v>1213</v>
      </c>
      <c r="D962" s="2" t="s">
        <v>778</v>
      </c>
      <c r="E962" s="1">
        <v>87</v>
      </c>
      <c r="F962" s="1">
        <v>2152.2</v>
      </c>
      <c r="G962" s="33">
        <v>81517.61</v>
      </c>
      <c r="H962" s="33">
        <v>8151.76</v>
      </c>
      <c r="I962" s="42">
        <v>39392</v>
      </c>
      <c r="J962" s="42">
        <v>40178</v>
      </c>
      <c r="K962" s="42">
        <v>40178</v>
      </c>
      <c r="L962" s="28">
        <v>659</v>
      </c>
      <c r="M962" s="28" t="s">
        <v>779</v>
      </c>
      <c r="N962" s="43">
        <v>786</v>
      </c>
    </row>
    <row r="963" spans="2:14" s="2" customFormat="1" ht="11.25">
      <c r="B963" s="60" t="s">
        <v>780</v>
      </c>
      <c r="C963" s="59" t="s">
        <v>1213</v>
      </c>
      <c r="D963" s="2" t="s">
        <v>781</v>
      </c>
      <c r="E963" s="1">
        <v>26</v>
      </c>
      <c r="F963" s="1">
        <v>405.4</v>
      </c>
      <c r="G963" s="33">
        <v>16473.8</v>
      </c>
      <c r="H963" s="33">
        <v>1647.83</v>
      </c>
      <c r="I963" s="42">
        <v>39399</v>
      </c>
      <c r="J963" s="42">
        <v>40178</v>
      </c>
      <c r="K963" s="42">
        <v>40178</v>
      </c>
      <c r="L963" s="28">
        <v>659</v>
      </c>
      <c r="M963" s="28" t="s">
        <v>1338</v>
      </c>
      <c r="N963" s="43">
        <v>779</v>
      </c>
    </row>
    <row r="964" spans="2:14" s="2" customFormat="1" ht="11.25">
      <c r="B964" s="60" t="s">
        <v>782</v>
      </c>
      <c r="C964" s="59" t="s">
        <v>1213</v>
      </c>
      <c r="D964" s="2" t="s">
        <v>783</v>
      </c>
      <c r="E964" s="1">
        <v>162</v>
      </c>
      <c r="F964" s="1">
        <v>2229.8</v>
      </c>
      <c r="G964" s="33">
        <v>95168.93</v>
      </c>
      <c r="H964" s="33">
        <v>9516.89</v>
      </c>
      <c r="I964" s="42">
        <v>38790</v>
      </c>
      <c r="J964" s="42">
        <v>40178</v>
      </c>
      <c r="K964" s="42">
        <v>40178</v>
      </c>
      <c r="L964" s="28">
        <v>659</v>
      </c>
      <c r="M964" s="28" t="s">
        <v>1804</v>
      </c>
      <c r="N964" s="43">
        <v>1388</v>
      </c>
    </row>
    <row r="965" spans="2:14" s="2" customFormat="1" ht="11.25">
      <c r="B965" s="60" t="s">
        <v>784</v>
      </c>
      <c r="C965" s="59" t="s">
        <v>1213</v>
      </c>
      <c r="D965" s="2" t="s">
        <v>785</v>
      </c>
      <c r="E965" s="1">
        <v>37</v>
      </c>
      <c r="F965" s="1">
        <v>488.4</v>
      </c>
      <c r="G965" s="33">
        <v>10198.02</v>
      </c>
      <c r="H965" s="33">
        <v>1019.8</v>
      </c>
      <c r="I965" s="42">
        <v>39273</v>
      </c>
      <c r="J965" s="42">
        <v>40178</v>
      </c>
      <c r="K965" s="42">
        <v>40178</v>
      </c>
      <c r="L965" s="28">
        <v>659</v>
      </c>
      <c r="M965" s="28" t="s">
        <v>1804</v>
      </c>
      <c r="N965" s="43">
        <v>905</v>
      </c>
    </row>
    <row r="966" spans="2:14" s="2" customFormat="1" ht="11.25">
      <c r="B966" s="60" t="s">
        <v>786</v>
      </c>
      <c r="C966" s="59" t="s">
        <v>1213</v>
      </c>
      <c r="D966" s="2" t="s">
        <v>787</v>
      </c>
      <c r="E966" s="1">
        <v>48</v>
      </c>
      <c r="F966" s="1">
        <v>998</v>
      </c>
      <c r="G966" s="33">
        <v>23163.2</v>
      </c>
      <c r="H966" s="33">
        <v>2316.32</v>
      </c>
      <c r="I966" s="42">
        <v>39421</v>
      </c>
      <c r="J966" s="42">
        <v>39447</v>
      </c>
      <c r="K966" s="42">
        <v>40178</v>
      </c>
      <c r="L966" s="28">
        <v>659</v>
      </c>
      <c r="M966" s="28" t="s">
        <v>1392</v>
      </c>
      <c r="N966" s="43">
        <v>757</v>
      </c>
    </row>
    <row r="967" spans="2:14" s="2" customFormat="1" ht="11.25">
      <c r="B967" s="60" t="s">
        <v>788</v>
      </c>
      <c r="C967" s="59" t="s">
        <v>1213</v>
      </c>
      <c r="D967" s="2" t="s">
        <v>789</v>
      </c>
      <c r="E967" s="1">
        <v>81</v>
      </c>
      <c r="F967" s="1">
        <v>610.6</v>
      </c>
      <c r="G967" s="33">
        <v>16193.17</v>
      </c>
      <c r="H967" s="33">
        <v>1619.32</v>
      </c>
      <c r="I967" s="42">
        <v>38874</v>
      </c>
      <c r="J967" s="42">
        <v>40178</v>
      </c>
      <c r="K967" s="42">
        <v>40178</v>
      </c>
      <c r="L967" s="28">
        <v>659</v>
      </c>
      <c r="M967" s="28" t="s">
        <v>1305</v>
      </c>
      <c r="N967" s="43">
        <v>1304</v>
      </c>
    </row>
    <row r="968" spans="2:14" s="2" customFormat="1" ht="11.25">
      <c r="B968" s="60" t="s">
        <v>790</v>
      </c>
      <c r="C968" s="59" t="s">
        <v>1213</v>
      </c>
      <c r="D968" s="2" t="s">
        <v>791</v>
      </c>
      <c r="E968" s="1">
        <v>269</v>
      </c>
      <c r="F968" s="1">
        <v>3171.2</v>
      </c>
      <c r="G968" s="33">
        <v>365596.18</v>
      </c>
      <c r="H968" s="33">
        <v>230325.59</v>
      </c>
      <c r="I968" s="42">
        <v>38777</v>
      </c>
      <c r="J968" s="42">
        <v>40178</v>
      </c>
      <c r="K968" s="42">
        <v>40178</v>
      </c>
      <c r="L968" s="28">
        <v>659</v>
      </c>
      <c r="M968" s="28" t="s">
        <v>1411</v>
      </c>
      <c r="N968" s="43">
        <v>1401</v>
      </c>
    </row>
    <row r="969" spans="2:14" s="2" customFormat="1" ht="11.25">
      <c r="B969" s="60" t="s">
        <v>792</v>
      </c>
      <c r="C969" s="59" t="s">
        <v>1213</v>
      </c>
      <c r="D969" s="2" t="s">
        <v>793</v>
      </c>
      <c r="E969" s="1">
        <v>12</v>
      </c>
      <c r="F969" s="1">
        <v>225.2</v>
      </c>
      <c r="G969" s="33">
        <v>5737.24</v>
      </c>
      <c r="H969" s="33">
        <v>573.72</v>
      </c>
      <c r="I969" s="42">
        <v>39427</v>
      </c>
      <c r="J969" s="42">
        <v>40178</v>
      </c>
      <c r="K969" s="42">
        <v>40178</v>
      </c>
      <c r="L969" s="28">
        <v>659</v>
      </c>
      <c r="M969" s="28" t="s">
        <v>1375</v>
      </c>
      <c r="N969" s="43">
        <v>751</v>
      </c>
    </row>
    <row r="970" spans="2:14" s="2" customFormat="1" ht="11.25">
      <c r="B970" s="60" t="s">
        <v>794</v>
      </c>
      <c r="C970" s="59" t="s">
        <v>1213</v>
      </c>
      <c r="D970" s="2" t="s">
        <v>795</v>
      </c>
      <c r="E970" s="1">
        <v>71</v>
      </c>
      <c r="F970" s="1">
        <v>977</v>
      </c>
      <c r="G970" s="33">
        <v>29164</v>
      </c>
      <c r="H970" s="33">
        <v>20533</v>
      </c>
      <c r="I970" s="42">
        <v>39185</v>
      </c>
      <c r="J970" s="42">
        <v>40178</v>
      </c>
      <c r="K970" s="42">
        <v>40178</v>
      </c>
      <c r="L970" s="28">
        <v>659</v>
      </c>
      <c r="M970" s="28" t="s">
        <v>112</v>
      </c>
      <c r="N970" s="43">
        <v>993</v>
      </c>
    </row>
    <row r="971" spans="2:14" s="2" customFormat="1" ht="11.25">
      <c r="B971" s="60" t="s">
        <v>796</v>
      </c>
      <c r="C971" s="59" t="s">
        <v>1213</v>
      </c>
      <c r="D971" s="2" t="s">
        <v>797</v>
      </c>
      <c r="E971" s="1">
        <v>8</v>
      </c>
      <c r="F971" s="1">
        <v>119</v>
      </c>
      <c r="G971" s="33">
        <v>2733.36</v>
      </c>
      <c r="H971" s="33">
        <v>273.34</v>
      </c>
      <c r="I971" s="42">
        <v>39244</v>
      </c>
      <c r="J971" s="42">
        <v>40178</v>
      </c>
      <c r="K971" s="42">
        <v>40178</v>
      </c>
      <c r="L971" s="28">
        <v>659</v>
      </c>
      <c r="M971" s="28" t="s">
        <v>682</v>
      </c>
      <c r="N971" s="43">
        <v>934</v>
      </c>
    </row>
    <row r="972" spans="2:14" s="2" customFormat="1" ht="11.25">
      <c r="B972" s="60" t="s">
        <v>798</v>
      </c>
      <c r="C972" s="59" t="s">
        <v>1213</v>
      </c>
      <c r="D972" s="2" t="s">
        <v>799</v>
      </c>
      <c r="E972" s="1">
        <v>85</v>
      </c>
      <c r="F972" s="1">
        <v>748</v>
      </c>
      <c r="G972" s="33">
        <v>19096.85</v>
      </c>
      <c r="H972" s="33">
        <v>1909.69</v>
      </c>
      <c r="I972" s="42">
        <v>39251</v>
      </c>
      <c r="J972" s="42">
        <v>40178</v>
      </c>
      <c r="K972" s="42">
        <v>40178</v>
      </c>
      <c r="L972" s="28">
        <v>659</v>
      </c>
      <c r="M972" s="28" t="s">
        <v>1305</v>
      </c>
      <c r="N972" s="43">
        <v>927</v>
      </c>
    </row>
    <row r="973" spans="2:14" s="2" customFormat="1" ht="11.25">
      <c r="B973" s="60" t="s">
        <v>800</v>
      </c>
      <c r="C973" s="59" t="s">
        <v>1213</v>
      </c>
      <c r="D973" s="2" t="s">
        <v>801</v>
      </c>
      <c r="E973" s="1">
        <v>115</v>
      </c>
      <c r="F973" s="1">
        <v>3079.8</v>
      </c>
      <c r="G973" s="33">
        <v>103503.13</v>
      </c>
      <c r="H973" s="33">
        <v>10350.31</v>
      </c>
      <c r="I973" s="42">
        <v>39450</v>
      </c>
      <c r="J973" s="42">
        <v>40178</v>
      </c>
      <c r="K973" s="42">
        <v>40178</v>
      </c>
      <c r="L973" s="28">
        <v>659</v>
      </c>
      <c r="M973" s="28" t="s">
        <v>1375</v>
      </c>
      <c r="N973" s="43">
        <v>728</v>
      </c>
    </row>
    <row r="974" spans="2:14" s="2" customFormat="1" ht="11.25">
      <c r="B974" s="60" t="s">
        <v>802</v>
      </c>
      <c r="C974" s="59" t="s">
        <v>1213</v>
      </c>
      <c r="D974" s="2" t="s">
        <v>803</v>
      </c>
      <c r="E974" s="1">
        <v>62</v>
      </c>
      <c r="F974" s="1">
        <v>878.2</v>
      </c>
      <c r="G974" s="33">
        <v>34616.65</v>
      </c>
      <c r="H974" s="33">
        <v>29424.15</v>
      </c>
      <c r="I974" s="42">
        <v>39244</v>
      </c>
      <c r="J974" s="42">
        <v>40178</v>
      </c>
      <c r="K974" s="42">
        <v>40178</v>
      </c>
      <c r="L974" s="28">
        <v>659</v>
      </c>
      <c r="M974" s="28" t="s">
        <v>682</v>
      </c>
      <c r="N974" s="43">
        <v>934</v>
      </c>
    </row>
    <row r="975" spans="2:14" s="2" customFormat="1" ht="11.25">
      <c r="B975" s="60" t="s">
        <v>804</v>
      </c>
      <c r="C975" s="59" t="s">
        <v>1213</v>
      </c>
      <c r="D975" s="2" t="s">
        <v>805</v>
      </c>
      <c r="E975" s="1">
        <v>304</v>
      </c>
      <c r="F975" s="1">
        <v>5706</v>
      </c>
      <c r="G975" s="33">
        <v>285522.83</v>
      </c>
      <c r="H975" s="33">
        <v>28552.28</v>
      </c>
      <c r="I975" s="42">
        <v>39030</v>
      </c>
      <c r="J975" s="42">
        <v>40178</v>
      </c>
      <c r="K975" s="42">
        <v>40178</v>
      </c>
      <c r="L975" s="28">
        <v>659</v>
      </c>
      <c r="M975" s="28" t="s">
        <v>1292</v>
      </c>
      <c r="N975" s="43">
        <v>1148</v>
      </c>
    </row>
    <row r="976" spans="2:14" s="2" customFormat="1" ht="11.25">
      <c r="B976" s="60" t="s">
        <v>806</v>
      </c>
      <c r="C976" s="59" t="s">
        <v>1213</v>
      </c>
      <c r="D976" s="2" t="s">
        <v>807</v>
      </c>
      <c r="E976" s="1">
        <v>53</v>
      </c>
      <c r="F976" s="1">
        <v>745.4</v>
      </c>
      <c r="G976" s="33">
        <v>12828.3</v>
      </c>
      <c r="H976" s="33">
        <v>1282.83</v>
      </c>
      <c r="I976" s="42">
        <v>39450</v>
      </c>
      <c r="J976" s="42">
        <v>40178</v>
      </c>
      <c r="K976" s="42">
        <v>40178</v>
      </c>
      <c r="L976" s="28">
        <v>659</v>
      </c>
      <c r="M976" s="28" t="s">
        <v>95</v>
      </c>
      <c r="N976" s="43">
        <v>728</v>
      </c>
    </row>
    <row r="977" spans="2:14" s="2" customFormat="1" ht="11.25">
      <c r="B977" s="60" t="s">
        <v>808</v>
      </c>
      <c r="C977" s="59" t="s">
        <v>1213</v>
      </c>
      <c r="D977" s="2" t="s">
        <v>809</v>
      </c>
      <c r="E977" s="1">
        <v>112</v>
      </c>
      <c r="F977" s="1">
        <v>2052</v>
      </c>
      <c r="G977" s="33">
        <v>62590.58</v>
      </c>
      <c r="H977" s="33">
        <v>6259.06</v>
      </c>
      <c r="I977" s="42">
        <v>39374</v>
      </c>
      <c r="J977" s="42">
        <v>40178</v>
      </c>
      <c r="K977" s="42">
        <v>40178</v>
      </c>
      <c r="L977" s="28">
        <v>659</v>
      </c>
      <c r="M977" s="28" t="s">
        <v>2931</v>
      </c>
      <c r="N977" s="43">
        <v>804</v>
      </c>
    </row>
    <row r="978" spans="2:14" s="2" customFormat="1" ht="11.25">
      <c r="B978" s="60" t="s">
        <v>810</v>
      </c>
      <c r="C978" s="59" t="s">
        <v>1213</v>
      </c>
      <c r="D978" s="2" t="s">
        <v>811</v>
      </c>
      <c r="E978" s="1">
        <v>31</v>
      </c>
      <c r="F978" s="1">
        <v>525</v>
      </c>
      <c r="G978" s="33">
        <v>20464.7</v>
      </c>
      <c r="H978" s="33">
        <v>2046.47</v>
      </c>
      <c r="I978" s="42">
        <v>39423</v>
      </c>
      <c r="J978" s="42">
        <v>40178</v>
      </c>
      <c r="K978" s="42">
        <v>40178</v>
      </c>
      <c r="L978" s="28">
        <v>659</v>
      </c>
      <c r="M978" s="28" t="s">
        <v>2607</v>
      </c>
      <c r="N978" s="43">
        <v>755</v>
      </c>
    </row>
    <row r="979" spans="2:14" s="2" customFormat="1" ht="11.25">
      <c r="B979" s="60" t="s">
        <v>812</v>
      </c>
      <c r="C979" s="59" t="s">
        <v>1213</v>
      </c>
      <c r="D979" s="2" t="s">
        <v>813</v>
      </c>
      <c r="E979" s="1">
        <v>59</v>
      </c>
      <c r="F979" s="1">
        <v>504.6</v>
      </c>
      <c r="G979" s="33">
        <v>17699.6</v>
      </c>
      <c r="H979" s="33">
        <v>17881.6</v>
      </c>
      <c r="I979" s="42">
        <v>39360</v>
      </c>
      <c r="J979" s="42">
        <v>40178</v>
      </c>
      <c r="K979" s="42">
        <v>40178</v>
      </c>
      <c r="L979" s="28">
        <v>659</v>
      </c>
      <c r="M979" s="28" t="s">
        <v>215</v>
      </c>
      <c r="N979" s="43">
        <v>818</v>
      </c>
    </row>
    <row r="980" spans="2:14" s="2" customFormat="1" ht="11.25">
      <c r="B980" s="60" t="s">
        <v>814</v>
      </c>
      <c r="C980" s="59" t="s">
        <v>1213</v>
      </c>
      <c r="D980" s="2" t="s">
        <v>815</v>
      </c>
      <c r="E980" s="1">
        <v>33</v>
      </c>
      <c r="F980" s="1">
        <v>677.7</v>
      </c>
      <c r="G980" s="33">
        <v>20957.31</v>
      </c>
      <c r="H980" s="33">
        <v>2095.73</v>
      </c>
      <c r="I980" s="42">
        <v>39394</v>
      </c>
      <c r="J980" s="42">
        <v>40178</v>
      </c>
      <c r="K980" s="42">
        <v>40178</v>
      </c>
      <c r="L980" s="28">
        <v>659</v>
      </c>
      <c r="M980" s="28" t="s">
        <v>1727</v>
      </c>
      <c r="N980" s="43">
        <v>784</v>
      </c>
    </row>
    <row r="981" spans="2:14" s="2" customFormat="1" ht="11.25">
      <c r="B981" s="60" t="s">
        <v>816</v>
      </c>
      <c r="C981" s="59" t="s">
        <v>1213</v>
      </c>
      <c r="D981" s="2" t="s">
        <v>817</v>
      </c>
      <c r="E981" s="1">
        <v>100</v>
      </c>
      <c r="F981" s="1">
        <v>1098.45</v>
      </c>
      <c r="G981" s="33">
        <v>71174.28</v>
      </c>
      <c r="H981" s="33">
        <v>7117.43</v>
      </c>
      <c r="I981" s="42">
        <v>39471</v>
      </c>
      <c r="J981" s="42">
        <v>40178</v>
      </c>
      <c r="K981" s="42">
        <v>40178</v>
      </c>
      <c r="L981" s="28">
        <v>659</v>
      </c>
      <c r="M981" s="28" t="s">
        <v>3088</v>
      </c>
      <c r="N981" s="43">
        <v>707</v>
      </c>
    </row>
    <row r="982" spans="2:14" s="2" customFormat="1" ht="11.25">
      <c r="B982" s="60" t="s">
        <v>818</v>
      </c>
      <c r="C982" s="59" t="s">
        <v>1213</v>
      </c>
      <c r="D982" s="2" t="s">
        <v>819</v>
      </c>
      <c r="E982" s="1">
        <v>36</v>
      </c>
      <c r="F982" s="1">
        <v>778.02</v>
      </c>
      <c r="G982" s="33">
        <v>25980.05</v>
      </c>
      <c r="H982" s="33">
        <v>2598.01</v>
      </c>
      <c r="I982" s="42">
        <v>39422</v>
      </c>
      <c r="J982" s="42">
        <v>40178</v>
      </c>
      <c r="K982" s="42">
        <v>40178</v>
      </c>
      <c r="L982" s="28">
        <v>659</v>
      </c>
      <c r="M982" s="28" t="s">
        <v>1414</v>
      </c>
      <c r="N982" s="43">
        <v>756</v>
      </c>
    </row>
    <row r="983" spans="2:14" s="2" customFormat="1" ht="11.25">
      <c r="B983" s="60" t="s">
        <v>820</v>
      </c>
      <c r="C983" s="59" t="s">
        <v>1213</v>
      </c>
      <c r="D983" s="2" t="s">
        <v>821</v>
      </c>
      <c r="E983" s="1">
        <v>64</v>
      </c>
      <c r="F983" s="1">
        <v>489.8</v>
      </c>
      <c r="G983" s="33">
        <v>14330.65</v>
      </c>
      <c r="H983" s="33">
        <v>10318.06</v>
      </c>
      <c r="I983" s="42">
        <v>39336</v>
      </c>
      <c r="J983" s="42">
        <v>40178</v>
      </c>
      <c r="K983" s="42">
        <v>40178</v>
      </c>
      <c r="L983" s="28">
        <v>659</v>
      </c>
      <c r="M983" s="28" t="s">
        <v>822</v>
      </c>
      <c r="N983" s="43">
        <v>842</v>
      </c>
    </row>
    <row r="984" spans="2:14" s="2" customFormat="1" ht="11.25">
      <c r="B984" s="60" t="s">
        <v>823</v>
      </c>
      <c r="C984" s="59" t="s">
        <v>1213</v>
      </c>
      <c r="D984" s="2" t="s">
        <v>824</v>
      </c>
      <c r="E984" s="1">
        <v>28</v>
      </c>
      <c r="F984" s="1">
        <v>543.1</v>
      </c>
      <c r="G984" s="33">
        <v>17263.66</v>
      </c>
      <c r="H984" s="33">
        <v>1726.37</v>
      </c>
      <c r="I984" s="42">
        <v>39449</v>
      </c>
      <c r="J984" s="42">
        <v>40178</v>
      </c>
      <c r="K984" s="42">
        <v>40178</v>
      </c>
      <c r="L984" s="28">
        <v>659</v>
      </c>
      <c r="M984" s="28" t="s">
        <v>1620</v>
      </c>
      <c r="N984" s="43">
        <v>729</v>
      </c>
    </row>
    <row r="985" spans="2:14" s="2" customFormat="1" ht="11.25">
      <c r="B985" s="60" t="s">
        <v>825</v>
      </c>
      <c r="C985" s="59" t="s">
        <v>1213</v>
      </c>
      <c r="D985" s="2" t="s">
        <v>826</v>
      </c>
      <c r="E985" s="1">
        <v>79</v>
      </c>
      <c r="F985" s="1">
        <v>1051</v>
      </c>
      <c r="G985" s="33">
        <v>40502.55</v>
      </c>
      <c r="H985" s="33">
        <v>34022.15</v>
      </c>
      <c r="I985" s="42">
        <v>39105</v>
      </c>
      <c r="J985" s="42">
        <v>40178</v>
      </c>
      <c r="K985" s="42">
        <v>40178</v>
      </c>
      <c r="L985" s="28">
        <v>659</v>
      </c>
      <c r="M985" s="28" t="s">
        <v>666</v>
      </c>
      <c r="N985" s="43">
        <v>1073</v>
      </c>
    </row>
    <row r="986" spans="2:14" s="2" customFormat="1" ht="11.25">
      <c r="B986" s="60" t="s">
        <v>827</v>
      </c>
      <c r="C986" s="59" t="s">
        <v>1213</v>
      </c>
      <c r="D986" s="2" t="s">
        <v>828</v>
      </c>
      <c r="E986" s="1">
        <v>28</v>
      </c>
      <c r="F986" s="1">
        <v>491</v>
      </c>
      <c r="G986" s="33">
        <v>19586.05</v>
      </c>
      <c r="H986" s="33">
        <v>1958.61</v>
      </c>
      <c r="I986" s="42">
        <v>39367</v>
      </c>
      <c r="J986" s="42">
        <v>40178</v>
      </c>
      <c r="K986" s="42">
        <v>40178</v>
      </c>
      <c r="L986" s="28">
        <v>659</v>
      </c>
      <c r="M986" s="28" t="s">
        <v>1422</v>
      </c>
      <c r="N986" s="43">
        <v>811</v>
      </c>
    </row>
    <row r="987" spans="2:14" s="2" customFormat="1" ht="11.25">
      <c r="B987" s="60" t="s">
        <v>829</v>
      </c>
      <c r="C987" s="59" t="s">
        <v>1213</v>
      </c>
      <c r="D987" s="2" t="s">
        <v>830</v>
      </c>
      <c r="E987" s="1">
        <v>4</v>
      </c>
      <c r="F987" s="1">
        <v>37.6</v>
      </c>
      <c r="G987" s="33">
        <v>1425.35</v>
      </c>
      <c r="H987" s="33">
        <v>152.54</v>
      </c>
      <c r="I987" s="42">
        <v>39042</v>
      </c>
      <c r="J987" s="42">
        <v>40178</v>
      </c>
      <c r="K987" s="42">
        <v>40178</v>
      </c>
      <c r="L987" s="28">
        <v>659</v>
      </c>
      <c r="M987" s="28" t="s">
        <v>669</v>
      </c>
      <c r="N987" s="43">
        <v>1136</v>
      </c>
    </row>
    <row r="988" spans="2:14" s="2" customFormat="1" ht="11.25">
      <c r="B988" s="60" t="s">
        <v>831</v>
      </c>
      <c r="C988" s="59" t="s">
        <v>1213</v>
      </c>
      <c r="D988" s="2" t="s">
        <v>832</v>
      </c>
      <c r="E988" s="1">
        <v>37</v>
      </c>
      <c r="F988" s="1">
        <v>871</v>
      </c>
      <c r="G988" s="33">
        <v>30501.55</v>
      </c>
      <c r="H988" s="33">
        <v>3050.16</v>
      </c>
      <c r="I988" s="42">
        <v>39401</v>
      </c>
      <c r="J988" s="42">
        <v>40178</v>
      </c>
      <c r="K988" s="42">
        <v>40178</v>
      </c>
      <c r="L988" s="28">
        <v>659</v>
      </c>
      <c r="M988" s="28" t="s">
        <v>3088</v>
      </c>
      <c r="N988" s="43">
        <v>777</v>
      </c>
    </row>
    <row r="989" spans="2:14" s="2" customFormat="1" ht="11.25">
      <c r="B989" s="60" t="s">
        <v>833</v>
      </c>
      <c r="C989" s="59" t="s">
        <v>1213</v>
      </c>
      <c r="D989" s="2" t="s">
        <v>834</v>
      </c>
      <c r="E989" s="1">
        <v>164</v>
      </c>
      <c r="F989" s="1">
        <v>124</v>
      </c>
      <c r="G989" s="33">
        <v>2046</v>
      </c>
      <c r="H989" s="33">
        <v>204.6</v>
      </c>
      <c r="I989" s="42">
        <v>39196</v>
      </c>
      <c r="J989" s="42">
        <v>40178</v>
      </c>
      <c r="K989" s="42">
        <v>40178</v>
      </c>
      <c r="L989" s="28">
        <v>659</v>
      </c>
      <c r="M989" s="28" t="s">
        <v>1292</v>
      </c>
      <c r="N989" s="43">
        <v>982</v>
      </c>
    </row>
    <row r="990" spans="2:14" s="2" customFormat="1" ht="11.25">
      <c r="B990" s="60" t="s">
        <v>835</v>
      </c>
      <c r="C990" s="59" t="s">
        <v>1213</v>
      </c>
      <c r="D990" s="2" t="s">
        <v>836</v>
      </c>
      <c r="E990" s="1">
        <v>43</v>
      </c>
      <c r="F990" s="1">
        <v>688</v>
      </c>
      <c r="G990" s="33">
        <v>38988.6</v>
      </c>
      <c r="H990" s="33">
        <v>3898.86</v>
      </c>
      <c r="I990" s="42">
        <v>39384</v>
      </c>
      <c r="J990" s="42">
        <v>40178</v>
      </c>
      <c r="K990" s="42">
        <v>40178</v>
      </c>
      <c r="L990" s="28">
        <v>659</v>
      </c>
      <c r="M990" s="28" t="s">
        <v>251</v>
      </c>
      <c r="N990" s="43">
        <v>794</v>
      </c>
    </row>
    <row r="991" spans="2:14" s="2" customFormat="1" ht="11.25">
      <c r="B991" s="60" t="s">
        <v>837</v>
      </c>
      <c r="C991" s="59" t="s">
        <v>1213</v>
      </c>
      <c r="D991" s="2" t="s">
        <v>838</v>
      </c>
      <c r="E991" s="1">
        <v>13</v>
      </c>
      <c r="F991" s="1">
        <v>125.6</v>
      </c>
      <c r="G991" s="33">
        <v>4109.6</v>
      </c>
      <c r="H991" s="33">
        <v>410.96</v>
      </c>
      <c r="I991" s="42">
        <v>39189</v>
      </c>
      <c r="J991" s="42">
        <v>40178</v>
      </c>
      <c r="K991" s="42">
        <v>40178</v>
      </c>
      <c r="L991" s="28">
        <v>659</v>
      </c>
      <c r="M991" s="28" t="s">
        <v>839</v>
      </c>
      <c r="N991" s="43">
        <v>989</v>
      </c>
    </row>
    <row r="992" spans="2:14" s="2" customFormat="1" ht="11.25">
      <c r="B992" s="60" t="s">
        <v>840</v>
      </c>
      <c r="C992" s="59" t="s">
        <v>1213</v>
      </c>
      <c r="D992" s="2" t="s">
        <v>841</v>
      </c>
      <c r="E992" s="1">
        <v>93.1</v>
      </c>
      <c r="F992" s="1">
        <v>1394</v>
      </c>
      <c r="G992" s="33">
        <v>70192.75</v>
      </c>
      <c r="H992" s="33">
        <v>28428.07</v>
      </c>
      <c r="I992" s="42">
        <v>39401</v>
      </c>
      <c r="J992" s="42">
        <v>40178</v>
      </c>
      <c r="K992" s="42">
        <v>40178</v>
      </c>
      <c r="L992" s="28">
        <v>659</v>
      </c>
      <c r="M992" s="28" t="s">
        <v>3088</v>
      </c>
      <c r="N992" s="43">
        <v>777</v>
      </c>
    </row>
    <row r="993" spans="2:14" s="2" customFormat="1" ht="11.25">
      <c r="B993" s="60" t="s">
        <v>842</v>
      </c>
      <c r="C993" s="59" t="s">
        <v>1213</v>
      </c>
      <c r="D993" s="2" t="s">
        <v>843</v>
      </c>
      <c r="E993" s="1">
        <v>246</v>
      </c>
      <c r="F993" s="1">
        <v>3986</v>
      </c>
      <c r="G993" s="33">
        <v>100777.01</v>
      </c>
      <c r="H993" s="33">
        <v>76590.51</v>
      </c>
      <c r="I993" s="42">
        <v>39303</v>
      </c>
      <c r="J993" s="42">
        <v>40178</v>
      </c>
      <c r="K993" s="42">
        <v>40178</v>
      </c>
      <c r="L993" s="28">
        <v>659</v>
      </c>
      <c r="M993" s="28" t="s">
        <v>1430</v>
      </c>
      <c r="N993" s="43">
        <v>875</v>
      </c>
    </row>
    <row r="994" spans="2:14" s="2" customFormat="1" ht="11.25">
      <c r="B994" s="60" t="s">
        <v>844</v>
      </c>
      <c r="C994" s="59" t="s">
        <v>1213</v>
      </c>
      <c r="D994" s="2" t="s">
        <v>845</v>
      </c>
      <c r="E994" s="1">
        <v>158</v>
      </c>
      <c r="F994" s="1">
        <v>1664</v>
      </c>
      <c r="G994" s="33">
        <v>34528</v>
      </c>
      <c r="H994" s="33">
        <v>3452.8</v>
      </c>
      <c r="I994" s="42">
        <v>39303</v>
      </c>
      <c r="J994" s="42">
        <v>40178</v>
      </c>
      <c r="K994" s="42">
        <v>40178</v>
      </c>
      <c r="L994" s="28">
        <v>659</v>
      </c>
      <c r="M994" s="28" t="s">
        <v>1430</v>
      </c>
      <c r="N994" s="43">
        <v>875</v>
      </c>
    </row>
    <row r="995" spans="2:14" s="2" customFormat="1" ht="11.25">
      <c r="B995" s="60" t="s">
        <v>846</v>
      </c>
      <c r="C995" s="59" t="s">
        <v>1213</v>
      </c>
      <c r="D995" s="2" t="s">
        <v>847</v>
      </c>
      <c r="E995" s="1">
        <v>59</v>
      </c>
      <c r="F995" s="1">
        <v>731.6</v>
      </c>
      <c r="G995" s="33">
        <v>38424.84</v>
      </c>
      <c r="H995" s="33">
        <v>3842.48</v>
      </c>
      <c r="I995" s="42">
        <v>38972</v>
      </c>
      <c r="J995" s="42">
        <v>40178</v>
      </c>
      <c r="K995" s="42">
        <v>40178</v>
      </c>
      <c r="L995" s="28">
        <v>659</v>
      </c>
      <c r="M995" s="28" t="s">
        <v>1292</v>
      </c>
      <c r="N995" s="43">
        <v>1206</v>
      </c>
    </row>
    <row r="996" spans="2:14" s="2" customFormat="1" ht="11.25">
      <c r="B996" s="60" t="s">
        <v>848</v>
      </c>
      <c r="C996" s="59" t="s">
        <v>1213</v>
      </c>
      <c r="D996" s="2" t="s">
        <v>849</v>
      </c>
      <c r="E996" s="1">
        <v>92.1</v>
      </c>
      <c r="F996" s="1">
        <v>1170.2</v>
      </c>
      <c r="G996" s="33">
        <v>30040.06</v>
      </c>
      <c r="H996" s="33">
        <v>5106.81</v>
      </c>
      <c r="I996" s="42">
        <v>39429</v>
      </c>
      <c r="J996" s="42">
        <v>40178</v>
      </c>
      <c r="K996" s="42">
        <v>40178</v>
      </c>
      <c r="L996" s="28">
        <v>659</v>
      </c>
      <c r="M996" s="28" t="s">
        <v>850</v>
      </c>
      <c r="N996" s="43">
        <v>749</v>
      </c>
    </row>
    <row r="997" spans="2:14" s="2" customFormat="1" ht="11.25">
      <c r="B997" s="60" t="s">
        <v>851</v>
      </c>
      <c r="C997" s="59" t="s">
        <v>1213</v>
      </c>
      <c r="D997" s="2" t="s">
        <v>852</v>
      </c>
      <c r="E997" s="1">
        <v>16</v>
      </c>
      <c r="F997" s="1">
        <v>252.8</v>
      </c>
      <c r="G997" s="33">
        <v>16136.97</v>
      </c>
      <c r="H997" s="33">
        <v>16136.96</v>
      </c>
      <c r="I997" s="42">
        <v>39464</v>
      </c>
      <c r="J997" s="42">
        <v>40178</v>
      </c>
      <c r="K997" s="42">
        <v>40178</v>
      </c>
      <c r="L997" s="28">
        <v>659</v>
      </c>
      <c r="M997" s="28" t="s">
        <v>1463</v>
      </c>
      <c r="N997" s="43">
        <v>714</v>
      </c>
    </row>
    <row r="998" spans="2:14" s="2" customFormat="1" ht="11.25">
      <c r="B998" s="60" t="s">
        <v>853</v>
      </c>
      <c r="C998" s="59" t="s">
        <v>1213</v>
      </c>
      <c r="D998" s="2" t="s">
        <v>854</v>
      </c>
      <c r="E998" s="1">
        <v>53</v>
      </c>
      <c r="F998" s="1">
        <v>639</v>
      </c>
      <c r="G998" s="33">
        <v>32876.55</v>
      </c>
      <c r="H998" s="33">
        <v>3287.66</v>
      </c>
      <c r="I998" s="42">
        <v>39388</v>
      </c>
      <c r="J998" s="42">
        <v>40178</v>
      </c>
      <c r="K998" s="42">
        <v>40178</v>
      </c>
      <c r="L998" s="28">
        <v>659</v>
      </c>
      <c r="M998" s="28" t="s">
        <v>251</v>
      </c>
      <c r="N998" s="43">
        <v>790</v>
      </c>
    </row>
    <row r="999" spans="2:14" s="2" customFormat="1" ht="11.25">
      <c r="B999" s="60" t="s">
        <v>855</v>
      </c>
      <c r="C999" s="59" t="s">
        <v>1213</v>
      </c>
      <c r="D999" s="2" t="s">
        <v>856</v>
      </c>
      <c r="E999" s="1">
        <v>158</v>
      </c>
      <c r="F999" s="1">
        <v>1469.2</v>
      </c>
      <c r="G999" s="33">
        <v>133033.96</v>
      </c>
      <c r="H999" s="33">
        <v>13303.4</v>
      </c>
      <c r="I999" s="42">
        <v>39434</v>
      </c>
      <c r="J999" s="42">
        <v>40178</v>
      </c>
      <c r="K999" s="42">
        <v>40178</v>
      </c>
      <c r="L999" s="28">
        <v>659</v>
      </c>
      <c r="M999" s="28" t="s">
        <v>90</v>
      </c>
      <c r="N999" s="43">
        <v>744</v>
      </c>
    </row>
    <row r="1000" spans="2:14" s="2" customFormat="1" ht="11.25">
      <c r="B1000" s="60" t="s">
        <v>857</v>
      </c>
      <c r="C1000" s="59" t="s">
        <v>1213</v>
      </c>
      <c r="D1000" s="2" t="s">
        <v>858</v>
      </c>
      <c r="E1000" s="1">
        <v>12</v>
      </c>
      <c r="F1000" s="1">
        <v>241.4</v>
      </c>
      <c r="G1000" s="33">
        <v>9376.1</v>
      </c>
      <c r="H1000" s="33">
        <v>5344.39</v>
      </c>
      <c r="I1000" s="42">
        <v>39423</v>
      </c>
      <c r="J1000" s="42">
        <v>40178</v>
      </c>
      <c r="K1000" s="42">
        <v>40178</v>
      </c>
      <c r="L1000" s="28">
        <v>659</v>
      </c>
      <c r="M1000" s="28" t="s">
        <v>2607</v>
      </c>
      <c r="N1000" s="43">
        <v>755</v>
      </c>
    </row>
    <row r="1001" spans="2:14" s="2" customFormat="1" ht="11.25">
      <c r="B1001" s="60" t="s">
        <v>859</v>
      </c>
      <c r="C1001" s="59" t="s">
        <v>1213</v>
      </c>
      <c r="D1001" s="2" t="s">
        <v>860</v>
      </c>
      <c r="E1001" s="1">
        <v>52</v>
      </c>
      <c r="F1001" s="1">
        <v>521</v>
      </c>
      <c r="G1001" s="33">
        <v>20416.28</v>
      </c>
      <c r="H1001" s="33">
        <v>2041.63</v>
      </c>
      <c r="I1001" s="42">
        <v>39426</v>
      </c>
      <c r="J1001" s="42">
        <v>40178</v>
      </c>
      <c r="K1001" s="42">
        <v>40178</v>
      </c>
      <c r="L1001" s="28">
        <v>659</v>
      </c>
      <c r="M1001" s="28" t="s">
        <v>1463</v>
      </c>
      <c r="N1001" s="43">
        <v>752</v>
      </c>
    </row>
    <row r="1002" spans="2:14" s="2" customFormat="1" ht="11.25">
      <c r="B1002" s="60" t="s">
        <v>861</v>
      </c>
      <c r="C1002" s="59" t="s">
        <v>1213</v>
      </c>
      <c r="D1002" s="2" t="s">
        <v>862</v>
      </c>
      <c r="E1002" s="1">
        <v>16.2</v>
      </c>
      <c r="F1002" s="1">
        <v>85.46</v>
      </c>
      <c r="G1002" s="33">
        <v>3536.48</v>
      </c>
      <c r="H1002" s="33">
        <v>353.65</v>
      </c>
      <c r="I1002" s="42">
        <v>39471</v>
      </c>
      <c r="J1002" s="42">
        <v>40178</v>
      </c>
      <c r="K1002" s="42">
        <v>40178</v>
      </c>
      <c r="L1002" s="28">
        <v>659</v>
      </c>
      <c r="M1002" s="28" t="s">
        <v>2785</v>
      </c>
      <c r="N1002" s="43">
        <v>707</v>
      </c>
    </row>
    <row r="1003" spans="2:14" s="2" customFormat="1" ht="11.25">
      <c r="B1003" s="60" t="s">
        <v>863</v>
      </c>
      <c r="C1003" s="59" t="s">
        <v>1213</v>
      </c>
      <c r="D1003" s="2" t="s">
        <v>864</v>
      </c>
      <c r="E1003" s="1">
        <v>34</v>
      </c>
      <c r="F1003" s="1">
        <v>259</v>
      </c>
      <c r="G1003" s="33">
        <v>30938.97</v>
      </c>
      <c r="H1003" s="33">
        <v>3093.9</v>
      </c>
      <c r="I1003" s="42">
        <v>39038</v>
      </c>
      <c r="J1003" s="42">
        <v>40178</v>
      </c>
      <c r="K1003" s="42">
        <v>40178</v>
      </c>
      <c r="L1003" s="28">
        <v>659</v>
      </c>
      <c r="M1003" s="28" t="s">
        <v>1277</v>
      </c>
      <c r="N1003" s="43">
        <v>1140</v>
      </c>
    </row>
    <row r="1004" spans="2:14" s="2" customFormat="1" ht="11.25">
      <c r="B1004" s="60" t="s">
        <v>865</v>
      </c>
      <c r="C1004" s="59" t="s">
        <v>1213</v>
      </c>
      <c r="D1004" s="2" t="s">
        <v>866</v>
      </c>
      <c r="E1004" s="1">
        <v>144</v>
      </c>
      <c r="F1004" s="1">
        <v>2329.8</v>
      </c>
      <c r="G1004" s="33">
        <v>116359.65</v>
      </c>
      <c r="H1004" s="33">
        <v>62834.22</v>
      </c>
      <c r="I1004" s="42">
        <v>39216</v>
      </c>
      <c r="J1004" s="42">
        <v>40178</v>
      </c>
      <c r="K1004" s="42">
        <v>40178</v>
      </c>
      <c r="L1004" s="28">
        <v>659</v>
      </c>
      <c r="M1004" s="28" t="s">
        <v>52</v>
      </c>
      <c r="N1004" s="43">
        <v>962</v>
      </c>
    </row>
    <row r="1005" spans="2:14" s="2" customFormat="1" ht="11.25">
      <c r="B1005" s="60" t="s">
        <v>867</v>
      </c>
      <c r="C1005" s="59" t="s">
        <v>1213</v>
      </c>
      <c r="D1005" s="2" t="s">
        <v>868</v>
      </c>
      <c r="E1005" s="1">
        <v>109</v>
      </c>
      <c r="F1005" s="1">
        <v>3239.8</v>
      </c>
      <c r="G1005" s="33">
        <v>123092.56</v>
      </c>
      <c r="H1005" s="33">
        <v>123092.56</v>
      </c>
      <c r="I1005" s="42">
        <v>39379</v>
      </c>
      <c r="J1005" s="42">
        <v>40178</v>
      </c>
      <c r="K1005" s="42">
        <v>40178</v>
      </c>
      <c r="L1005" s="28">
        <v>659</v>
      </c>
      <c r="M1005" s="28" t="s">
        <v>1642</v>
      </c>
      <c r="N1005" s="43">
        <v>799</v>
      </c>
    </row>
    <row r="1006" spans="2:14" s="2" customFormat="1" ht="11.25">
      <c r="B1006" s="60" t="s">
        <v>869</v>
      </c>
      <c r="C1006" s="59" t="s">
        <v>1213</v>
      </c>
      <c r="D1006" s="2" t="s">
        <v>870</v>
      </c>
      <c r="E1006" s="1">
        <v>46</v>
      </c>
      <c r="F1006" s="1">
        <v>621</v>
      </c>
      <c r="G1006" s="33">
        <v>19302.22</v>
      </c>
      <c r="H1006" s="33">
        <v>1930.22</v>
      </c>
      <c r="I1006" s="42">
        <v>38832</v>
      </c>
      <c r="J1006" s="42">
        <v>40178</v>
      </c>
      <c r="K1006" s="42">
        <v>40178</v>
      </c>
      <c r="L1006" s="28">
        <v>659</v>
      </c>
      <c r="M1006" s="28" t="s">
        <v>1292</v>
      </c>
      <c r="N1006" s="43">
        <v>1346</v>
      </c>
    </row>
    <row r="1007" spans="2:14" s="2" customFormat="1" ht="11.25">
      <c r="B1007" s="60" t="s">
        <v>871</v>
      </c>
      <c r="C1007" s="59" t="s">
        <v>1213</v>
      </c>
      <c r="D1007" s="2" t="s">
        <v>872</v>
      </c>
      <c r="E1007" s="1">
        <v>12</v>
      </c>
      <c r="F1007" s="1">
        <v>133.8</v>
      </c>
      <c r="G1007" s="33">
        <v>9215.3</v>
      </c>
      <c r="H1007" s="33">
        <v>921.53</v>
      </c>
      <c r="I1007" s="42">
        <v>39450</v>
      </c>
      <c r="J1007" s="42">
        <v>40178</v>
      </c>
      <c r="K1007" s="42">
        <v>40178</v>
      </c>
      <c r="L1007" s="28">
        <v>659</v>
      </c>
      <c r="M1007" s="28" t="s">
        <v>2931</v>
      </c>
      <c r="N1007" s="43">
        <v>728</v>
      </c>
    </row>
    <row r="1008" spans="2:14" s="2" customFormat="1" ht="11.25">
      <c r="B1008" s="60" t="s">
        <v>873</v>
      </c>
      <c r="C1008" s="59" t="s">
        <v>1213</v>
      </c>
      <c r="D1008" s="2" t="s">
        <v>874</v>
      </c>
      <c r="E1008" s="1">
        <v>430</v>
      </c>
      <c r="F1008" s="1">
        <v>12666.2</v>
      </c>
      <c r="G1008" s="33">
        <v>1075624.2</v>
      </c>
      <c r="H1008" s="33">
        <v>215124.84</v>
      </c>
      <c r="I1008" s="42">
        <v>39141</v>
      </c>
      <c r="J1008" s="42">
        <v>40178</v>
      </c>
      <c r="K1008" s="42">
        <v>40178</v>
      </c>
      <c r="L1008" s="28">
        <v>659</v>
      </c>
      <c r="M1008" s="28" t="s">
        <v>1289</v>
      </c>
      <c r="N1008" s="43">
        <v>1037</v>
      </c>
    </row>
    <row r="1009" spans="2:14" s="2" customFormat="1" ht="11.25">
      <c r="B1009" s="60" t="s">
        <v>875</v>
      </c>
      <c r="C1009" s="59" t="s">
        <v>1213</v>
      </c>
      <c r="D1009" s="2" t="s">
        <v>876</v>
      </c>
      <c r="E1009" s="1">
        <v>128</v>
      </c>
      <c r="F1009" s="1">
        <v>600</v>
      </c>
      <c r="G1009" s="33">
        <v>19333.5</v>
      </c>
      <c r="H1009" s="33">
        <v>1933.35</v>
      </c>
      <c r="I1009" s="42">
        <v>39352</v>
      </c>
      <c r="J1009" s="42">
        <v>40178</v>
      </c>
      <c r="K1009" s="42">
        <v>40178</v>
      </c>
      <c r="L1009" s="28">
        <v>659</v>
      </c>
      <c r="M1009" s="28" t="s">
        <v>1446</v>
      </c>
      <c r="N1009" s="43">
        <v>826</v>
      </c>
    </row>
    <row r="1010" spans="2:14" s="2" customFormat="1" ht="11.25">
      <c r="B1010" s="60" t="s">
        <v>877</v>
      </c>
      <c r="C1010" s="59" t="s">
        <v>1213</v>
      </c>
      <c r="D1010" s="2" t="s">
        <v>878</v>
      </c>
      <c r="E1010" s="1">
        <v>42</v>
      </c>
      <c r="F1010" s="1">
        <v>1030</v>
      </c>
      <c r="G1010" s="33">
        <v>42261.45</v>
      </c>
      <c r="H1010" s="33">
        <v>4226.14</v>
      </c>
      <c r="I1010" s="42">
        <v>39484</v>
      </c>
      <c r="J1010" s="42">
        <v>40178</v>
      </c>
      <c r="K1010" s="42">
        <v>40178</v>
      </c>
      <c r="L1010" s="28">
        <v>659</v>
      </c>
      <c r="M1010" s="28" t="s">
        <v>1579</v>
      </c>
      <c r="N1010" s="43">
        <v>694</v>
      </c>
    </row>
    <row r="1011" spans="2:14" s="2" customFormat="1" ht="11.25">
      <c r="B1011" s="60" t="s">
        <v>879</v>
      </c>
      <c r="C1011" s="59" t="s">
        <v>1213</v>
      </c>
      <c r="D1011" s="2" t="s">
        <v>880</v>
      </c>
      <c r="E1011" s="1">
        <v>94</v>
      </c>
      <c r="F1011" s="1">
        <v>2230.8</v>
      </c>
      <c r="G1011" s="33">
        <v>74989.08</v>
      </c>
      <c r="H1011" s="33">
        <v>7498.9</v>
      </c>
      <c r="I1011" s="42">
        <v>39329</v>
      </c>
      <c r="J1011" s="42">
        <v>40178</v>
      </c>
      <c r="K1011" s="42">
        <v>40178</v>
      </c>
      <c r="L1011" s="28">
        <v>659</v>
      </c>
      <c r="M1011" s="28" t="s">
        <v>1422</v>
      </c>
      <c r="N1011" s="43">
        <v>849</v>
      </c>
    </row>
    <row r="1012" spans="2:14" s="2" customFormat="1" ht="11.25">
      <c r="B1012" s="60" t="s">
        <v>881</v>
      </c>
      <c r="C1012" s="59" t="s">
        <v>1213</v>
      </c>
      <c r="D1012" s="2" t="s">
        <v>882</v>
      </c>
      <c r="E1012" s="1">
        <v>114</v>
      </c>
      <c r="F1012" s="1">
        <v>1158.6</v>
      </c>
      <c r="G1012" s="33">
        <v>64325.44</v>
      </c>
      <c r="H1012" s="33">
        <v>6432.54</v>
      </c>
      <c r="I1012" s="42">
        <v>39492</v>
      </c>
      <c r="J1012" s="42">
        <v>40178</v>
      </c>
      <c r="K1012" s="42">
        <v>40178</v>
      </c>
      <c r="L1012" s="28">
        <v>659</v>
      </c>
      <c r="M1012" s="28" t="s">
        <v>1463</v>
      </c>
      <c r="N1012" s="43">
        <v>686</v>
      </c>
    </row>
    <row r="1013" spans="2:14" s="2" customFormat="1" ht="11.25">
      <c r="B1013" s="60" t="s">
        <v>883</v>
      </c>
      <c r="C1013" s="59" t="s">
        <v>1213</v>
      </c>
      <c r="D1013" s="2" t="s">
        <v>884</v>
      </c>
      <c r="E1013" s="1">
        <v>90</v>
      </c>
      <c r="F1013" s="1">
        <v>1607</v>
      </c>
      <c r="G1013" s="33">
        <v>58665.45</v>
      </c>
      <c r="H1013" s="33">
        <v>58665.45</v>
      </c>
      <c r="I1013" s="42">
        <v>39357</v>
      </c>
      <c r="J1013" s="42">
        <v>40178</v>
      </c>
      <c r="K1013" s="42">
        <v>40178</v>
      </c>
      <c r="L1013" s="28">
        <v>659</v>
      </c>
      <c r="M1013" s="28" t="s">
        <v>1620</v>
      </c>
      <c r="N1013" s="43">
        <v>821</v>
      </c>
    </row>
    <row r="1014" spans="2:14" s="2" customFormat="1" ht="11.25">
      <c r="B1014" s="60" t="s">
        <v>885</v>
      </c>
      <c r="C1014" s="59" t="s">
        <v>1213</v>
      </c>
      <c r="D1014" s="2" t="s">
        <v>886</v>
      </c>
      <c r="E1014" s="1">
        <v>185</v>
      </c>
      <c r="F1014" s="1">
        <v>1545</v>
      </c>
      <c r="G1014" s="33">
        <v>50456.1</v>
      </c>
      <c r="H1014" s="33">
        <v>5045.61</v>
      </c>
      <c r="I1014" s="42">
        <v>39475</v>
      </c>
      <c r="J1014" s="42">
        <v>40178</v>
      </c>
      <c r="K1014" s="42">
        <v>40178</v>
      </c>
      <c r="L1014" s="28">
        <v>659</v>
      </c>
      <c r="M1014" s="28" t="s">
        <v>251</v>
      </c>
      <c r="N1014" s="43">
        <v>703</v>
      </c>
    </row>
    <row r="1015" spans="2:14" s="2" customFormat="1" ht="11.25">
      <c r="B1015" s="60" t="s">
        <v>887</v>
      </c>
      <c r="C1015" s="59" t="s">
        <v>1213</v>
      </c>
      <c r="D1015" s="2" t="s">
        <v>888</v>
      </c>
      <c r="E1015" s="1">
        <v>139</v>
      </c>
      <c r="F1015" s="1">
        <v>1689.4</v>
      </c>
      <c r="G1015" s="33">
        <v>35661.58</v>
      </c>
      <c r="H1015" s="33">
        <v>3566.15</v>
      </c>
      <c r="I1015" s="42">
        <v>39443</v>
      </c>
      <c r="J1015" s="42">
        <v>40178</v>
      </c>
      <c r="K1015" s="42">
        <v>40178</v>
      </c>
      <c r="L1015" s="28">
        <v>659</v>
      </c>
      <c r="M1015" s="28" t="s">
        <v>2917</v>
      </c>
      <c r="N1015" s="43">
        <v>735</v>
      </c>
    </row>
    <row r="1016" spans="2:14" s="2" customFormat="1" ht="11.25">
      <c r="B1016" s="60" t="s">
        <v>889</v>
      </c>
      <c r="C1016" s="59" t="s">
        <v>1213</v>
      </c>
      <c r="D1016" s="2" t="s">
        <v>890</v>
      </c>
      <c r="E1016" s="1">
        <v>157</v>
      </c>
      <c r="F1016" s="1">
        <v>1972</v>
      </c>
      <c r="G1016" s="33">
        <v>75295</v>
      </c>
      <c r="H1016" s="33">
        <v>7529.5</v>
      </c>
      <c r="I1016" s="42">
        <v>39297</v>
      </c>
      <c r="J1016" s="42">
        <v>40178</v>
      </c>
      <c r="K1016" s="42">
        <v>40178</v>
      </c>
      <c r="L1016" s="28">
        <v>659</v>
      </c>
      <c r="M1016" s="28" t="s">
        <v>1289</v>
      </c>
      <c r="N1016" s="43">
        <v>881</v>
      </c>
    </row>
    <row r="1017" spans="2:14" s="2" customFormat="1" ht="11.25">
      <c r="B1017" s="60" t="s">
        <v>891</v>
      </c>
      <c r="C1017" s="59" t="s">
        <v>1213</v>
      </c>
      <c r="D1017" s="2" t="s">
        <v>892</v>
      </c>
      <c r="E1017" s="1">
        <v>158</v>
      </c>
      <c r="F1017" s="1">
        <v>974.6</v>
      </c>
      <c r="G1017" s="33">
        <v>26802.15</v>
      </c>
      <c r="H1017" s="33">
        <v>12328.99</v>
      </c>
      <c r="I1017" s="42">
        <v>39513</v>
      </c>
      <c r="J1017" s="42">
        <v>40178</v>
      </c>
      <c r="K1017" s="42">
        <v>40178</v>
      </c>
      <c r="L1017" s="28">
        <v>659</v>
      </c>
      <c r="M1017" s="28" t="s">
        <v>251</v>
      </c>
      <c r="N1017" s="43">
        <v>665</v>
      </c>
    </row>
    <row r="1018" spans="2:14" s="2" customFormat="1" ht="11.25">
      <c r="B1018" s="60" t="s">
        <v>893</v>
      </c>
      <c r="C1018" s="59" t="s">
        <v>1213</v>
      </c>
      <c r="D1018" s="2" t="s">
        <v>894</v>
      </c>
      <c r="E1018" s="1">
        <v>59</v>
      </c>
      <c r="F1018" s="1">
        <v>596</v>
      </c>
      <c r="G1018" s="33">
        <v>39083.9</v>
      </c>
      <c r="H1018" s="33">
        <v>3908.39</v>
      </c>
      <c r="I1018" s="42">
        <v>39465</v>
      </c>
      <c r="J1018" s="42">
        <v>40178</v>
      </c>
      <c r="K1018" s="42">
        <v>40178</v>
      </c>
      <c r="L1018" s="28">
        <v>659</v>
      </c>
      <c r="M1018" s="28" t="s">
        <v>1316</v>
      </c>
      <c r="N1018" s="43">
        <v>713</v>
      </c>
    </row>
    <row r="1019" spans="2:14" s="2" customFormat="1" ht="11.25">
      <c r="B1019" s="60" t="s">
        <v>895</v>
      </c>
      <c r="C1019" s="59" t="s">
        <v>1213</v>
      </c>
      <c r="D1019" s="2" t="s">
        <v>896</v>
      </c>
      <c r="E1019" s="1">
        <v>58.4</v>
      </c>
      <c r="F1019" s="1">
        <v>1299</v>
      </c>
      <c r="G1019" s="33">
        <v>58232.26</v>
      </c>
      <c r="H1019" s="33">
        <v>58232.26</v>
      </c>
      <c r="I1019" s="42">
        <v>39394</v>
      </c>
      <c r="J1019" s="42">
        <v>40178</v>
      </c>
      <c r="K1019" s="42">
        <v>40178</v>
      </c>
      <c r="L1019" s="28">
        <v>659</v>
      </c>
      <c r="M1019" s="28" t="s">
        <v>159</v>
      </c>
      <c r="N1019" s="43">
        <v>784</v>
      </c>
    </row>
    <row r="1020" spans="2:14" s="2" customFormat="1" ht="11.25">
      <c r="B1020" s="60" t="s">
        <v>897</v>
      </c>
      <c r="C1020" s="59" t="s">
        <v>1213</v>
      </c>
      <c r="D1020" s="2" t="s">
        <v>898</v>
      </c>
      <c r="E1020" s="1">
        <v>44</v>
      </c>
      <c r="F1020" s="1">
        <v>481</v>
      </c>
      <c r="G1020" s="33">
        <v>18250</v>
      </c>
      <c r="H1020" s="33">
        <v>1825</v>
      </c>
      <c r="I1020" s="42">
        <v>38832</v>
      </c>
      <c r="J1020" s="42">
        <v>40178</v>
      </c>
      <c r="K1020" s="42">
        <v>40178</v>
      </c>
      <c r="L1020" s="28">
        <v>659</v>
      </c>
      <c r="M1020" s="28" t="s">
        <v>1507</v>
      </c>
      <c r="N1020" s="43">
        <v>1346</v>
      </c>
    </row>
    <row r="1021" spans="2:14" s="2" customFormat="1" ht="11.25">
      <c r="B1021" s="60" t="s">
        <v>899</v>
      </c>
      <c r="C1021" s="59" t="s">
        <v>1213</v>
      </c>
      <c r="D1021" s="2" t="s">
        <v>900</v>
      </c>
      <c r="E1021" s="1">
        <v>58</v>
      </c>
      <c r="F1021" s="1">
        <v>624.31</v>
      </c>
      <c r="G1021" s="33">
        <v>18695.32</v>
      </c>
      <c r="H1021" s="33">
        <v>18695.32</v>
      </c>
      <c r="I1021" s="42">
        <v>38834</v>
      </c>
      <c r="J1021" s="42">
        <v>40178</v>
      </c>
      <c r="K1021" s="42">
        <v>40178</v>
      </c>
      <c r="L1021" s="28">
        <v>659</v>
      </c>
      <c r="M1021" s="28" t="s">
        <v>1507</v>
      </c>
      <c r="N1021" s="43">
        <v>1344</v>
      </c>
    </row>
    <row r="1022" spans="2:14" s="2" customFormat="1" ht="11.25">
      <c r="B1022" s="60" t="s">
        <v>901</v>
      </c>
      <c r="C1022" s="59" t="s">
        <v>1213</v>
      </c>
      <c r="D1022" s="2" t="s">
        <v>902</v>
      </c>
      <c r="E1022" s="1">
        <v>71</v>
      </c>
      <c r="F1022" s="1">
        <v>1657</v>
      </c>
      <c r="G1022" s="33">
        <v>32871.1</v>
      </c>
      <c r="H1022" s="33">
        <v>3287.11</v>
      </c>
      <c r="I1022" s="42">
        <v>39412</v>
      </c>
      <c r="J1022" s="42">
        <v>40178</v>
      </c>
      <c r="K1022" s="42">
        <v>40178</v>
      </c>
      <c r="L1022" s="28">
        <v>659</v>
      </c>
      <c r="M1022" s="28" t="s">
        <v>903</v>
      </c>
      <c r="N1022" s="43">
        <v>766</v>
      </c>
    </row>
    <row r="1023" spans="2:14" s="2" customFormat="1" ht="11.25">
      <c r="B1023" s="60" t="s">
        <v>904</v>
      </c>
      <c r="C1023" s="59" t="s">
        <v>1213</v>
      </c>
      <c r="D1023" s="2" t="s">
        <v>905</v>
      </c>
      <c r="E1023" s="1">
        <v>97</v>
      </c>
      <c r="F1023" s="1">
        <v>2207.2</v>
      </c>
      <c r="G1023" s="33">
        <v>66529.03</v>
      </c>
      <c r="H1023" s="33">
        <v>66529.03</v>
      </c>
      <c r="I1023" s="42">
        <v>39443</v>
      </c>
      <c r="J1023" s="42">
        <v>40178</v>
      </c>
      <c r="K1023" s="42">
        <v>40178</v>
      </c>
      <c r="L1023" s="28">
        <v>659</v>
      </c>
      <c r="M1023" s="28" t="s">
        <v>1316</v>
      </c>
      <c r="N1023" s="2">
        <v>735</v>
      </c>
    </row>
    <row r="1024" spans="2:14" s="2" customFormat="1" ht="11.25">
      <c r="B1024" s="60" t="s">
        <v>906</v>
      </c>
      <c r="C1024" s="59" t="s">
        <v>1213</v>
      </c>
      <c r="D1024" s="2" t="s">
        <v>907</v>
      </c>
      <c r="E1024" s="1">
        <v>40</v>
      </c>
      <c r="F1024" s="1">
        <v>901</v>
      </c>
      <c r="G1024" s="33">
        <v>25465.8</v>
      </c>
      <c r="H1024" s="33">
        <v>2546.58</v>
      </c>
      <c r="I1024" s="42">
        <v>39465</v>
      </c>
      <c r="J1024" s="42">
        <v>40178</v>
      </c>
      <c r="K1024" s="42">
        <v>40178</v>
      </c>
      <c r="L1024" s="28">
        <v>659</v>
      </c>
      <c r="M1024" s="28" t="s">
        <v>1251</v>
      </c>
      <c r="N1024" s="2">
        <v>713</v>
      </c>
    </row>
    <row r="1025" spans="2:14" s="2" customFormat="1" ht="11.25">
      <c r="B1025" s="60" t="s">
        <v>908</v>
      </c>
      <c r="C1025" s="59" t="s">
        <v>1213</v>
      </c>
      <c r="D1025" s="2" t="s">
        <v>909</v>
      </c>
      <c r="E1025" s="1">
        <v>95</v>
      </c>
      <c r="F1025" s="1">
        <v>1226.4</v>
      </c>
      <c r="G1025" s="33">
        <v>123761.7</v>
      </c>
      <c r="H1025" s="33">
        <v>123761.7</v>
      </c>
      <c r="I1025" s="42">
        <v>39381</v>
      </c>
      <c r="J1025" s="42">
        <v>40178</v>
      </c>
      <c r="K1025" s="42">
        <v>40178</v>
      </c>
      <c r="L1025" s="28">
        <v>659</v>
      </c>
      <c r="M1025" s="28" t="s">
        <v>910</v>
      </c>
      <c r="N1025" s="2">
        <v>797</v>
      </c>
    </row>
    <row r="1026" spans="2:14" s="2" customFormat="1" ht="11.25">
      <c r="B1026" s="60" t="s">
        <v>911</v>
      </c>
      <c r="C1026" s="59" t="s">
        <v>1213</v>
      </c>
      <c r="D1026" s="2" t="s">
        <v>912</v>
      </c>
      <c r="E1026" s="1">
        <v>22</v>
      </c>
      <c r="F1026" s="1">
        <v>362.4</v>
      </c>
      <c r="G1026" s="33">
        <v>16048.95</v>
      </c>
      <c r="H1026" s="33">
        <v>1604.9</v>
      </c>
      <c r="I1026" s="42">
        <v>39395</v>
      </c>
      <c r="J1026" s="42">
        <v>40178</v>
      </c>
      <c r="K1026" s="42">
        <v>40178</v>
      </c>
      <c r="L1026" s="28">
        <v>659</v>
      </c>
      <c r="M1026" s="28" t="s">
        <v>2785</v>
      </c>
      <c r="N1026" s="2">
        <v>783</v>
      </c>
    </row>
    <row r="1027" spans="2:14" s="2" customFormat="1" ht="11.25">
      <c r="B1027" s="60" t="s">
        <v>913</v>
      </c>
      <c r="C1027" s="59" t="s">
        <v>1213</v>
      </c>
      <c r="D1027" s="2" t="s">
        <v>914</v>
      </c>
      <c r="E1027" s="1">
        <v>15</v>
      </c>
      <c r="F1027" s="1">
        <v>127.8</v>
      </c>
      <c r="G1027" s="33">
        <v>7318.75</v>
      </c>
      <c r="H1027" s="33">
        <v>731.88</v>
      </c>
      <c r="I1027" s="42">
        <v>39395</v>
      </c>
      <c r="J1027" s="42">
        <v>40178</v>
      </c>
      <c r="K1027" s="42">
        <v>40178</v>
      </c>
      <c r="L1027" s="28">
        <v>659</v>
      </c>
      <c r="M1027" s="28" t="s">
        <v>90</v>
      </c>
      <c r="N1027" s="2">
        <v>783</v>
      </c>
    </row>
    <row r="1028" spans="2:14" s="2" customFormat="1" ht="11.25">
      <c r="B1028" s="60" t="s">
        <v>915</v>
      </c>
      <c r="C1028" s="59" t="s">
        <v>1213</v>
      </c>
      <c r="D1028" s="2" t="s">
        <v>916</v>
      </c>
      <c r="E1028" s="1">
        <v>156</v>
      </c>
      <c r="F1028" s="1">
        <v>2353.2</v>
      </c>
      <c r="G1028" s="33">
        <v>88750.17</v>
      </c>
      <c r="H1028" s="33">
        <v>8875.02</v>
      </c>
      <c r="I1028" s="42">
        <v>39400</v>
      </c>
      <c r="J1028" s="42">
        <v>40178</v>
      </c>
      <c r="K1028" s="42">
        <v>40178</v>
      </c>
      <c r="L1028" s="28">
        <v>659</v>
      </c>
      <c r="M1028" s="28" t="s">
        <v>3009</v>
      </c>
      <c r="N1028" s="2">
        <v>778</v>
      </c>
    </row>
    <row r="1029" spans="2:14" s="2" customFormat="1" ht="11.25">
      <c r="B1029" s="60" t="s">
        <v>917</v>
      </c>
      <c r="C1029" s="59" t="s">
        <v>1213</v>
      </c>
      <c r="D1029" s="2" t="s">
        <v>918</v>
      </c>
      <c r="E1029" s="1">
        <v>129.5</v>
      </c>
      <c r="F1029" s="1">
        <v>2853.2</v>
      </c>
      <c r="G1029" s="33">
        <v>112289.4</v>
      </c>
      <c r="H1029" s="33">
        <v>11228.94</v>
      </c>
      <c r="I1029" s="42">
        <v>39385</v>
      </c>
      <c r="J1029" s="42">
        <v>40178</v>
      </c>
      <c r="K1029" s="42">
        <v>40178</v>
      </c>
      <c r="L1029" s="28">
        <v>659</v>
      </c>
      <c r="M1029" s="28" t="s">
        <v>1620</v>
      </c>
      <c r="N1029" s="2">
        <v>793</v>
      </c>
    </row>
    <row r="1030" spans="2:14" s="2" customFormat="1" ht="11.25">
      <c r="B1030" s="60" t="s">
        <v>919</v>
      </c>
      <c r="C1030" s="59" t="s">
        <v>1213</v>
      </c>
      <c r="D1030" s="2" t="s">
        <v>920</v>
      </c>
      <c r="E1030" s="1">
        <v>19.5</v>
      </c>
      <c r="F1030" s="1">
        <v>132</v>
      </c>
      <c r="G1030" s="33">
        <v>7545.4</v>
      </c>
      <c r="H1030" s="33">
        <v>754.54</v>
      </c>
      <c r="I1030" s="42">
        <v>39395</v>
      </c>
      <c r="J1030" s="42">
        <v>40178</v>
      </c>
      <c r="K1030" s="42">
        <v>40178</v>
      </c>
      <c r="L1030" s="28">
        <v>659</v>
      </c>
      <c r="M1030" s="28" t="s">
        <v>2785</v>
      </c>
      <c r="N1030" s="2">
        <v>783</v>
      </c>
    </row>
    <row r="1031" spans="2:14" s="2" customFormat="1" ht="11.25">
      <c r="B1031" s="60" t="s">
        <v>921</v>
      </c>
      <c r="C1031" s="59" t="s">
        <v>1213</v>
      </c>
      <c r="D1031" s="2" t="s">
        <v>922</v>
      </c>
      <c r="E1031" s="1">
        <v>26</v>
      </c>
      <c r="F1031" s="1">
        <v>357.6</v>
      </c>
      <c r="G1031" s="33">
        <v>23659</v>
      </c>
      <c r="H1031" s="33">
        <v>2365.9</v>
      </c>
      <c r="I1031" s="42">
        <v>39310</v>
      </c>
      <c r="J1031" s="42">
        <v>40178</v>
      </c>
      <c r="K1031" s="42">
        <v>40178</v>
      </c>
      <c r="L1031" s="28">
        <v>659</v>
      </c>
      <c r="M1031" s="28" t="s">
        <v>1244</v>
      </c>
      <c r="N1031" s="2">
        <v>868</v>
      </c>
    </row>
    <row r="1032" spans="2:14" s="2" customFormat="1" ht="11.25">
      <c r="B1032" s="60" t="s">
        <v>923</v>
      </c>
      <c r="C1032" s="59" t="s">
        <v>1213</v>
      </c>
      <c r="D1032" s="2" t="s">
        <v>924</v>
      </c>
      <c r="E1032" s="1">
        <v>107</v>
      </c>
      <c r="F1032" s="1">
        <v>1629.2</v>
      </c>
      <c r="G1032" s="33">
        <v>62126.85</v>
      </c>
      <c r="H1032" s="33">
        <v>6212.69</v>
      </c>
      <c r="I1032" s="42">
        <v>39400</v>
      </c>
      <c r="J1032" s="42">
        <v>40178</v>
      </c>
      <c r="K1032" s="42">
        <v>40178</v>
      </c>
      <c r="L1032" s="28">
        <v>659</v>
      </c>
      <c r="M1032" s="28" t="s">
        <v>3009</v>
      </c>
      <c r="N1032" s="2">
        <v>778</v>
      </c>
    </row>
    <row r="1033" spans="2:14" s="2" customFormat="1" ht="11.25">
      <c r="B1033" s="60" t="s">
        <v>925</v>
      </c>
      <c r="C1033" s="59" t="s">
        <v>1213</v>
      </c>
      <c r="D1033" s="2" t="s">
        <v>926</v>
      </c>
      <c r="E1033" s="1">
        <v>52</v>
      </c>
      <c r="F1033" s="1">
        <v>982.6</v>
      </c>
      <c r="G1033" s="33">
        <v>32332.36</v>
      </c>
      <c r="H1033" s="33">
        <v>8083.09</v>
      </c>
      <c r="I1033" s="42">
        <v>39385</v>
      </c>
      <c r="J1033" s="42">
        <v>40178</v>
      </c>
      <c r="K1033" s="42">
        <v>40178</v>
      </c>
      <c r="L1033" s="28">
        <v>659</v>
      </c>
      <c r="M1033" s="28" t="s">
        <v>1620</v>
      </c>
      <c r="N1033" s="2">
        <v>793</v>
      </c>
    </row>
    <row r="1034" spans="2:14" s="2" customFormat="1" ht="11.25">
      <c r="B1034" s="60" t="s">
        <v>927</v>
      </c>
      <c r="C1034" s="59" t="s">
        <v>1213</v>
      </c>
      <c r="D1034" s="2" t="s">
        <v>928</v>
      </c>
      <c r="E1034" s="1">
        <v>58.7</v>
      </c>
      <c r="F1034" s="1">
        <v>913.4</v>
      </c>
      <c r="G1034" s="33">
        <v>26013.11</v>
      </c>
      <c r="H1034" s="33">
        <v>2601.31</v>
      </c>
      <c r="I1034" s="42">
        <v>39478</v>
      </c>
      <c r="J1034" s="42">
        <v>40178</v>
      </c>
      <c r="K1034" s="42">
        <v>40178</v>
      </c>
      <c r="L1034" s="28">
        <v>659</v>
      </c>
      <c r="M1034" s="28" t="s">
        <v>850</v>
      </c>
      <c r="N1034" s="2">
        <v>700</v>
      </c>
    </row>
    <row r="1035" spans="2:14" s="2" customFormat="1" ht="11.25">
      <c r="B1035" s="60" t="s">
        <v>929</v>
      </c>
      <c r="C1035" s="59" t="s">
        <v>1213</v>
      </c>
      <c r="D1035" s="2" t="s">
        <v>930</v>
      </c>
      <c r="E1035" s="1">
        <v>50</v>
      </c>
      <c r="F1035" s="1">
        <v>974.4</v>
      </c>
      <c r="G1035" s="33">
        <v>35097.96</v>
      </c>
      <c r="H1035" s="33">
        <v>3509.8</v>
      </c>
      <c r="I1035" s="42">
        <v>39402</v>
      </c>
      <c r="J1035" s="42">
        <v>40178</v>
      </c>
      <c r="K1035" s="42">
        <v>40178</v>
      </c>
      <c r="L1035" s="28">
        <v>659</v>
      </c>
      <c r="M1035" s="28" t="s">
        <v>1451</v>
      </c>
      <c r="N1035" s="2">
        <v>776</v>
      </c>
    </row>
    <row r="1036" spans="2:14" s="2" customFormat="1" ht="11.25">
      <c r="B1036" s="60" t="s">
        <v>931</v>
      </c>
      <c r="C1036" s="59" t="s">
        <v>1213</v>
      </c>
      <c r="D1036" s="2" t="s">
        <v>932</v>
      </c>
      <c r="E1036" s="1">
        <v>215</v>
      </c>
      <c r="F1036" s="1">
        <v>2229</v>
      </c>
      <c r="G1036" s="33">
        <v>57254.46</v>
      </c>
      <c r="H1036" s="33">
        <v>57254.46</v>
      </c>
      <c r="I1036" s="42">
        <v>39258</v>
      </c>
      <c r="J1036" s="42">
        <v>40178</v>
      </c>
      <c r="K1036" s="42">
        <v>40178</v>
      </c>
      <c r="L1036" s="28">
        <v>659</v>
      </c>
      <c r="M1036" s="28" t="s">
        <v>1305</v>
      </c>
      <c r="N1036" s="2">
        <v>920</v>
      </c>
    </row>
    <row r="1037" spans="2:14" s="2" customFormat="1" ht="11.25">
      <c r="B1037" s="60" t="s">
        <v>933</v>
      </c>
      <c r="C1037" s="59" t="s">
        <v>1213</v>
      </c>
      <c r="D1037" s="2" t="s">
        <v>934</v>
      </c>
      <c r="E1037" s="1">
        <v>236</v>
      </c>
      <c r="F1037" s="1">
        <v>2711</v>
      </c>
      <c r="G1037" s="33">
        <v>69360.26</v>
      </c>
      <c r="H1037" s="33">
        <v>69360.26</v>
      </c>
      <c r="I1037" s="42">
        <v>39258</v>
      </c>
      <c r="J1037" s="42">
        <v>40178</v>
      </c>
      <c r="K1037" s="42">
        <v>40178</v>
      </c>
      <c r="L1037" s="28">
        <v>659</v>
      </c>
      <c r="M1037" s="28" t="s">
        <v>1305</v>
      </c>
      <c r="N1037" s="2">
        <v>920</v>
      </c>
    </row>
    <row r="1038" spans="2:14" s="2" customFormat="1" ht="11.25">
      <c r="B1038" s="60" t="s">
        <v>935</v>
      </c>
      <c r="C1038" s="59" t="s">
        <v>1213</v>
      </c>
      <c r="D1038" s="2" t="s">
        <v>936</v>
      </c>
      <c r="E1038" s="1">
        <v>100</v>
      </c>
      <c r="F1038" s="1">
        <v>1985</v>
      </c>
      <c r="G1038" s="33">
        <v>91025.3</v>
      </c>
      <c r="H1038" s="33">
        <v>22756.32</v>
      </c>
      <c r="I1038" s="42">
        <v>39419</v>
      </c>
      <c r="J1038" s="42">
        <v>40178</v>
      </c>
      <c r="K1038" s="42">
        <v>40178</v>
      </c>
      <c r="L1038" s="28">
        <v>659</v>
      </c>
      <c r="M1038" s="28" t="s">
        <v>1727</v>
      </c>
      <c r="N1038" s="2">
        <v>759</v>
      </c>
    </row>
    <row r="1039" spans="2:14" s="2" customFormat="1" ht="11.25">
      <c r="B1039" s="60" t="s">
        <v>937</v>
      </c>
      <c r="C1039" s="59" t="s">
        <v>1213</v>
      </c>
      <c r="D1039" s="2" t="s">
        <v>938</v>
      </c>
      <c r="E1039" s="1">
        <v>43</v>
      </c>
      <c r="F1039" s="1">
        <v>1028.2</v>
      </c>
      <c r="G1039" s="33">
        <v>20294.6</v>
      </c>
      <c r="H1039" s="33">
        <v>2029.46</v>
      </c>
      <c r="I1039" s="42">
        <v>39402</v>
      </c>
      <c r="J1039" s="42">
        <v>40178</v>
      </c>
      <c r="K1039" s="42">
        <v>40178</v>
      </c>
      <c r="L1039" s="28">
        <v>659</v>
      </c>
      <c r="M1039" s="28" t="s">
        <v>1260</v>
      </c>
      <c r="N1039" s="2">
        <v>776</v>
      </c>
    </row>
    <row r="1040" spans="2:14" s="2" customFormat="1" ht="11.25">
      <c r="B1040" s="60" t="s">
        <v>939</v>
      </c>
      <c r="C1040" s="59" t="s">
        <v>1213</v>
      </c>
      <c r="D1040" s="2" t="s">
        <v>940</v>
      </c>
      <c r="E1040" s="1">
        <v>75</v>
      </c>
      <c r="F1040" s="1">
        <v>773.6</v>
      </c>
      <c r="G1040" s="33">
        <v>28592.82</v>
      </c>
      <c r="H1040" s="33">
        <v>2859.28</v>
      </c>
      <c r="I1040" s="42">
        <v>39391</v>
      </c>
      <c r="J1040" s="42">
        <v>40178</v>
      </c>
      <c r="K1040" s="42">
        <v>40178</v>
      </c>
      <c r="L1040" s="28">
        <v>659</v>
      </c>
      <c r="M1040" s="28" t="s">
        <v>1289</v>
      </c>
      <c r="N1040" s="2">
        <v>787</v>
      </c>
    </row>
    <row r="1041" spans="2:14" s="2" customFormat="1" ht="11.25">
      <c r="B1041" s="60" t="s">
        <v>941</v>
      </c>
      <c r="C1041" s="59" t="s">
        <v>1213</v>
      </c>
      <c r="D1041" s="2" t="s">
        <v>942</v>
      </c>
      <c r="E1041" s="1">
        <v>65</v>
      </c>
      <c r="F1041" s="1">
        <v>823.4</v>
      </c>
      <c r="G1041" s="33">
        <v>43037.5</v>
      </c>
      <c r="H1041" s="33">
        <v>4303.75</v>
      </c>
      <c r="I1041" s="42">
        <v>39391</v>
      </c>
      <c r="J1041" s="42">
        <v>40178</v>
      </c>
      <c r="K1041" s="42">
        <v>40178</v>
      </c>
      <c r="L1041" s="28">
        <v>659</v>
      </c>
      <c r="M1041" s="28" t="s">
        <v>1289</v>
      </c>
      <c r="N1041" s="2">
        <v>787</v>
      </c>
    </row>
    <row r="1042" spans="2:14" s="2" customFormat="1" ht="11.25">
      <c r="B1042" s="60" t="s">
        <v>943</v>
      </c>
      <c r="C1042" s="59" t="s">
        <v>1213</v>
      </c>
      <c r="D1042" s="2" t="s">
        <v>944</v>
      </c>
      <c r="E1042" s="1">
        <v>69</v>
      </c>
      <c r="F1042" s="1">
        <v>1388.1</v>
      </c>
      <c r="G1042" s="33">
        <v>31882.97</v>
      </c>
      <c r="H1042" s="33">
        <v>3188.3</v>
      </c>
      <c r="I1042" s="42">
        <v>39405</v>
      </c>
      <c r="J1042" s="42">
        <v>40178</v>
      </c>
      <c r="K1042" s="42">
        <v>40178</v>
      </c>
      <c r="L1042" s="28">
        <v>659</v>
      </c>
      <c r="M1042" s="28" t="s">
        <v>95</v>
      </c>
      <c r="N1042" s="2">
        <v>773</v>
      </c>
    </row>
    <row r="1043" spans="2:14" s="2" customFormat="1" ht="11.25">
      <c r="B1043" s="60" t="s">
        <v>945</v>
      </c>
      <c r="C1043" s="59" t="s">
        <v>1213</v>
      </c>
      <c r="D1043" s="2" t="s">
        <v>946</v>
      </c>
      <c r="E1043" s="1">
        <v>77</v>
      </c>
      <c r="F1043" s="1">
        <v>712.6</v>
      </c>
      <c r="G1043" s="33">
        <v>82508.04</v>
      </c>
      <c r="H1043" s="33">
        <v>8250.8</v>
      </c>
      <c r="I1043" s="42">
        <v>39059</v>
      </c>
      <c r="J1043" s="42">
        <v>40178</v>
      </c>
      <c r="K1043" s="42">
        <v>40178</v>
      </c>
      <c r="L1043" s="28">
        <v>659</v>
      </c>
      <c r="M1043" s="28" t="s">
        <v>1277</v>
      </c>
      <c r="N1043" s="2">
        <v>1119</v>
      </c>
    </row>
    <row r="1044" spans="2:14" s="2" customFormat="1" ht="11.25">
      <c r="B1044" s="60" t="s">
        <v>947</v>
      </c>
      <c r="C1044" s="59" t="s">
        <v>1213</v>
      </c>
      <c r="D1044" s="2" t="s">
        <v>948</v>
      </c>
      <c r="E1044" s="1">
        <v>75</v>
      </c>
      <c r="F1044" s="1">
        <v>2674</v>
      </c>
      <c r="G1044" s="33">
        <v>116626.4</v>
      </c>
      <c r="H1044" s="33">
        <v>11662.64</v>
      </c>
      <c r="I1044" s="42">
        <v>39287</v>
      </c>
      <c r="J1044" s="42">
        <v>40178</v>
      </c>
      <c r="K1044" s="42">
        <v>40178</v>
      </c>
      <c r="L1044" s="28">
        <v>659</v>
      </c>
      <c r="M1044" s="28" t="s">
        <v>1422</v>
      </c>
      <c r="N1044" s="2">
        <v>891</v>
      </c>
    </row>
    <row r="1045" spans="2:14" s="2" customFormat="1" ht="11.25">
      <c r="B1045" s="60" t="s">
        <v>949</v>
      </c>
      <c r="C1045" s="59" t="s">
        <v>1213</v>
      </c>
      <c r="D1045" s="2" t="s">
        <v>950</v>
      </c>
      <c r="E1045" s="1">
        <v>57</v>
      </c>
      <c r="F1045" s="1">
        <v>652.4</v>
      </c>
      <c r="G1045" s="33">
        <v>45301.8</v>
      </c>
      <c r="H1045" s="33">
        <v>4530.18</v>
      </c>
      <c r="I1045" s="42">
        <v>39059</v>
      </c>
      <c r="J1045" s="42">
        <v>39082</v>
      </c>
      <c r="K1045" s="42">
        <v>40178</v>
      </c>
      <c r="L1045" s="28">
        <v>659</v>
      </c>
      <c r="M1045" s="28" t="s">
        <v>1277</v>
      </c>
      <c r="N1045" s="2">
        <v>1119</v>
      </c>
    </row>
    <row r="1046" spans="2:14" s="2" customFormat="1" ht="11.25">
      <c r="B1046" s="60" t="s">
        <v>951</v>
      </c>
      <c r="C1046" s="59" t="s">
        <v>1213</v>
      </c>
      <c r="D1046" s="2" t="s">
        <v>952</v>
      </c>
      <c r="E1046" s="1">
        <v>114</v>
      </c>
      <c r="F1046" s="1">
        <v>1589</v>
      </c>
      <c r="G1046" s="33">
        <v>67533.34</v>
      </c>
      <c r="H1046" s="33">
        <v>6753.33</v>
      </c>
      <c r="I1046" s="42">
        <v>39391</v>
      </c>
      <c r="J1046" s="42">
        <v>40178</v>
      </c>
      <c r="K1046" s="42">
        <v>40178</v>
      </c>
      <c r="L1046" s="28">
        <v>659</v>
      </c>
      <c r="M1046" s="28" t="s">
        <v>1289</v>
      </c>
      <c r="N1046" s="2">
        <v>787</v>
      </c>
    </row>
    <row r="1047" spans="2:14" s="2" customFormat="1" ht="11.25">
      <c r="B1047" s="60" t="s">
        <v>953</v>
      </c>
      <c r="C1047" s="59" t="s">
        <v>1213</v>
      </c>
      <c r="D1047" s="2" t="s">
        <v>954</v>
      </c>
      <c r="E1047" s="1">
        <v>25</v>
      </c>
      <c r="F1047" s="1">
        <v>415</v>
      </c>
      <c r="G1047" s="33">
        <v>15912</v>
      </c>
      <c r="H1047" s="33">
        <v>1591.2</v>
      </c>
      <c r="I1047" s="42">
        <v>39336</v>
      </c>
      <c r="J1047" s="42">
        <v>40178</v>
      </c>
      <c r="K1047" s="42">
        <v>40178</v>
      </c>
      <c r="L1047" s="28">
        <v>659</v>
      </c>
      <c r="M1047" s="28" t="s">
        <v>822</v>
      </c>
      <c r="N1047" s="2">
        <v>842</v>
      </c>
    </row>
    <row r="1048" spans="2:14" s="2" customFormat="1" ht="11.25">
      <c r="B1048" s="60" t="s">
        <v>955</v>
      </c>
      <c r="C1048" s="59" t="s">
        <v>1213</v>
      </c>
      <c r="D1048" s="2" t="s">
        <v>956</v>
      </c>
      <c r="E1048" s="1">
        <v>56</v>
      </c>
      <c r="F1048" s="1">
        <v>813.78</v>
      </c>
      <c r="G1048" s="33">
        <v>14026.4</v>
      </c>
      <c r="H1048" s="33">
        <v>1402.64</v>
      </c>
      <c r="I1048" s="42">
        <v>39405</v>
      </c>
      <c r="J1048" s="42">
        <v>40178</v>
      </c>
      <c r="K1048" s="42">
        <v>40178</v>
      </c>
      <c r="L1048" s="28">
        <v>659</v>
      </c>
      <c r="M1048" s="28" t="s">
        <v>95</v>
      </c>
      <c r="N1048" s="2">
        <v>773</v>
      </c>
    </row>
    <row r="1049" spans="2:14" s="2" customFormat="1" ht="11.25">
      <c r="B1049" s="60" t="s">
        <v>957</v>
      </c>
      <c r="C1049" s="59" t="s">
        <v>1213</v>
      </c>
      <c r="D1049" s="2" t="s">
        <v>958</v>
      </c>
      <c r="E1049" s="1">
        <v>151</v>
      </c>
      <c r="F1049" s="1">
        <v>2529</v>
      </c>
      <c r="G1049" s="33">
        <v>68115.51</v>
      </c>
      <c r="H1049" s="33">
        <v>68115.51</v>
      </c>
      <c r="I1049" s="42">
        <v>39258</v>
      </c>
      <c r="J1049" s="42">
        <v>40178</v>
      </c>
      <c r="K1049" s="42">
        <v>40178</v>
      </c>
      <c r="L1049" s="28">
        <v>659</v>
      </c>
      <c r="M1049" s="28" t="s">
        <v>1305</v>
      </c>
      <c r="N1049" s="2">
        <v>920</v>
      </c>
    </row>
    <row r="1050" spans="2:14" s="2" customFormat="1" ht="11.25">
      <c r="B1050" s="60" t="s">
        <v>959</v>
      </c>
      <c r="C1050" s="59" t="s">
        <v>1213</v>
      </c>
      <c r="D1050" s="2" t="s">
        <v>960</v>
      </c>
      <c r="E1050" s="1">
        <v>35</v>
      </c>
      <c r="F1050" s="1">
        <v>214.4</v>
      </c>
      <c r="G1050" s="33">
        <v>26249.41</v>
      </c>
      <c r="H1050" s="33">
        <v>2624.94</v>
      </c>
      <c r="I1050" s="42">
        <v>39071</v>
      </c>
      <c r="J1050" s="42">
        <v>40178</v>
      </c>
      <c r="K1050" s="42">
        <v>40178</v>
      </c>
      <c r="L1050" s="28">
        <v>659</v>
      </c>
      <c r="M1050" s="28" t="s">
        <v>1277</v>
      </c>
      <c r="N1050" s="2">
        <v>1107</v>
      </c>
    </row>
    <row r="1051" spans="2:14" s="2" customFormat="1" ht="11.25">
      <c r="B1051" s="60" t="s">
        <v>961</v>
      </c>
      <c r="C1051" s="59" t="s">
        <v>1213</v>
      </c>
      <c r="D1051" s="2" t="s">
        <v>962</v>
      </c>
      <c r="E1051" s="1">
        <v>259</v>
      </c>
      <c r="F1051" s="1">
        <v>3956.8</v>
      </c>
      <c r="G1051" s="33">
        <v>208033.8</v>
      </c>
      <c r="H1051" s="33">
        <v>20803.38</v>
      </c>
      <c r="I1051" s="42">
        <v>39391</v>
      </c>
      <c r="J1051" s="42">
        <v>40178</v>
      </c>
      <c r="K1051" s="42">
        <v>40178</v>
      </c>
      <c r="L1051" s="28">
        <v>659</v>
      </c>
      <c r="M1051" s="28" t="s">
        <v>1289</v>
      </c>
      <c r="N1051" s="2">
        <v>787</v>
      </c>
    </row>
    <row r="1052" spans="2:14" s="2" customFormat="1" ht="11.25">
      <c r="B1052" s="60" t="s">
        <v>963</v>
      </c>
      <c r="C1052" s="59" t="s">
        <v>1213</v>
      </c>
      <c r="D1052" s="2" t="s">
        <v>964</v>
      </c>
      <c r="E1052" s="1">
        <v>38</v>
      </c>
      <c r="F1052" s="1">
        <v>693.3</v>
      </c>
      <c r="G1052" s="33">
        <v>28006.26</v>
      </c>
      <c r="H1052" s="33">
        <v>28006.26</v>
      </c>
      <c r="I1052" s="42">
        <v>39030</v>
      </c>
      <c r="J1052" s="42">
        <v>40178</v>
      </c>
      <c r="K1052" s="42">
        <v>40178</v>
      </c>
      <c r="L1052" s="28">
        <v>659</v>
      </c>
      <c r="M1052" s="28" t="s">
        <v>1305</v>
      </c>
      <c r="N1052" s="2">
        <v>1148</v>
      </c>
    </row>
    <row r="1053" spans="2:14" s="2" customFormat="1" ht="11.25">
      <c r="B1053" s="60" t="s">
        <v>965</v>
      </c>
      <c r="C1053" s="59" t="s">
        <v>1213</v>
      </c>
      <c r="D1053" s="2" t="s">
        <v>966</v>
      </c>
      <c r="E1053" s="1">
        <v>64</v>
      </c>
      <c r="F1053" s="1">
        <v>1377.4</v>
      </c>
      <c r="G1053" s="33">
        <v>35068.85</v>
      </c>
      <c r="H1053" s="33">
        <v>35068.85</v>
      </c>
      <c r="I1053" s="42">
        <v>39399</v>
      </c>
      <c r="J1053" s="42">
        <v>40178</v>
      </c>
      <c r="K1053" s="42">
        <v>40178</v>
      </c>
      <c r="L1053" s="28">
        <v>659</v>
      </c>
      <c r="M1053" s="28" t="s">
        <v>1659</v>
      </c>
      <c r="N1053" s="2">
        <v>779</v>
      </c>
    </row>
    <row r="1054" spans="2:14" s="2" customFormat="1" ht="11.25">
      <c r="B1054" s="60" t="s">
        <v>967</v>
      </c>
      <c r="C1054" s="59" t="s">
        <v>1213</v>
      </c>
      <c r="D1054" s="2" t="s">
        <v>968</v>
      </c>
      <c r="E1054" s="1">
        <v>100</v>
      </c>
      <c r="F1054" s="1">
        <v>2157</v>
      </c>
      <c r="G1054" s="33">
        <v>83896.7</v>
      </c>
      <c r="H1054" s="33">
        <v>8389.67</v>
      </c>
      <c r="I1054" s="42">
        <v>39437</v>
      </c>
      <c r="J1054" s="42">
        <v>40178</v>
      </c>
      <c r="K1054" s="42">
        <v>40178</v>
      </c>
      <c r="L1054" s="28">
        <v>659</v>
      </c>
      <c r="M1054" s="28" t="s">
        <v>1463</v>
      </c>
      <c r="N1054" s="2">
        <v>741</v>
      </c>
    </row>
    <row r="1055" spans="2:14" s="2" customFormat="1" ht="11.25">
      <c r="B1055" s="60" t="s">
        <v>969</v>
      </c>
      <c r="C1055" s="59" t="s">
        <v>1213</v>
      </c>
      <c r="D1055" s="2" t="s">
        <v>970</v>
      </c>
      <c r="E1055" s="1">
        <v>121</v>
      </c>
      <c r="F1055" s="1">
        <v>2642</v>
      </c>
      <c r="G1055" s="33">
        <v>112216.93</v>
      </c>
      <c r="H1055" s="33">
        <v>76307.51</v>
      </c>
      <c r="I1055" s="42">
        <v>39030</v>
      </c>
      <c r="J1055" s="42">
        <v>40178</v>
      </c>
      <c r="K1055" s="42">
        <v>40178</v>
      </c>
      <c r="L1055" s="28">
        <v>659</v>
      </c>
      <c r="M1055" s="28" t="s">
        <v>1305</v>
      </c>
      <c r="N1055" s="2">
        <v>1148</v>
      </c>
    </row>
    <row r="1056" spans="2:14" s="2" customFormat="1" ht="11.25">
      <c r="B1056" s="60" t="s">
        <v>971</v>
      </c>
      <c r="C1056" s="59" t="s">
        <v>1213</v>
      </c>
      <c r="D1056" s="2" t="s">
        <v>972</v>
      </c>
      <c r="E1056" s="1">
        <v>65</v>
      </c>
      <c r="F1056" s="1">
        <v>775.4</v>
      </c>
      <c r="G1056" s="33">
        <v>22161.4</v>
      </c>
      <c r="H1056" s="33">
        <v>2216.14</v>
      </c>
      <c r="I1056" s="42">
        <v>39231</v>
      </c>
      <c r="J1056" s="42">
        <v>40178</v>
      </c>
      <c r="K1056" s="42">
        <v>40178</v>
      </c>
      <c r="L1056" s="28">
        <v>659</v>
      </c>
      <c r="M1056" s="28" t="s">
        <v>973</v>
      </c>
      <c r="N1056" s="2">
        <v>947</v>
      </c>
    </row>
    <row r="1057" spans="2:14" s="2" customFormat="1" ht="11.25">
      <c r="B1057" s="60" t="s">
        <v>974</v>
      </c>
      <c r="C1057" s="59" t="s">
        <v>1213</v>
      </c>
      <c r="D1057" s="2" t="s">
        <v>975</v>
      </c>
      <c r="E1057" s="1">
        <v>14</v>
      </c>
      <c r="F1057" s="1">
        <v>139</v>
      </c>
      <c r="G1057" s="33">
        <v>7112.36</v>
      </c>
      <c r="H1057" s="33">
        <v>7112.36</v>
      </c>
      <c r="I1057" s="42">
        <v>39251</v>
      </c>
      <c r="J1057" s="42">
        <v>40178</v>
      </c>
      <c r="K1057" s="42">
        <v>40178</v>
      </c>
      <c r="L1057" s="28">
        <v>659</v>
      </c>
      <c r="M1057" s="28" t="s">
        <v>976</v>
      </c>
      <c r="N1057" s="2">
        <v>927</v>
      </c>
    </row>
    <row r="1058" spans="2:14" s="2" customFormat="1" ht="11.25">
      <c r="B1058" s="60" t="s">
        <v>977</v>
      </c>
      <c r="C1058" s="59" t="s">
        <v>1213</v>
      </c>
      <c r="D1058" s="2" t="s">
        <v>978</v>
      </c>
      <c r="E1058" s="1">
        <v>182</v>
      </c>
      <c r="F1058" s="1">
        <v>2177.62</v>
      </c>
      <c r="G1058" s="33">
        <v>67417.76</v>
      </c>
      <c r="H1058" s="33">
        <v>6741.78</v>
      </c>
      <c r="I1058" s="42">
        <v>39413</v>
      </c>
      <c r="J1058" s="42">
        <v>40178</v>
      </c>
      <c r="K1058" s="42">
        <v>40178</v>
      </c>
      <c r="L1058" s="28">
        <v>659</v>
      </c>
      <c r="M1058" s="28" t="s">
        <v>17</v>
      </c>
      <c r="N1058" s="2">
        <v>765</v>
      </c>
    </row>
    <row r="1059" spans="2:14" s="2" customFormat="1" ht="11.25">
      <c r="B1059" s="60" t="s">
        <v>979</v>
      </c>
      <c r="C1059" s="59" t="s">
        <v>1213</v>
      </c>
      <c r="D1059" s="2" t="s">
        <v>980</v>
      </c>
      <c r="E1059" s="1">
        <v>64</v>
      </c>
      <c r="F1059" s="1">
        <v>1301</v>
      </c>
      <c r="G1059" s="33">
        <v>47665.4</v>
      </c>
      <c r="H1059" s="33">
        <v>4766.54</v>
      </c>
      <c r="I1059" s="42">
        <v>38939</v>
      </c>
      <c r="J1059" s="42">
        <v>40178</v>
      </c>
      <c r="K1059" s="42">
        <v>40178</v>
      </c>
      <c r="L1059" s="28">
        <v>659</v>
      </c>
      <c r="M1059" s="28" t="s">
        <v>1486</v>
      </c>
      <c r="N1059" s="2">
        <v>1239</v>
      </c>
    </row>
    <row r="1060" spans="2:14" s="2" customFormat="1" ht="11.25">
      <c r="B1060" s="60" t="s">
        <v>981</v>
      </c>
      <c r="C1060" s="59" t="s">
        <v>1213</v>
      </c>
      <c r="D1060" s="2" t="s">
        <v>982</v>
      </c>
      <c r="E1060" s="1">
        <v>115</v>
      </c>
      <c r="F1060" s="1">
        <v>2115.4</v>
      </c>
      <c r="G1060" s="33">
        <v>90690</v>
      </c>
      <c r="H1060" s="33">
        <v>9069</v>
      </c>
      <c r="I1060" s="42">
        <v>39429</v>
      </c>
      <c r="J1060" s="42">
        <v>40178</v>
      </c>
      <c r="K1060" s="42">
        <v>40178</v>
      </c>
      <c r="L1060" s="28">
        <v>659</v>
      </c>
      <c r="M1060" s="28" t="s">
        <v>1260</v>
      </c>
      <c r="N1060" s="2">
        <v>749</v>
      </c>
    </row>
    <row r="1061" spans="2:14" s="2" customFormat="1" ht="11.25">
      <c r="B1061" s="60" t="s">
        <v>983</v>
      </c>
      <c r="C1061" s="59" t="s">
        <v>1213</v>
      </c>
      <c r="D1061" s="2" t="s">
        <v>984</v>
      </c>
      <c r="E1061" s="1">
        <v>124</v>
      </c>
      <c r="F1061" s="1">
        <v>2064.2</v>
      </c>
      <c r="G1061" s="33">
        <v>77577.1</v>
      </c>
      <c r="H1061" s="33">
        <v>7757.71</v>
      </c>
      <c r="I1061" s="42">
        <v>39105</v>
      </c>
      <c r="J1061" s="42">
        <v>40178</v>
      </c>
      <c r="K1061" s="42">
        <v>40178</v>
      </c>
      <c r="L1061" s="28">
        <v>659</v>
      </c>
      <c r="M1061" s="28" t="s">
        <v>2677</v>
      </c>
      <c r="N1061" s="2">
        <v>1073</v>
      </c>
    </row>
    <row r="1062" spans="2:14" s="2" customFormat="1" ht="11.25">
      <c r="B1062" s="60" t="s">
        <v>985</v>
      </c>
      <c r="C1062" s="59" t="s">
        <v>1213</v>
      </c>
      <c r="D1062" s="2" t="s">
        <v>986</v>
      </c>
      <c r="E1062" s="1">
        <v>68</v>
      </c>
      <c r="F1062" s="1">
        <v>1814</v>
      </c>
      <c r="G1062" s="33">
        <v>51317.5</v>
      </c>
      <c r="H1062" s="33">
        <v>5131.75</v>
      </c>
      <c r="I1062" s="42">
        <v>39484</v>
      </c>
      <c r="J1062" s="42">
        <v>40178</v>
      </c>
      <c r="K1062" s="42">
        <v>40178</v>
      </c>
      <c r="L1062" s="28">
        <v>659</v>
      </c>
      <c r="M1062" s="28" t="s">
        <v>251</v>
      </c>
      <c r="N1062" s="2">
        <v>694</v>
      </c>
    </row>
    <row r="1063" spans="2:14" s="2" customFormat="1" ht="11.25">
      <c r="B1063" s="60" t="s">
        <v>987</v>
      </c>
      <c r="C1063" s="59" t="s">
        <v>1213</v>
      </c>
      <c r="D1063" s="2" t="s">
        <v>988</v>
      </c>
      <c r="E1063" s="1">
        <v>10</v>
      </c>
      <c r="F1063" s="1">
        <v>54.4</v>
      </c>
      <c r="G1063" s="33">
        <v>3333.15</v>
      </c>
      <c r="H1063" s="33">
        <v>333.32</v>
      </c>
      <c r="I1063" s="42">
        <v>39471</v>
      </c>
      <c r="J1063" s="42">
        <v>40178</v>
      </c>
      <c r="K1063" s="42">
        <v>40178</v>
      </c>
      <c r="L1063" s="28">
        <v>659</v>
      </c>
      <c r="M1063" s="28" t="s">
        <v>2785</v>
      </c>
      <c r="N1063" s="2">
        <v>707</v>
      </c>
    </row>
    <row r="1064" spans="2:14" s="2" customFormat="1" ht="11.25">
      <c r="B1064" s="60" t="s">
        <v>989</v>
      </c>
      <c r="C1064" s="59" t="s">
        <v>1213</v>
      </c>
      <c r="D1064" s="2" t="s">
        <v>990</v>
      </c>
      <c r="E1064" s="1">
        <v>72</v>
      </c>
      <c r="F1064" s="1">
        <v>547.6</v>
      </c>
      <c r="G1064" s="33">
        <v>19477.9</v>
      </c>
      <c r="H1064" s="33">
        <v>19477.9</v>
      </c>
      <c r="I1064" s="42">
        <v>39357</v>
      </c>
      <c r="J1064" s="42">
        <v>40178</v>
      </c>
      <c r="K1064" s="42">
        <v>40178</v>
      </c>
      <c r="L1064" s="28">
        <v>659</v>
      </c>
      <c r="M1064" s="28" t="s">
        <v>524</v>
      </c>
      <c r="N1064" s="2">
        <v>821</v>
      </c>
    </row>
    <row r="1065" spans="2:14" s="2" customFormat="1" ht="11.25">
      <c r="B1065" s="60" t="s">
        <v>991</v>
      </c>
      <c r="C1065" s="59" t="s">
        <v>1213</v>
      </c>
      <c r="D1065" s="2" t="s">
        <v>992</v>
      </c>
      <c r="E1065" s="1">
        <v>118</v>
      </c>
      <c r="F1065" s="1">
        <v>2381</v>
      </c>
      <c r="G1065" s="33">
        <v>83450.45</v>
      </c>
      <c r="H1065" s="33">
        <v>35049.19</v>
      </c>
      <c r="I1065" s="42">
        <v>39433</v>
      </c>
      <c r="J1065" s="42">
        <v>40178</v>
      </c>
      <c r="K1065" s="42">
        <v>40178</v>
      </c>
      <c r="L1065" s="28">
        <v>659</v>
      </c>
      <c r="M1065" s="28" t="s">
        <v>1251</v>
      </c>
      <c r="N1065" s="2">
        <v>745</v>
      </c>
    </row>
    <row r="1066" spans="2:14" s="2" customFormat="1" ht="11.25">
      <c r="B1066" s="60" t="s">
        <v>993</v>
      </c>
      <c r="C1066" s="59" t="s">
        <v>1213</v>
      </c>
      <c r="D1066" s="2" t="s">
        <v>994</v>
      </c>
      <c r="E1066" s="1">
        <v>7</v>
      </c>
      <c r="F1066" s="1">
        <v>51.6</v>
      </c>
      <c r="G1066" s="33">
        <v>2626.26</v>
      </c>
      <c r="H1066" s="33">
        <v>262.63</v>
      </c>
      <c r="I1066" s="42">
        <v>39471</v>
      </c>
      <c r="J1066" s="42">
        <v>40178</v>
      </c>
      <c r="K1066" s="42">
        <v>40178</v>
      </c>
      <c r="L1066" s="28">
        <v>659</v>
      </c>
      <c r="M1066" s="28" t="s">
        <v>2785</v>
      </c>
      <c r="N1066" s="2">
        <v>707</v>
      </c>
    </row>
    <row r="1067" spans="2:14" s="2" customFormat="1" ht="11.25">
      <c r="B1067" s="60" t="s">
        <v>995</v>
      </c>
      <c r="C1067" s="59" t="s">
        <v>1213</v>
      </c>
      <c r="D1067" s="2" t="s">
        <v>996</v>
      </c>
      <c r="E1067" s="1">
        <v>12</v>
      </c>
      <c r="F1067" s="1">
        <v>122</v>
      </c>
      <c r="G1067" s="33">
        <v>7840.14</v>
      </c>
      <c r="H1067" s="33">
        <v>784.01</v>
      </c>
      <c r="I1067" s="42">
        <v>39443</v>
      </c>
      <c r="J1067" s="42">
        <v>40178</v>
      </c>
      <c r="K1067" s="42">
        <v>40178</v>
      </c>
      <c r="L1067" s="28">
        <v>659</v>
      </c>
      <c r="M1067" s="28" t="s">
        <v>1386</v>
      </c>
      <c r="N1067" s="2">
        <v>735</v>
      </c>
    </row>
    <row r="1068" spans="2:14" s="2" customFormat="1" ht="11.25">
      <c r="B1068" s="60" t="s">
        <v>997</v>
      </c>
      <c r="C1068" s="59" t="s">
        <v>1213</v>
      </c>
      <c r="D1068" s="2" t="s">
        <v>998</v>
      </c>
      <c r="E1068" s="1">
        <v>11</v>
      </c>
      <c r="F1068" s="1">
        <v>55.18</v>
      </c>
      <c r="G1068" s="33">
        <v>2610.91</v>
      </c>
      <c r="H1068" s="33">
        <v>261.09</v>
      </c>
      <c r="I1068" s="42">
        <v>39429</v>
      </c>
      <c r="J1068" s="42">
        <v>40178</v>
      </c>
      <c r="K1068" s="42">
        <v>40178</v>
      </c>
      <c r="L1068" s="28">
        <v>659</v>
      </c>
      <c r="M1068" s="28" t="s">
        <v>850</v>
      </c>
      <c r="N1068" s="2">
        <v>749</v>
      </c>
    </row>
    <row r="1069" spans="2:14" s="2" customFormat="1" ht="11.25">
      <c r="B1069" s="60" t="s">
        <v>999</v>
      </c>
      <c r="C1069" s="59" t="s">
        <v>1213</v>
      </c>
      <c r="D1069" s="2" t="s">
        <v>1000</v>
      </c>
      <c r="E1069" s="1">
        <v>89</v>
      </c>
      <c r="F1069" s="1">
        <v>1656</v>
      </c>
      <c r="G1069" s="33">
        <v>49641.1</v>
      </c>
      <c r="H1069" s="33">
        <v>4964.11</v>
      </c>
      <c r="I1069" s="42">
        <v>39454</v>
      </c>
      <c r="J1069" s="42">
        <v>40178</v>
      </c>
      <c r="K1069" s="42">
        <v>40178</v>
      </c>
      <c r="L1069" s="28">
        <v>659</v>
      </c>
      <c r="M1069" s="28" t="s">
        <v>1316</v>
      </c>
      <c r="N1069" s="2">
        <v>724</v>
      </c>
    </row>
    <row r="1070" spans="2:14" s="2" customFormat="1" ht="11.25">
      <c r="B1070" s="60" t="s">
        <v>1001</v>
      </c>
      <c r="C1070" s="59" t="s">
        <v>1213</v>
      </c>
      <c r="D1070" s="2" t="s">
        <v>1002</v>
      </c>
      <c r="E1070" s="1">
        <v>50</v>
      </c>
      <c r="F1070" s="1">
        <v>1496</v>
      </c>
      <c r="G1070" s="33">
        <v>63670.11</v>
      </c>
      <c r="H1070" s="33">
        <v>57303.1</v>
      </c>
      <c r="I1070" s="42">
        <v>39315</v>
      </c>
      <c r="J1070" s="42">
        <v>40178</v>
      </c>
      <c r="K1070" s="42">
        <v>40178</v>
      </c>
      <c r="L1070" s="28">
        <v>659</v>
      </c>
      <c r="M1070" s="28" t="s">
        <v>251</v>
      </c>
      <c r="N1070" s="2">
        <v>863</v>
      </c>
    </row>
    <row r="1071" spans="2:14" s="2" customFormat="1" ht="11.25">
      <c r="B1071" s="60" t="s">
        <v>1003</v>
      </c>
      <c r="C1071" s="59" t="s">
        <v>1213</v>
      </c>
      <c r="D1071" s="2" t="s">
        <v>1004</v>
      </c>
      <c r="E1071" s="1">
        <v>21</v>
      </c>
      <c r="F1071" s="1">
        <v>323.6</v>
      </c>
      <c r="G1071" s="33">
        <v>8505</v>
      </c>
      <c r="H1071" s="33">
        <v>850.5</v>
      </c>
      <c r="I1071" s="42">
        <v>39380</v>
      </c>
      <c r="J1071" s="42">
        <v>40178</v>
      </c>
      <c r="K1071" s="42">
        <v>40178</v>
      </c>
      <c r="L1071" s="28">
        <v>659</v>
      </c>
      <c r="M1071" s="28" t="s">
        <v>1251</v>
      </c>
      <c r="N1071" s="2">
        <v>798</v>
      </c>
    </row>
    <row r="1072" spans="2:14" s="2" customFormat="1" ht="11.25">
      <c r="B1072" s="60" t="s">
        <v>1005</v>
      </c>
      <c r="C1072" s="59" t="s">
        <v>1213</v>
      </c>
      <c r="D1072" s="2" t="s">
        <v>1006</v>
      </c>
      <c r="E1072" s="1">
        <v>76</v>
      </c>
      <c r="F1072" s="1">
        <v>1210</v>
      </c>
      <c r="G1072" s="33">
        <v>43564.62</v>
      </c>
      <c r="H1072" s="33">
        <v>30059.59</v>
      </c>
      <c r="I1072" s="42">
        <v>39258</v>
      </c>
      <c r="J1072" s="42">
        <v>40178</v>
      </c>
      <c r="K1072" s="42">
        <v>40178</v>
      </c>
      <c r="L1072" s="28">
        <v>659</v>
      </c>
      <c r="M1072" s="28" t="s">
        <v>1305</v>
      </c>
      <c r="N1072" s="2">
        <v>920</v>
      </c>
    </row>
    <row r="1073" spans="2:14" s="2" customFormat="1" ht="11.25">
      <c r="B1073" s="60" t="s">
        <v>1007</v>
      </c>
      <c r="C1073" s="59" t="s">
        <v>1213</v>
      </c>
      <c r="D1073" s="2" t="s">
        <v>1008</v>
      </c>
      <c r="E1073" s="1">
        <v>87</v>
      </c>
      <c r="F1073" s="1">
        <v>1725</v>
      </c>
      <c r="G1073" s="33">
        <v>97991.25</v>
      </c>
      <c r="H1073" s="33">
        <v>17638.43</v>
      </c>
      <c r="I1073" s="42">
        <v>39273</v>
      </c>
      <c r="J1073" s="42">
        <v>40178</v>
      </c>
      <c r="K1073" s="42">
        <v>40178</v>
      </c>
      <c r="L1073" s="28">
        <v>659</v>
      </c>
      <c r="M1073" s="28" t="s">
        <v>337</v>
      </c>
      <c r="N1073" s="2">
        <v>905</v>
      </c>
    </row>
    <row r="1074" spans="2:14" s="2" customFormat="1" ht="11.25">
      <c r="B1074" s="60" t="s">
        <v>1009</v>
      </c>
      <c r="C1074" s="59" t="s">
        <v>1213</v>
      </c>
      <c r="D1074" s="2" t="s">
        <v>1010</v>
      </c>
      <c r="E1074" s="1">
        <v>65</v>
      </c>
      <c r="F1074" s="1">
        <v>1080</v>
      </c>
      <c r="G1074" s="33">
        <v>14565.42</v>
      </c>
      <c r="H1074" s="33">
        <v>1456.54</v>
      </c>
      <c r="I1074" s="42">
        <v>39475</v>
      </c>
      <c r="J1074" s="42">
        <v>40178</v>
      </c>
      <c r="K1074" s="42">
        <v>40178</v>
      </c>
      <c r="L1074" s="28">
        <v>659</v>
      </c>
      <c r="M1074" s="28" t="s">
        <v>1471</v>
      </c>
      <c r="N1074" s="2">
        <v>703</v>
      </c>
    </row>
    <row r="1075" spans="2:14" s="2" customFormat="1" ht="11.25">
      <c r="B1075" s="60" t="s">
        <v>1011</v>
      </c>
      <c r="C1075" s="59" t="s">
        <v>1213</v>
      </c>
      <c r="D1075" s="2" t="s">
        <v>1012</v>
      </c>
      <c r="E1075" s="1">
        <v>11</v>
      </c>
      <c r="F1075" s="1">
        <v>205</v>
      </c>
      <c r="G1075" s="33">
        <v>3819.66</v>
      </c>
      <c r="H1075" s="33">
        <v>381.96</v>
      </c>
      <c r="I1075" s="42">
        <v>39461</v>
      </c>
      <c r="J1075" s="42">
        <v>40178</v>
      </c>
      <c r="K1075" s="42">
        <v>40178</v>
      </c>
      <c r="L1075" s="28">
        <v>659</v>
      </c>
      <c r="M1075" s="28" t="s">
        <v>1510</v>
      </c>
      <c r="N1075" s="2">
        <v>717</v>
      </c>
    </row>
    <row r="1076" spans="2:14" s="2" customFormat="1" ht="11.25">
      <c r="B1076" s="60" t="s">
        <v>1013</v>
      </c>
      <c r="C1076" s="59" t="s">
        <v>1213</v>
      </c>
      <c r="D1076" s="2" t="s">
        <v>1014</v>
      </c>
      <c r="E1076" s="1">
        <v>217</v>
      </c>
      <c r="F1076" s="1">
        <v>1804.4</v>
      </c>
      <c r="G1076" s="33">
        <v>52672.4</v>
      </c>
      <c r="H1076" s="33">
        <v>5267.24</v>
      </c>
      <c r="I1076" s="42">
        <v>39254</v>
      </c>
      <c r="J1076" s="42">
        <v>40178</v>
      </c>
      <c r="K1076" s="42">
        <v>40178</v>
      </c>
      <c r="L1076" s="28">
        <v>659</v>
      </c>
      <c r="M1076" s="28" t="s">
        <v>1015</v>
      </c>
      <c r="N1076" s="2">
        <v>924</v>
      </c>
    </row>
    <row r="1077" spans="2:14" s="2" customFormat="1" ht="11.25">
      <c r="B1077" s="60" t="s">
        <v>1016</v>
      </c>
      <c r="C1077" s="59" t="s">
        <v>1213</v>
      </c>
      <c r="D1077" s="2" t="s">
        <v>1017</v>
      </c>
      <c r="E1077" s="1">
        <v>211</v>
      </c>
      <c r="F1077" s="1">
        <v>3156.8</v>
      </c>
      <c r="G1077" s="33">
        <v>114392.83</v>
      </c>
      <c r="H1077" s="33">
        <v>60628.2</v>
      </c>
      <c r="I1077" s="42">
        <v>39359</v>
      </c>
      <c r="J1077" s="42">
        <v>40178</v>
      </c>
      <c r="K1077" s="42">
        <v>40178</v>
      </c>
      <c r="L1077" s="28">
        <v>659</v>
      </c>
      <c r="M1077" s="28" t="s">
        <v>1018</v>
      </c>
      <c r="N1077" s="2">
        <v>819</v>
      </c>
    </row>
    <row r="1078" spans="2:14" s="2" customFormat="1" ht="11.25">
      <c r="B1078" s="60" t="s">
        <v>1019</v>
      </c>
      <c r="C1078" s="59" t="s">
        <v>1213</v>
      </c>
      <c r="D1078" s="2" t="s">
        <v>1020</v>
      </c>
      <c r="E1078" s="1">
        <v>25</v>
      </c>
      <c r="F1078" s="1">
        <v>519.5</v>
      </c>
      <c r="G1078" s="33">
        <v>6605.35</v>
      </c>
      <c r="H1078" s="33">
        <v>660.53</v>
      </c>
      <c r="I1078" s="42">
        <v>39434</v>
      </c>
      <c r="J1078" s="42">
        <v>40178</v>
      </c>
      <c r="K1078" s="42">
        <v>40178</v>
      </c>
      <c r="L1078" s="28">
        <v>659</v>
      </c>
      <c r="M1078" s="28" t="s">
        <v>1642</v>
      </c>
      <c r="N1078" s="2">
        <v>744</v>
      </c>
    </row>
    <row r="1079" spans="2:14" s="2" customFormat="1" ht="11.25">
      <c r="B1079" s="60" t="s">
        <v>1021</v>
      </c>
      <c r="C1079" s="59" t="s">
        <v>1213</v>
      </c>
      <c r="D1079" s="2" t="s">
        <v>1022</v>
      </c>
      <c r="E1079" s="1">
        <v>126</v>
      </c>
      <c r="F1079" s="1">
        <v>539</v>
      </c>
      <c r="G1079" s="33">
        <v>19976</v>
      </c>
      <c r="H1079" s="33">
        <v>8190.16</v>
      </c>
      <c r="I1079" s="42">
        <v>39346</v>
      </c>
      <c r="J1079" s="42">
        <v>40178</v>
      </c>
      <c r="K1079" s="42">
        <v>40178</v>
      </c>
      <c r="L1079" s="28">
        <v>659</v>
      </c>
      <c r="M1079" s="28" t="s">
        <v>1023</v>
      </c>
      <c r="N1079" s="2">
        <v>832</v>
      </c>
    </row>
    <row r="1080" spans="2:14" s="2" customFormat="1" ht="11.25">
      <c r="B1080" s="60" t="s">
        <v>1024</v>
      </c>
      <c r="C1080" s="59" t="s">
        <v>1213</v>
      </c>
      <c r="D1080" s="2" t="s">
        <v>1025</v>
      </c>
      <c r="E1080" s="1">
        <v>29</v>
      </c>
      <c r="F1080" s="1">
        <v>390</v>
      </c>
      <c r="G1080" s="33">
        <v>8125.35</v>
      </c>
      <c r="H1080" s="33">
        <v>821.54</v>
      </c>
      <c r="I1080" s="42">
        <v>39036</v>
      </c>
      <c r="J1080" s="42">
        <v>40238</v>
      </c>
      <c r="K1080" s="42">
        <v>40238</v>
      </c>
      <c r="L1080" s="28">
        <v>719</v>
      </c>
      <c r="M1080" s="28" t="s">
        <v>1542</v>
      </c>
      <c r="N1080" s="2">
        <v>1202</v>
      </c>
    </row>
    <row r="1081" spans="2:14" s="2" customFormat="1" ht="11.25">
      <c r="B1081" s="60" t="s">
        <v>1026</v>
      </c>
      <c r="C1081" s="59" t="s">
        <v>1213</v>
      </c>
      <c r="D1081" s="2" t="s">
        <v>1027</v>
      </c>
      <c r="E1081" s="1">
        <v>220</v>
      </c>
      <c r="F1081" s="1">
        <v>3383.6</v>
      </c>
      <c r="G1081" s="33">
        <v>92703.08</v>
      </c>
      <c r="H1081" s="33">
        <v>9270.31</v>
      </c>
      <c r="I1081" s="42">
        <v>39002</v>
      </c>
      <c r="J1081" s="42">
        <v>40238</v>
      </c>
      <c r="K1081" s="42">
        <v>40238</v>
      </c>
      <c r="L1081" s="28">
        <v>719</v>
      </c>
      <c r="M1081" s="28" t="s">
        <v>1305</v>
      </c>
      <c r="N1081" s="2">
        <v>1236</v>
      </c>
    </row>
    <row r="1082" spans="2:14" s="2" customFormat="1" ht="11.25">
      <c r="B1082" s="60" t="s">
        <v>1028</v>
      </c>
      <c r="C1082" s="59" t="s">
        <v>1213</v>
      </c>
      <c r="D1082" s="2" t="s">
        <v>1029</v>
      </c>
      <c r="E1082" s="1">
        <v>243</v>
      </c>
      <c r="F1082" s="1">
        <v>3027.6</v>
      </c>
      <c r="G1082" s="33">
        <v>101915</v>
      </c>
      <c r="H1082" s="33">
        <v>35670.25</v>
      </c>
      <c r="I1082" s="42">
        <v>39036</v>
      </c>
      <c r="J1082" s="42">
        <v>40238</v>
      </c>
      <c r="K1082" s="42">
        <v>40238</v>
      </c>
      <c r="L1082" s="28">
        <v>719</v>
      </c>
      <c r="M1082" s="28" t="s">
        <v>1542</v>
      </c>
      <c r="N1082" s="2">
        <v>1202</v>
      </c>
    </row>
    <row r="1083" spans="2:14" s="2" customFormat="1" ht="11.25">
      <c r="B1083" s="60" t="s">
        <v>1030</v>
      </c>
      <c r="C1083" s="59" t="s">
        <v>1213</v>
      </c>
      <c r="D1083" s="2" t="s">
        <v>1031</v>
      </c>
      <c r="E1083" s="1">
        <v>210</v>
      </c>
      <c r="F1083" s="1">
        <v>3797</v>
      </c>
      <c r="G1083" s="33">
        <v>136313.78</v>
      </c>
      <c r="H1083" s="33">
        <v>16420.32</v>
      </c>
      <c r="I1083" s="42">
        <v>39399</v>
      </c>
      <c r="J1083" s="42">
        <v>40268</v>
      </c>
      <c r="K1083" s="42">
        <v>40268</v>
      </c>
      <c r="L1083" s="28">
        <v>749</v>
      </c>
      <c r="M1083" s="28" t="s">
        <v>779</v>
      </c>
      <c r="N1083" s="2">
        <v>869</v>
      </c>
    </row>
    <row r="1084" spans="2:14" s="2" customFormat="1" ht="11.25">
      <c r="B1084" s="60" t="s">
        <v>1032</v>
      </c>
      <c r="C1084" s="59" t="s">
        <v>1213</v>
      </c>
      <c r="D1084" s="2" t="s">
        <v>1033</v>
      </c>
      <c r="E1084" s="1">
        <v>146</v>
      </c>
      <c r="F1084" s="1">
        <v>1902</v>
      </c>
      <c r="G1084" s="33">
        <v>70448.8</v>
      </c>
      <c r="H1084" s="33">
        <v>7044.88</v>
      </c>
      <c r="I1084" s="42">
        <v>39182</v>
      </c>
      <c r="J1084" s="42">
        <v>40268</v>
      </c>
      <c r="K1084" s="42">
        <v>40268</v>
      </c>
      <c r="L1084" s="28">
        <v>749</v>
      </c>
      <c r="M1084" s="28" t="s">
        <v>1443</v>
      </c>
      <c r="N1084" s="2">
        <v>1086</v>
      </c>
    </row>
    <row r="1085" spans="2:14" s="2" customFormat="1" ht="11.25">
      <c r="B1085" s="60" t="s">
        <v>1034</v>
      </c>
      <c r="C1085" s="59" t="s">
        <v>1213</v>
      </c>
      <c r="D1085" s="2" t="s">
        <v>1035</v>
      </c>
      <c r="E1085" s="1">
        <v>56</v>
      </c>
      <c r="F1085" s="1">
        <v>1167.8</v>
      </c>
      <c r="G1085" s="33">
        <v>37992.92</v>
      </c>
      <c r="H1085" s="33"/>
      <c r="I1085" s="42">
        <v>39506</v>
      </c>
      <c r="J1085" s="42">
        <v>40268</v>
      </c>
      <c r="K1085" s="42">
        <v>40268</v>
      </c>
      <c r="L1085" s="28">
        <v>749</v>
      </c>
      <c r="M1085" s="28" t="s">
        <v>1454</v>
      </c>
      <c r="N1085" s="2">
        <v>762</v>
      </c>
    </row>
    <row r="1086" spans="2:14" s="2" customFormat="1" ht="11.25">
      <c r="B1086" s="60" t="s">
        <v>1036</v>
      </c>
      <c r="C1086" s="59" t="s">
        <v>1213</v>
      </c>
      <c r="D1086" s="2" t="s">
        <v>1037</v>
      </c>
      <c r="E1086" s="1">
        <v>166</v>
      </c>
      <c r="F1086" s="1">
        <v>4227.31</v>
      </c>
      <c r="G1086" s="33">
        <v>142136.74</v>
      </c>
      <c r="H1086" s="33">
        <v>14213.67</v>
      </c>
      <c r="I1086" s="42">
        <v>39506</v>
      </c>
      <c r="J1086" s="42">
        <v>40268</v>
      </c>
      <c r="K1086" s="42">
        <v>40268</v>
      </c>
      <c r="L1086" s="28">
        <v>749</v>
      </c>
      <c r="M1086" s="28" t="s">
        <v>1642</v>
      </c>
      <c r="N1086" s="2">
        <v>762</v>
      </c>
    </row>
    <row r="1087" spans="2:14" s="2" customFormat="1" ht="11.25">
      <c r="B1087" s="60" t="s">
        <v>1038</v>
      </c>
      <c r="C1087" s="59" t="s">
        <v>1213</v>
      </c>
      <c r="D1087" s="2" t="s">
        <v>1039</v>
      </c>
      <c r="E1087" s="1">
        <v>12</v>
      </c>
      <c r="F1087" s="1">
        <v>219.2</v>
      </c>
      <c r="G1087" s="33">
        <v>5610.9</v>
      </c>
      <c r="H1087" s="33">
        <v>5610.9</v>
      </c>
      <c r="I1087" s="42">
        <v>39427</v>
      </c>
      <c r="J1087" s="42">
        <v>40268</v>
      </c>
      <c r="K1087" s="42">
        <v>40268</v>
      </c>
      <c r="L1087" s="28">
        <v>749</v>
      </c>
      <c r="M1087" s="28" t="s">
        <v>1040</v>
      </c>
      <c r="N1087" s="2">
        <v>841</v>
      </c>
    </row>
    <row r="1088" spans="2:14" s="2" customFormat="1" ht="11.25">
      <c r="B1088" s="60" t="s">
        <v>1041</v>
      </c>
      <c r="C1088" s="59" t="s">
        <v>1213</v>
      </c>
      <c r="D1088" s="2" t="s">
        <v>1042</v>
      </c>
      <c r="E1088" s="1">
        <v>104</v>
      </c>
      <c r="F1088" s="1">
        <v>1512.6</v>
      </c>
      <c r="G1088" s="33">
        <v>47830.4</v>
      </c>
      <c r="H1088" s="33">
        <v>4783.04</v>
      </c>
      <c r="I1088" s="42">
        <v>39518</v>
      </c>
      <c r="J1088" s="42">
        <v>40268</v>
      </c>
      <c r="K1088" s="42">
        <v>40268</v>
      </c>
      <c r="L1088" s="28">
        <v>749</v>
      </c>
      <c r="M1088" s="28" t="s">
        <v>1260</v>
      </c>
      <c r="N1088" s="2">
        <v>750</v>
      </c>
    </row>
    <row r="1089" spans="2:14" s="2" customFormat="1" ht="11.25">
      <c r="B1089" s="60" t="s">
        <v>1043</v>
      </c>
      <c r="C1089" s="59" t="s">
        <v>1213</v>
      </c>
      <c r="D1089" s="2" t="s">
        <v>1044</v>
      </c>
      <c r="E1089" s="1">
        <v>326</v>
      </c>
      <c r="F1089" s="1">
        <v>4506</v>
      </c>
      <c r="G1089" s="33">
        <v>67470.69</v>
      </c>
      <c r="H1089" s="33">
        <v>15518.56</v>
      </c>
      <c r="I1089" s="42">
        <v>39351</v>
      </c>
      <c r="J1089" s="42">
        <v>40268</v>
      </c>
      <c r="K1089" s="42">
        <v>40268</v>
      </c>
      <c r="L1089" s="28">
        <v>749</v>
      </c>
      <c r="M1089" s="28" t="s">
        <v>3116</v>
      </c>
      <c r="N1089" s="2">
        <v>917</v>
      </c>
    </row>
    <row r="1090" spans="2:14" s="2" customFormat="1" ht="11.25">
      <c r="B1090" s="60" t="s">
        <v>1045</v>
      </c>
      <c r="C1090" s="59" t="s">
        <v>1213</v>
      </c>
      <c r="D1090" s="2" t="s">
        <v>1046</v>
      </c>
      <c r="E1090" s="1">
        <v>212</v>
      </c>
      <c r="F1090" s="1">
        <v>2114</v>
      </c>
      <c r="G1090" s="33">
        <v>41086.15</v>
      </c>
      <c r="H1090" s="33">
        <v>4108.62</v>
      </c>
      <c r="I1090" s="42">
        <v>39506</v>
      </c>
      <c r="J1090" s="42">
        <v>40268</v>
      </c>
      <c r="K1090" s="42">
        <v>40268</v>
      </c>
      <c r="L1090" s="28">
        <v>749</v>
      </c>
      <c r="M1090" s="28" t="s">
        <v>1375</v>
      </c>
      <c r="N1090" s="2">
        <v>762</v>
      </c>
    </row>
    <row r="1091" spans="2:14" s="2" customFormat="1" ht="11.25">
      <c r="B1091" s="60" t="s">
        <v>1047</v>
      </c>
      <c r="C1091" s="59" t="s">
        <v>1213</v>
      </c>
      <c r="D1091" s="2" t="s">
        <v>1048</v>
      </c>
      <c r="E1091" s="1">
        <v>120</v>
      </c>
      <c r="F1091" s="1">
        <v>1456.6</v>
      </c>
      <c r="G1091" s="33">
        <v>48156.6</v>
      </c>
      <c r="H1091" s="33">
        <v>30338.66</v>
      </c>
      <c r="I1091" s="42">
        <v>39218</v>
      </c>
      <c r="J1091" s="42">
        <v>40268</v>
      </c>
      <c r="K1091" s="42">
        <v>40268</v>
      </c>
      <c r="L1091" s="28">
        <v>749</v>
      </c>
      <c r="M1091" s="28" t="s">
        <v>2998</v>
      </c>
      <c r="N1091" s="2">
        <v>1050</v>
      </c>
    </row>
    <row r="1092" spans="2:14" s="2" customFormat="1" ht="11.25">
      <c r="B1092" s="60" t="s">
        <v>1049</v>
      </c>
      <c r="C1092" s="59" t="s">
        <v>1213</v>
      </c>
      <c r="D1092" s="2" t="s">
        <v>1050</v>
      </c>
      <c r="E1092" s="1">
        <v>100</v>
      </c>
      <c r="F1092" s="1">
        <v>1283</v>
      </c>
      <c r="G1092" s="33">
        <v>27882</v>
      </c>
      <c r="H1092" s="33">
        <v>27882</v>
      </c>
      <c r="I1092" s="42">
        <v>39156</v>
      </c>
      <c r="J1092" s="42">
        <v>40268</v>
      </c>
      <c r="K1092" s="42">
        <v>40268</v>
      </c>
      <c r="L1092" s="28">
        <v>749</v>
      </c>
      <c r="M1092" s="28" t="s">
        <v>1642</v>
      </c>
      <c r="N1092" s="2">
        <v>1112</v>
      </c>
    </row>
    <row r="1093" spans="2:14" s="2" customFormat="1" ht="11.25">
      <c r="B1093" s="60" t="s">
        <v>1051</v>
      </c>
      <c r="C1093" s="59" t="s">
        <v>1213</v>
      </c>
      <c r="D1093" s="2" t="s">
        <v>1052</v>
      </c>
      <c r="E1093" s="1">
        <v>294</v>
      </c>
      <c r="F1093" s="1">
        <v>2299</v>
      </c>
      <c r="G1093" s="33">
        <v>153804.66</v>
      </c>
      <c r="H1093" s="33">
        <v>15380.47</v>
      </c>
      <c r="I1093" s="42">
        <v>39506</v>
      </c>
      <c r="J1093" s="42">
        <v>40268</v>
      </c>
      <c r="K1093" s="42">
        <v>40268</v>
      </c>
      <c r="L1093" s="28">
        <v>749</v>
      </c>
      <c r="M1093" s="28" t="s">
        <v>1277</v>
      </c>
      <c r="N1093" s="2">
        <v>762</v>
      </c>
    </row>
    <row r="1094" spans="2:14" s="2" customFormat="1" ht="11.25">
      <c r="B1094" s="60" t="s">
        <v>1053</v>
      </c>
      <c r="C1094" s="59" t="s">
        <v>1213</v>
      </c>
      <c r="D1094" s="2" t="s">
        <v>1054</v>
      </c>
      <c r="E1094" s="1">
        <v>153.5</v>
      </c>
      <c r="F1094" s="1">
        <v>2725.4</v>
      </c>
      <c r="G1094" s="33">
        <v>91672.65</v>
      </c>
      <c r="H1094" s="33">
        <v>9167.27</v>
      </c>
      <c r="I1094" s="42">
        <v>39107</v>
      </c>
      <c r="J1094" s="42">
        <v>40268</v>
      </c>
      <c r="K1094" s="42">
        <v>40268</v>
      </c>
      <c r="L1094" s="28">
        <v>749</v>
      </c>
      <c r="M1094" s="28" t="s">
        <v>1274</v>
      </c>
      <c r="N1094" s="2">
        <v>1161</v>
      </c>
    </row>
    <row r="1095" spans="2:14" s="2" customFormat="1" ht="11.25">
      <c r="B1095" s="60" t="s">
        <v>1055</v>
      </c>
      <c r="C1095" s="59" t="s">
        <v>1213</v>
      </c>
      <c r="D1095" s="2" t="s">
        <v>1056</v>
      </c>
      <c r="E1095" s="1">
        <v>90</v>
      </c>
      <c r="F1095" s="1">
        <v>2351.7</v>
      </c>
      <c r="G1095" s="33">
        <v>65823.7</v>
      </c>
      <c r="H1095" s="33"/>
      <c r="I1095" s="42">
        <v>39506</v>
      </c>
      <c r="J1095" s="42">
        <v>40268</v>
      </c>
      <c r="K1095" s="42">
        <v>40268</v>
      </c>
      <c r="L1095" s="28">
        <v>749</v>
      </c>
      <c r="M1095" s="28" t="s">
        <v>1251</v>
      </c>
      <c r="N1095" s="2">
        <v>762</v>
      </c>
    </row>
    <row r="1096" spans="2:14" s="2" customFormat="1" ht="11.25">
      <c r="B1096" s="60" t="s">
        <v>1057</v>
      </c>
      <c r="C1096" s="59" t="s">
        <v>1213</v>
      </c>
      <c r="D1096" s="2" t="s">
        <v>1058</v>
      </c>
      <c r="E1096" s="1">
        <v>14.7</v>
      </c>
      <c r="F1096" s="1">
        <v>313</v>
      </c>
      <c r="G1096" s="33">
        <v>8112.85</v>
      </c>
      <c r="H1096" s="33">
        <v>811.29</v>
      </c>
      <c r="I1096" s="42">
        <v>39365</v>
      </c>
      <c r="J1096" s="42">
        <v>40268</v>
      </c>
      <c r="K1096" s="42">
        <v>40268</v>
      </c>
      <c r="L1096" s="28">
        <v>749</v>
      </c>
      <c r="M1096" s="28" t="s">
        <v>1403</v>
      </c>
      <c r="N1096" s="2">
        <v>903</v>
      </c>
    </row>
    <row r="1097" spans="2:14" s="2" customFormat="1" ht="11.25">
      <c r="B1097" s="60" t="s">
        <v>1059</v>
      </c>
      <c r="C1097" s="59" t="s">
        <v>1213</v>
      </c>
      <c r="D1097" s="2" t="s">
        <v>1060</v>
      </c>
      <c r="E1097" s="1">
        <v>64</v>
      </c>
      <c r="F1097" s="1">
        <v>839</v>
      </c>
      <c r="G1097" s="33">
        <v>14946</v>
      </c>
      <c r="H1097" s="33">
        <v>1494.6</v>
      </c>
      <c r="I1097" s="42">
        <v>39506</v>
      </c>
      <c r="J1097" s="42">
        <v>40268</v>
      </c>
      <c r="K1097" s="42">
        <v>40268</v>
      </c>
      <c r="L1097" s="28">
        <v>749</v>
      </c>
      <c r="M1097" s="28" t="s">
        <v>1375</v>
      </c>
      <c r="N1097" s="2">
        <v>762</v>
      </c>
    </row>
    <row r="1098" spans="2:14" s="2" customFormat="1" ht="11.25">
      <c r="B1098" s="60" t="s">
        <v>1061</v>
      </c>
      <c r="C1098" s="59" t="s">
        <v>1213</v>
      </c>
      <c r="D1098" s="2" t="s">
        <v>1062</v>
      </c>
      <c r="E1098" s="1">
        <v>46.3</v>
      </c>
      <c r="F1098" s="1">
        <v>1127</v>
      </c>
      <c r="G1098" s="33">
        <v>30745.75</v>
      </c>
      <c r="H1098" s="33">
        <v>3074.58</v>
      </c>
      <c r="I1098" s="42">
        <v>39377</v>
      </c>
      <c r="J1098" s="42">
        <v>40268</v>
      </c>
      <c r="K1098" s="42">
        <v>40268</v>
      </c>
      <c r="L1098" s="28">
        <v>749</v>
      </c>
      <c r="M1098" s="28" t="s">
        <v>1691</v>
      </c>
      <c r="N1098" s="2">
        <v>891</v>
      </c>
    </row>
    <row r="1099" spans="2:14" s="2" customFormat="1" ht="11.25">
      <c r="B1099" s="60" t="s">
        <v>1063</v>
      </c>
      <c r="C1099" s="59" t="s">
        <v>1213</v>
      </c>
      <c r="D1099" s="2" t="s">
        <v>1064</v>
      </c>
      <c r="E1099" s="1">
        <v>41</v>
      </c>
      <c r="F1099" s="1">
        <v>735</v>
      </c>
      <c r="G1099" s="33">
        <v>15820.6</v>
      </c>
      <c r="H1099" s="33">
        <v>15820.6</v>
      </c>
      <c r="I1099" s="42">
        <v>39141</v>
      </c>
      <c r="J1099" s="42">
        <v>40268</v>
      </c>
      <c r="K1099" s="42">
        <v>40268</v>
      </c>
      <c r="L1099" s="28">
        <v>749</v>
      </c>
      <c r="M1099" s="28" t="s">
        <v>1642</v>
      </c>
      <c r="N1099" s="2">
        <v>1127</v>
      </c>
    </row>
    <row r="1100" spans="2:14" s="2" customFormat="1" ht="11.25">
      <c r="B1100" s="60" t="s">
        <v>1065</v>
      </c>
      <c r="C1100" s="59" t="s">
        <v>1213</v>
      </c>
      <c r="D1100" s="2" t="s">
        <v>1066</v>
      </c>
      <c r="E1100" s="1">
        <v>125</v>
      </c>
      <c r="F1100" s="1">
        <v>2926.1</v>
      </c>
      <c r="G1100" s="33">
        <v>106917</v>
      </c>
      <c r="H1100" s="33">
        <v>21340.63</v>
      </c>
      <c r="I1100" s="42">
        <v>39148</v>
      </c>
      <c r="J1100" s="42">
        <v>40268</v>
      </c>
      <c r="K1100" s="42">
        <v>40268</v>
      </c>
      <c r="L1100" s="28">
        <v>749</v>
      </c>
      <c r="M1100" s="28" t="s">
        <v>1067</v>
      </c>
      <c r="N1100" s="2">
        <v>1120</v>
      </c>
    </row>
    <row r="1101" spans="2:14" s="2" customFormat="1" ht="11.25">
      <c r="B1101" s="60" t="s">
        <v>1068</v>
      </c>
      <c r="C1101" s="59" t="s">
        <v>1213</v>
      </c>
      <c r="D1101" s="2" t="s">
        <v>1069</v>
      </c>
      <c r="E1101" s="1">
        <v>98.8</v>
      </c>
      <c r="F1101" s="1">
        <v>425.4</v>
      </c>
      <c r="G1101" s="33">
        <v>7956.2</v>
      </c>
      <c r="H1101" s="33">
        <v>795.62</v>
      </c>
      <c r="I1101" s="42">
        <v>39475</v>
      </c>
      <c r="J1101" s="42">
        <v>40268</v>
      </c>
      <c r="K1101" s="42">
        <v>40268</v>
      </c>
      <c r="L1101" s="28">
        <v>749</v>
      </c>
      <c r="M1101" s="28" t="s">
        <v>1260</v>
      </c>
      <c r="N1101" s="2">
        <v>793</v>
      </c>
    </row>
    <row r="1102" spans="2:14" s="2" customFormat="1" ht="11.25">
      <c r="B1102" s="60" t="s">
        <v>1070</v>
      </c>
      <c r="C1102" s="59" t="s">
        <v>1213</v>
      </c>
      <c r="D1102" s="2" t="s">
        <v>1071</v>
      </c>
      <c r="E1102" s="1">
        <v>38</v>
      </c>
      <c r="F1102" s="1">
        <v>583.4</v>
      </c>
      <c r="G1102" s="33">
        <v>14180.8</v>
      </c>
      <c r="H1102" s="33">
        <v>1418.08</v>
      </c>
      <c r="I1102" s="42">
        <v>39492</v>
      </c>
      <c r="J1102" s="42">
        <v>40268</v>
      </c>
      <c r="K1102" s="42">
        <v>40268</v>
      </c>
      <c r="L1102" s="28">
        <v>749</v>
      </c>
      <c r="M1102" s="28" t="s">
        <v>1260</v>
      </c>
      <c r="N1102" s="2">
        <v>776</v>
      </c>
    </row>
    <row r="1103" spans="2:14" s="2" customFormat="1" ht="11.25">
      <c r="B1103" s="60" t="s">
        <v>1072</v>
      </c>
      <c r="C1103" s="59" t="s">
        <v>1213</v>
      </c>
      <c r="D1103" s="2" t="s">
        <v>1073</v>
      </c>
      <c r="E1103" s="1">
        <v>148</v>
      </c>
      <c r="F1103" s="1">
        <v>1225.4</v>
      </c>
      <c r="G1103" s="33">
        <v>68413.63</v>
      </c>
      <c r="H1103" s="33">
        <v>6841.36</v>
      </c>
      <c r="I1103" s="42">
        <v>39484</v>
      </c>
      <c r="J1103" s="42">
        <v>40268</v>
      </c>
      <c r="K1103" s="42">
        <v>40268</v>
      </c>
      <c r="L1103" s="28">
        <v>749</v>
      </c>
      <c r="M1103" s="28" t="s">
        <v>95</v>
      </c>
      <c r="N1103" s="2">
        <v>784</v>
      </c>
    </row>
    <row r="1104" spans="2:14" s="2" customFormat="1" ht="11.25">
      <c r="B1104" s="60" t="s">
        <v>1074</v>
      </c>
      <c r="C1104" s="59" t="s">
        <v>1213</v>
      </c>
      <c r="D1104" s="2" t="s">
        <v>1075</v>
      </c>
      <c r="E1104" s="1">
        <v>86</v>
      </c>
      <c r="F1104" s="1">
        <v>742</v>
      </c>
      <c r="G1104" s="33">
        <v>27456.4</v>
      </c>
      <c r="H1104" s="33">
        <v>2745.64</v>
      </c>
      <c r="I1104" s="42">
        <v>39517</v>
      </c>
      <c r="J1104" s="42">
        <v>40268</v>
      </c>
      <c r="K1104" s="42">
        <v>40268</v>
      </c>
      <c r="L1104" s="28">
        <v>749</v>
      </c>
      <c r="M1104" s="28" t="s">
        <v>1260</v>
      </c>
      <c r="N1104" s="2">
        <v>751</v>
      </c>
    </row>
    <row r="1105" spans="2:14" s="2" customFormat="1" ht="11.25">
      <c r="B1105" s="60" t="s">
        <v>1076</v>
      </c>
      <c r="C1105" s="59" t="s">
        <v>1213</v>
      </c>
      <c r="D1105" s="2" t="s">
        <v>1077</v>
      </c>
      <c r="E1105" s="1">
        <v>7</v>
      </c>
      <c r="F1105" s="1">
        <v>153.3</v>
      </c>
      <c r="G1105" s="33">
        <v>605.28</v>
      </c>
      <c r="H1105" s="33">
        <v>605.28</v>
      </c>
      <c r="I1105" s="42">
        <v>39498</v>
      </c>
      <c r="J1105" s="42">
        <v>40268</v>
      </c>
      <c r="K1105" s="42">
        <v>40268</v>
      </c>
      <c r="L1105" s="28">
        <v>749</v>
      </c>
      <c r="M1105" s="28" t="s">
        <v>1078</v>
      </c>
      <c r="N1105" s="2">
        <v>770</v>
      </c>
    </row>
    <row r="1106" spans="2:14" s="2" customFormat="1" ht="11.25">
      <c r="B1106" s="60" t="s">
        <v>1079</v>
      </c>
      <c r="C1106" s="59" t="s">
        <v>1213</v>
      </c>
      <c r="D1106" s="2" t="s">
        <v>1080</v>
      </c>
      <c r="E1106" s="1">
        <v>113</v>
      </c>
      <c r="F1106" s="1">
        <v>1047</v>
      </c>
      <c r="G1106" s="33">
        <v>61299.42</v>
      </c>
      <c r="H1106" s="33">
        <v>12259.88</v>
      </c>
      <c r="I1106" s="42">
        <v>39511</v>
      </c>
      <c r="J1106" s="42">
        <v>40268</v>
      </c>
      <c r="K1106" s="42">
        <v>40268</v>
      </c>
      <c r="L1106" s="28">
        <v>749</v>
      </c>
      <c r="M1106" s="28" t="s">
        <v>251</v>
      </c>
      <c r="N1106" s="2">
        <v>757</v>
      </c>
    </row>
    <row r="1107" spans="2:14" s="2" customFormat="1" ht="11.25">
      <c r="B1107" s="60" t="s">
        <v>1081</v>
      </c>
      <c r="C1107" s="59" t="s">
        <v>1213</v>
      </c>
      <c r="D1107" s="2" t="s">
        <v>1082</v>
      </c>
      <c r="E1107" s="1">
        <v>65.3</v>
      </c>
      <c r="F1107" s="1">
        <v>1126.6</v>
      </c>
      <c r="G1107" s="33">
        <v>40965.5</v>
      </c>
      <c r="H1107" s="33">
        <v>4096.55</v>
      </c>
      <c r="I1107" s="42">
        <v>39475</v>
      </c>
      <c r="J1107" s="42">
        <v>40268</v>
      </c>
      <c r="K1107" s="42">
        <v>40268</v>
      </c>
      <c r="L1107" s="28">
        <v>749</v>
      </c>
      <c r="M1107" s="28" t="s">
        <v>1260</v>
      </c>
      <c r="N1107" s="2">
        <v>793</v>
      </c>
    </row>
    <row r="1108" spans="2:14" s="2" customFormat="1" ht="11.25">
      <c r="B1108" s="60" t="s">
        <v>1083</v>
      </c>
      <c r="C1108" s="59" t="s">
        <v>1213</v>
      </c>
      <c r="D1108" s="2" t="s">
        <v>1084</v>
      </c>
      <c r="E1108" s="1">
        <v>214</v>
      </c>
      <c r="F1108" s="1">
        <v>4259</v>
      </c>
      <c r="G1108" s="33">
        <v>191656.65</v>
      </c>
      <c r="H1108" s="33">
        <v>19165.67</v>
      </c>
      <c r="I1108" s="42">
        <v>39490</v>
      </c>
      <c r="J1108" s="42">
        <v>40268</v>
      </c>
      <c r="K1108" s="42">
        <v>40268</v>
      </c>
      <c r="L1108" s="28">
        <v>749</v>
      </c>
      <c r="M1108" s="28" t="s">
        <v>1251</v>
      </c>
      <c r="N1108" s="2">
        <v>778</v>
      </c>
    </row>
    <row r="1109" spans="2:14" s="2" customFormat="1" ht="11.25">
      <c r="B1109" s="60" t="s">
        <v>1085</v>
      </c>
      <c r="C1109" s="59" t="s">
        <v>1213</v>
      </c>
      <c r="D1109" s="2" t="s">
        <v>1086</v>
      </c>
      <c r="E1109" s="1">
        <v>111</v>
      </c>
      <c r="F1109" s="1">
        <v>834</v>
      </c>
      <c r="G1109" s="33">
        <v>14163.35</v>
      </c>
      <c r="H1109" s="33">
        <v>3540.84</v>
      </c>
      <c r="I1109" s="42">
        <v>39498</v>
      </c>
      <c r="J1109" s="42">
        <v>40268</v>
      </c>
      <c r="K1109" s="42">
        <v>40268</v>
      </c>
      <c r="L1109" s="28">
        <v>749</v>
      </c>
      <c r="M1109" s="28" t="s">
        <v>822</v>
      </c>
      <c r="N1109" s="2">
        <v>770</v>
      </c>
    </row>
    <row r="1110" spans="2:14" s="2" customFormat="1" ht="11.25">
      <c r="B1110" s="60" t="s">
        <v>1087</v>
      </c>
      <c r="C1110" s="59" t="s">
        <v>1213</v>
      </c>
      <c r="D1110" s="2" t="s">
        <v>1088</v>
      </c>
      <c r="E1110" s="1">
        <v>28</v>
      </c>
      <c r="F1110" s="1">
        <v>662</v>
      </c>
      <c r="G1110" s="33">
        <v>36630</v>
      </c>
      <c r="H1110" s="33">
        <v>3663</v>
      </c>
      <c r="I1110" s="42">
        <v>39484</v>
      </c>
      <c r="J1110" s="42">
        <v>40268</v>
      </c>
      <c r="K1110" s="42">
        <v>40268</v>
      </c>
      <c r="L1110" s="28">
        <v>749</v>
      </c>
      <c r="M1110" s="28" t="s">
        <v>1260</v>
      </c>
      <c r="N1110" s="2">
        <v>784</v>
      </c>
    </row>
    <row r="1111" spans="2:14" s="2" customFormat="1" ht="11.25">
      <c r="B1111" s="60" t="s">
        <v>1089</v>
      </c>
      <c r="C1111" s="59" t="s">
        <v>1213</v>
      </c>
      <c r="D1111" s="2" t="s">
        <v>1090</v>
      </c>
      <c r="E1111" s="1">
        <v>20.5</v>
      </c>
      <c r="F1111" s="1">
        <v>263.8</v>
      </c>
      <c r="G1111" s="33">
        <v>5200.53</v>
      </c>
      <c r="H1111" s="33">
        <v>520.05</v>
      </c>
      <c r="I1111" s="42">
        <v>39506</v>
      </c>
      <c r="J1111" s="42">
        <v>40268</v>
      </c>
      <c r="K1111" s="42">
        <v>40268</v>
      </c>
      <c r="L1111" s="28">
        <v>749</v>
      </c>
      <c r="M1111" s="28" t="s">
        <v>1091</v>
      </c>
      <c r="N1111" s="2">
        <v>762</v>
      </c>
    </row>
    <row r="1112" spans="2:14" s="2" customFormat="1" ht="11.25">
      <c r="B1112" s="60" t="s">
        <v>1092</v>
      </c>
      <c r="C1112" s="59" t="s">
        <v>1213</v>
      </c>
      <c r="D1112" s="2" t="s">
        <v>1093</v>
      </c>
      <c r="E1112" s="1">
        <v>45.1</v>
      </c>
      <c r="F1112" s="1">
        <v>1060.4</v>
      </c>
      <c r="G1112" s="33">
        <v>32880.49</v>
      </c>
      <c r="H1112" s="33">
        <v>3288.05</v>
      </c>
      <c r="I1112" s="42">
        <v>39478</v>
      </c>
      <c r="J1112" s="42">
        <v>40268</v>
      </c>
      <c r="K1112" s="42">
        <v>40268</v>
      </c>
      <c r="L1112" s="28">
        <v>749</v>
      </c>
      <c r="M1112" s="28" t="s">
        <v>95</v>
      </c>
      <c r="N1112" s="2">
        <v>790</v>
      </c>
    </row>
    <row r="1113" spans="2:14" s="2" customFormat="1" ht="11.25">
      <c r="B1113" s="60" t="s">
        <v>1094</v>
      </c>
      <c r="C1113" s="59" t="s">
        <v>1213</v>
      </c>
      <c r="D1113" s="2" t="s">
        <v>1095</v>
      </c>
      <c r="E1113" s="1">
        <v>29.9</v>
      </c>
      <c r="F1113" s="1">
        <v>750.5</v>
      </c>
      <c r="G1113" s="33">
        <v>19560.5</v>
      </c>
      <c r="H1113" s="33">
        <v>1956.05</v>
      </c>
      <c r="I1113" s="42">
        <v>39471</v>
      </c>
      <c r="J1113" s="42">
        <v>40268</v>
      </c>
      <c r="K1113" s="42">
        <v>40268</v>
      </c>
      <c r="L1113" s="28">
        <v>749</v>
      </c>
      <c r="M1113" s="28" t="s">
        <v>1414</v>
      </c>
      <c r="N1113" s="2">
        <v>797</v>
      </c>
    </row>
    <row r="1114" spans="2:14" s="2" customFormat="1" ht="11.25">
      <c r="B1114" s="60" t="s">
        <v>1096</v>
      </c>
      <c r="C1114" s="59" t="s">
        <v>1213</v>
      </c>
      <c r="D1114" s="2" t="s">
        <v>1097</v>
      </c>
      <c r="E1114" s="1">
        <v>27</v>
      </c>
      <c r="F1114" s="1">
        <v>832</v>
      </c>
      <c r="G1114" s="33">
        <v>29618.74</v>
      </c>
      <c r="H1114" s="33"/>
      <c r="I1114" s="42">
        <v>39511</v>
      </c>
      <c r="J1114" s="42">
        <v>40268</v>
      </c>
      <c r="K1114" s="42">
        <v>40268</v>
      </c>
      <c r="L1114" s="28">
        <v>749</v>
      </c>
      <c r="M1114" s="28" t="s">
        <v>17</v>
      </c>
      <c r="N1114" s="2">
        <v>757</v>
      </c>
    </row>
    <row r="1115" spans="2:14" s="2" customFormat="1" ht="11.25">
      <c r="B1115" s="60" t="s">
        <v>1098</v>
      </c>
      <c r="C1115" s="59" t="s">
        <v>1213</v>
      </c>
      <c r="D1115" s="2" t="s">
        <v>1099</v>
      </c>
      <c r="E1115" s="1">
        <v>82</v>
      </c>
      <c r="F1115" s="1">
        <v>1153.4</v>
      </c>
      <c r="G1115" s="33">
        <v>37700.85</v>
      </c>
      <c r="H1115" s="33">
        <v>3770.09</v>
      </c>
      <c r="I1115" s="42">
        <v>39492</v>
      </c>
      <c r="J1115" s="42">
        <v>40268</v>
      </c>
      <c r="K1115" s="42">
        <v>40268</v>
      </c>
      <c r="L1115" s="28">
        <v>749</v>
      </c>
      <c r="M1115" s="28" t="s">
        <v>1260</v>
      </c>
      <c r="N1115" s="2">
        <v>776</v>
      </c>
    </row>
    <row r="1116" spans="2:14" s="2" customFormat="1" ht="11.25">
      <c r="B1116" s="60" t="s">
        <v>1100</v>
      </c>
      <c r="C1116" s="59" t="s">
        <v>1213</v>
      </c>
      <c r="D1116" s="2" t="s">
        <v>1101</v>
      </c>
      <c r="E1116" s="1">
        <v>71.8</v>
      </c>
      <c r="F1116" s="1">
        <v>1463.2</v>
      </c>
      <c r="G1116" s="33">
        <v>43652.6</v>
      </c>
      <c r="H1116" s="33">
        <v>4365.26</v>
      </c>
      <c r="I1116" s="42">
        <v>39507</v>
      </c>
      <c r="J1116" s="42">
        <v>40268</v>
      </c>
      <c r="K1116" s="42">
        <v>40268</v>
      </c>
      <c r="L1116" s="28">
        <v>749</v>
      </c>
      <c r="M1116" s="28" t="s">
        <v>2785</v>
      </c>
      <c r="N1116" s="2">
        <v>761</v>
      </c>
    </row>
    <row r="1117" spans="2:14" s="2" customFormat="1" ht="11.25">
      <c r="B1117" s="60" t="s">
        <v>1102</v>
      </c>
      <c r="C1117" s="59" t="s">
        <v>1213</v>
      </c>
      <c r="D1117" s="2" t="s">
        <v>1103</v>
      </c>
      <c r="E1117" s="1">
        <v>40.8</v>
      </c>
      <c r="F1117" s="1">
        <v>274.6</v>
      </c>
      <c r="G1117" s="33">
        <v>5267.5</v>
      </c>
      <c r="H1117" s="33">
        <v>526.75</v>
      </c>
      <c r="I1117" s="42">
        <v>39475</v>
      </c>
      <c r="J1117" s="42">
        <v>40268</v>
      </c>
      <c r="K1117" s="42">
        <v>40268</v>
      </c>
      <c r="L1117" s="28">
        <v>749</v>
      </c>
      <c r="M1117" s="28" t="s">
        <v>1260</v>
      </c>
      <c r="N1117" s="2">
        <v>793</v>
      </c>
    </row>
    <row r="1118" spans="2:14" s="2" customFormat="1" ht="11.25">
      <c r="B1118" s="60" t="s">
        <v>1104</v>
      </c>
      <c r="C1118" s="59" t="s">
        <v>1213</v>
      </c>
      <c r="D1118" s="2" t="s">
        <v>1105</v>
      </c>
      <c r="E1118" s="1">
        <v>8</v>
      </c>
      <c r="F1118" s="1">
        <v>135</v>
      </c>
      <c r="G1118" s="33">
        <v>5723.35</v>
      </c>
      <c r="H1118" s="33">
        <v>572.34</v>
      </c>
      <c r="I1118" s="42">
        <v>39476</v>
      </c>
      <c r="J1118" s="42">
        <v>40268</v>
      </c>
      <c r="K1118" s="42">
        <v>40268</v>
      </c>
      <c r="L1118" s="28">
        <v>749</v>
      </c>
      <c r="M1118" s="28" t="s">
        <v>1463</v>
      </c>
      <c r="N1118" s="2">
        <v>792</v>
      </c>
    </row>
    <row r="1119" spans="2:14" s="2" customFormat="1" ht="11.25">
      <c r="B1119" s="60" t="s">
        <v>1106</v>
      </c>
      <c r="C1119" s="59" t="s">
        <v>1213</v>
      </c>
      <c r="D1119" s="2" t="s">
        <v>1107</v>
      </c>
      <c r="E1119" s="1">
        <v>78</v>
      </c>
      <c r="F1119" s="1">
        <v>400</v>
      </c>
      <c r="G1119" s="33">
        <v>26200</v>
      </c>
      <c r="H1119" s="33">
        <v>3751.32</v>
      </c>
      <c r="I1119" s="42">
        <v>39485</v>
      </c>
      <c r="J1119" s="42">
        <v>40268</v>
      </c>
      <c r="K1119" s="42">
        <v>40268</v>
      </c>
      <c r="L1119" s="28">
        <v>749</v>
      </c>
      <c r="M1119" s="28" t="s">
        <v>49</v>
      </c>
      <c r="N1119" s="2">
        <v>783</v>
      </c>
    </row>
    <row r="1120" spans="2:14" s="2" customFormat="1" ht="11.25">
      <c r="B1120" s="60" t="s">
        <v>1108</v>
      </c>
      <c r="C1120" s="59" t="s">
        <v>1213</v>
      </c>
      <c r="D1120" s="2" t="s">
        <v>1109</v>
      </c>
      <c r="E1120" s="1">
        <v>37</v>
      </c>
      <c r="F1120" s="1">
        <v>1778</v>
      </c>
      <c r="G1120" s="33">
        <v>152017.62</v>
      </c>
      <c r="H1120" s="33">
        <v>98811.46</v>
      </c>
      <c r="I1120" s="42">
        <v>39476</v>
      </c>
      <c r="J1120" s="42">
        <v>40268</v>
      </c>
      <c r="K1120" s="42">
        <v>40268</v>
      </c>
      <c r="L1120" s="28">
        <v>749</v>
      </c>
      <c r="M1120" s="28" t="s">
        <v>1463</v>
      </c>
      <c r="N1120" s="2">
        <v>792</v>
      </c>
    </row>
    <row r="1121" spans="2:14" s="2" customFormat="1" ht="11.25">
      <c r="B1121" s="60" t="s">
        <v>1110</v>
      </c>
      <c r="C1121" s="59" t="s">
        <v>1213</v>
      </c>
      <c r="D1121" s="2" t="s">
        <v>1111</v>
      </c>
      <c r="E1121" s="1">
        <v>59</v>
      </c>
      <c r="F1121" s="1">
        <v>1604</v>
      </c>
      <c r="G1121" s="33">
        <v>63460.16</v>
      </c>
      <c r="H1121" s="33">
        <v>6346.02</v>
      </c>
      <c r="I1121" s="42">
        <v>39476</v>
      </c>
      <c r="J1121" s="42">
        <v>40268</v>
      </c>
      <c r="K1121" s="42">
        <v>40268</v>
      </c>
      <c r="L1121" s="28">
        <v>749</v>
      </c>
      <c r="M1121" s="28" t="s">
        <v>17</v>
      </c>
      <c r="N1121" s="2">
        <v>792</v>
      </c>
    </row>
    <row r="1122" spans="2:14" s="2" customFormat="1" ht="11.25">
      <c r="B1122" s="60" t="s">
        <v>1112</v>
      </c>
      <c r="C1122" s="59" t="s">
        <v>1213</v>
      </c>
      <c r="D1122" s="2" t="s">
        <v>1113</v>
      </c>
      <c r="E1122" s="1">
        <v>30.1</v>
      </c>
      <c r="F1122" s="1">
        <v>189.8</v>
      </c>
      <c r="G1122" s="33">
        <v>4444.75</v>
      </c>
      <c r="H1122" s="33">
        <v>444.48</v>
      </c>
      <c r="I1122" s="42">
        <v>39475</v>
      </c>
      <c r="J1122" s="42">
        <v>40268</v>
      </c>
      <c r="K1122" s="42">
        <v>40268</v>
      </c>
      <c r="L1122" s="28">
        <v>749</v>
      </c>
      <c r="M1122" s="28" t="s">
        <v>1260</v>
      </c>
      <c r="N1122" s="2">
        <v>793</v>
      </c>
    </row>
    <row r="1123" spans="2:14" s="2" customFormat="1" ht="11.25">
      <c r="B1123" s="60" t="s">
        <v>1114</v>
      </c>
      <c r="C1123" s="59" t="s">
        <v>1213</v>
      </c>
      <c r="D1123" s="2" t="s">
        <v>1115</v>
      </c>
      <c r="E1123" s="1">
        <v>16.8</v>
      </c>
      <c r="F1123" s="1">
        <v>488.8</v>
      </c>
      <c r="G1123" s="33">
        <v>6014</v>
      </c>
      <c r="H1123" s="33">
        <v>601.4</v>
      </c>
      <c r="I1123" s="42">
        <v>39475</v>
      </c>
      <c r="J1123" s="42">
        <v>40268</v>
      </c>
      <c r="K1123" s="42">
        <v>40268</v>
      </c>
      <c r="L1123" s="28">
        <v>749</v>
      </c>
      <c r="M1123" s="28" t="s">
        <v>1260</v>
      </c>
      <c r="N1123" s="2">
        <v>793</v>
      </c>
    </row>
    <row r="1124" spans="2:14" s="2" customFormat="1" ht="11.25">
      <c r="B1124" s="60" t="s">
        <v>1116</v>
      </c>
      <c r="C1124" s="59" t="s">
        <v>1213</v>
      </c>
      <c r="D1124" s="2" t="s">
        <v>1117</v>
      </c>
      <c r="E1124" s="1">
        <v>84.1</v>
      </c>
      <c r="F1124" s="1">
        <v>1019.9</v>
      </c>
      <c r="G1124" s="33">
        <v>33626.12</v>
      </c>
      <c r="H1124" s="33">
        <v>3362.61</v>
      </c>
      <c r="I1124" s="42">
        <v>39464</v>
      </c>
      <c r="J1124" s="42">
        <v>40268</v>
      </c>
      <c r="K1124" s="42">
        <v>40268</v>
      </c>
      <c r="L1124" s="28">
        <v>749</v>
      </c>
      <c r="M1124" s="28" t="s">
        <v>1463</v>
      </c>
      <c r="N1124" s="2">
        <v>804</v>
      </c>
    </row>
    <row r="1125" spans="2:14" s="2" customFormat="1" ht="11.25">
      <c r="B1125" s="60" t="s">
        <v>1118</v>
      </c>
      <c r="C1125" s="59" t="s">
        <v>1213</v>
      </c>
      <c r="D1125" s="2" t="s">
        <v>1119</v>
      </c>
      <c r="E1125" s="1">
        <v>13.7</v>
      </c>
      <c r="F1125" s="1">
        <v>318.61</v>
      </c>
      <c r="G1125" s="33">
        <v>13794.5</v>
      </c>
      <c r="H1125" s="33">
        <v>1379.45</v>
      </c>
      <c r="I1125" s="42">
        <v>39457</v>
      </c>
      <c r="J1125" s="42">
        <v>40268</v>
      </c>
      <c r="K1125" s="42">
        <v>40268</v>
      </c>
      <c r="L1125" s="28">
        <v>749</v>
      </c>
      <c r="M1125" s="28" t="s">
        <v>1414</v>
      </c>
      <c r="N1125" s="2">
        <v>811</v>
      </c>
    </row>
    <row r="1126" spans="2:14" s="2" customFormat="1" ht="11.25">
      <c r="B1126" s="60" t="s">
        <v>1120</v>
      </c>
      <c r="C1126" s="59" t="s">
        <v>1213</v>
      </c>
      <c r="D1126" s="2" t="s">
        <v>1121</v>
      </c>
      <c r="E1126" s="1">
        <v>65.8</v>
      </c>
      <c r="F1126" s="1">
        <v>435</v>
      </c>
      <c r="G1126" s="33">
        <v>33148.82</v>
      </c>
      <c r="H1126" s="33">
        <v>3314.88</v>
      </c>
      <c r="I1126" s="42">
        <v>39475</v>
      </c>
      <c r="J1126" s="42">
        <v>40268</v>
      </c>
      <c r="K1126" s="42">
        <v>40268</v>
      </c>
      <c r="L1126" s="28">
        <v>749</v>
      </c>
      <c r="M1126" s="28" t="s">
        <v>1260</v>
      </c>
      <c r="N1126" s="2">
        <v>793</v>
      </c>
    </row>
    <row r="1127" spans="2:14" s="2" customFormat="1" ht="11.25">
      <c r="B1127" s="60" t="s">
        <v>1122</v>
      </c>
      <c r="C1127" s="59" t="s">
        <v>1213</v>
      </c>
      <c r="D1127" s="2" t="s">
        <v>1123</v>
      </c>
      <c r="E1127" s="1">
        <v>44</v>
      </c>
      <c r="F1127" s="1">
        <v>1469</v>
      </c>
      <c r="G1127" s="33">
        <v>24651.35</v>
      </c>
      <c r="H1127" s="33">
        <v>2465.14</v>
      </c>
      <c r="I1127" s="42">
        <v>39506</v>
      </c>
      <c r="J1127" s="42">
        <v>40268</v>
      </c>
      <c r="K1127" s="42">
        <v>40268</v>
      </c>
      <c r="L1127" s="28">
        <v>749</v>
      </c>
      <c r="M1127" s="28" t="s">
        <v>1091</v>
      </c>
      <c r="N1127" s="2">
        <v>762</v>
      </c>
    </row>
    <row r="1128" spans="2:14" s="2" customFormat="1" ht="11.25">
      <c r="B1128" s="60" t="s">
        <v>1124</v>
      </c>
      <c r="C1128" s="59" t="s">
        <v>1213</v>
      </c>
      <c r="D1128" s="2" t="s">
        <v>1125</v>
      </c>
      <c r="E1128" s="1">
        <v>202</v>
      </c>
      <c r="F1128" s="1">
        <v>1582</v>
      </c>
      <c r="G1128" s="33">
        <v>32998.4</v>
      </c>
      <c r="H1128" s="33">
        <v>19139.17</v>
      </c>
      <c r="I1128" s="42">
        <v>39330</v>
      </c>
      <c r="J1128" s="42">
        <v>40268</v>
      </c>
      <c r="K1128" s="42">
        <v>40268</v>
      </c>
      <c r="L1128" s="28">
        <v>749</v>
      </c>
      <c r="M1128" s="28" t="s">
        <v>1316</v>
      </c>
      <c r="N1128" s="2">
        <v>938</v>
      </c>
    </row>
    <row r="1129" spans="2:14" s="2" customFormat="1" ht="11.25">
      <c r="B1129" s="60" t="s">
        <v>1126</v>
      </c>
      <c r="C1129" s="59" t="s">
        <v>1213</v>
      </c>
      <c r="D1129" s="2" t="s">
        <v>1127</v>
      </c>
      <c r="E1129" s="1">
        <v>14</v>
      </c>
      <c r="F1129" s="1">
        <v>615.4</v>
      </c>
      <c r="G1129" s="33">
        <v>38263.65</v>
      </c>
      <c r="H1129" s="33">
        <v>38263.65</v>
      </c>
      <c r="I1129" s="42">
        <v>39476</v>
      </c>
      <c r="J1129" s="42">
        <v>40268</v>
      </c>
      <c r="K1129" s="42">
        <v>40268</v>
      </c>
      <c r="L1129" s="28">
        <v>749</v>
      </c>
      <c r="M1129" s="28" t="s">
        <v>1463</v>
      </c>
      <c r="N1129" s="2">
        <v>792</v>
      </c>
    </row>
    <row r="1130" spans="2:14" s="2" customFormat="1" ht="11.25">
      <c r="B1130" s="60" t="s">
        <v>1128</v>
      </c>
      <c r="C1130" s="59" t="s">
        <v>1213</v>
      </c>
      <c r="D1130" s="2" t="s">
        <v>1129</v>
      </c>
      <c r="E1130" s="1">
        <v>117</v>
      </c>
      <c r="F1130" s="1">
        <v>1849.4</v>
      </c>
      <c r="G1130" s="33">
        <v>53288.3</v>
      </c>
      <c r="H1130" s="33">
        <v>28242.8</v>
      </c>
      <c r="I1130" s="42">
        <v>39477</v>
      </c>
      <c r="J1130" s="42">
        <v>40268</v>
      </c>
      <c r="K1130" s="42">
        <v>40268</v>
      </c>
      <c r="L1130" s="28">
        <v>749</v>
      </c>
      <c r="M1130" s="28" t="s">
        <v>1375</v>
      </c>
      <c r="N1130" s="2">
        <v>791</v>
      </c>
    </row>
    <row r="1131" spans="2:14" s="2" customFormat="1" ht="11.25">
      <c r="B1131" s="60" t="s">
        <v>1130</v>
      </c>
      <c r="C1131" s="59" t="s">
        <v>1213</v>
      </c>
      <c r="D1131" s="2" t="s">
        <v>1131</v>
      </c>
      <c r="E1131" s="1">
        <v>183</v>
      </c>
      <c r="F1131" s="1">
        <v>2536</v>
      </c>
      <c r="G1131" s="33">
        <v>64075.56</v>
      </c>
      <c r="H1131" s="33">
        <v>6407.56</v>
      </c>
      <c r="I1131" s="42">
        <v>39497</v>
      </c>
      <c r="J1131" s="42">
        <v>40268</v>
      </c>
      <c r="K1131" s="42">
        <v>40268</v>
      </c>
      <c r="L1131" s="28">
        <v>749</v>
      </c>
      <c r="M1131" s="28" t="s">
        <v>2658</v>
      </c>
      <c r="N1131" s="2">
        <v>771</v>
      </c>
    </row>
    <row r="1132" spans="2:14" s="2" customFormat="1" ht="11.25">
      <c r="B1132" s="60" t="s">
        <v>1132</v>
      </c>
      <c r="C1132" s="59" t="s">
        <v>1213</v>
      </c>
      <c r="D1132" s="2" t="s">
        <v>1133</v>
      </c>
      <c r="E1132" s="1">
        <v>39</v>
      </c>
      <c r="F1132" s="1">
        <v>686</v>
      </c>
      <c r="G1132" s="33">
        <v>17692.45</v>
      </c>
      <c r="H1132" s="33">
        <v>1769.25</v>
      </c>
      <c r="I1132" s="42">
        <v>39477</v>
      </c>
      <c r="J1132" s="42">
        <v>40268</v>
      </c>
      <c r="K1132" s="42">
        <v>40268</v>
      </c>
      <c r="L1132" s="28">
        <v>749</v>
      </c>
      <c r="M1132" s="28" t="s">
        <v>1375</v>
      </c>
      <c r="N1132" s="2">
        <v>791</v>
      </c>
    </row>
    <row r="1133" spans="2:14" s="2" customFormat="1" ht="11.25">
      <c r="B1133" s="60" t="s">
        <v>1134</v>
      </c>
      <c r="C1133" s="59" t="s">
        <v>1213</v>
      </c>
      <c r="D1133" s="2" t="s">
        <v>1135</v>
      </c>
      <c r="E1133" s="1">
        <v>86</v>
      </c>
      <c r="F1133" s="1">
        <v>3461.74</v>
      </c>
      <c r="G1133" s="33">
        <v>90718.97</v>
      </c>
      <c r="H1133" s="33">
        <v>9071.9</v>
      </c>
      <c r="I1133" s="42">
        <v>39356</v>
      </c>
      <c r="J1133" s="42">
        <v>40268</v>
      </c>
      <c r="K1133" s="42">
        <v>40268</v>
      </c>
      <c r="L1133" s="28">
        <v>749</v>
      </c>
      <c r="M1133" s="28" t="s">
        <v>1260</v>
      </c>
      <c r="N1133" s="2">
        <v>912</v>
      </c>
    </row>
    <row r="1134" spans="2:14" s="2" customFormat="1" ht="11.25">
      <c r="B1134" s="60" t="s">
        <v>1136</v>
      </c>
      <c r="C1134" s="59" t="s">
        <v>1213</v>
      </c>
      <c r="D1134" s="2" t="s">
        <v>1137</v>
      </c>
      <c r="E1134" s="1">
        <v>76</v>
      </c>
      <c r="F1134" s="1">
        <v>1366.67</v>
      </c>
      <c r="G1134" s="33">
        <v>18472.47</v>
      </c>
      <c r="H1134" s="33">
        <v>18472.47</v>
      </c>
      <c r="I1134" s="42">
        <v>39492</v>
      </c>
      <c r="J1134" s="42">
        <v>40268</v>
      </c>
      <c r="K1134" s="42">
        <v>40268</v>
      </c>
      <c r="L1134" s="28">
        <v>749</v>
      </c>
      <c r="M1134" s="28" t="s">
        <v>1260</v>
      </c>
      <c r="N1134" s="2">
        <v>776</v>
      </c>
    </row>
    <row r="1135" spans="2:14" s="2" customFormat="1" ht="11.25">
      <c r="B1135" s="60" t="s">
        <v>1138</v>
      </c>
      <c r="C1135" s="59" t="s">
        <v>1213</v>
      </c>
      <c r="D1135" s="2" t="s">
        <v>1139</v>
      </c>
      <c r="E1135" s="1">
        <v>67</v>
      </c>
      <c r="F1135" s="1">
        <v>1222</v>
      </c>
      <c r="G1135" s="33">
        <v>33541.15</v>
      </c>
      <c r="H1135" s="33">
        <v>3354.11</v>
      </c>
      <c r="I1135" s="42">
        <v>39303</v>
      </c>
      <c r="J1135" s="42">
        <v>40268</v>
      </c>
      <c r="K1135" s="42">
        <v>40268</v>
      </c>
      <c r="L1135" s="28">
        <v>749</v>
      </c>
      <c r="M1135" s="28" t="s">
        <v>1820</v>
      </c>
      <c r="N1135" s="2">
        <v>965</v>
      </c>
    </row>
    <row r="1136" spans="2:14" s="2" customFormat="1" ht="11.25">
      <c r="B1136" s="60" t="s">
        <v>1140</v>
      </c>
      <c r="C1136" s="59" t="s">
        <v>1213</v>
      </c>
      <c r="D1136" s="2" t="s">
        <v>1141</v>
      </c>
      <c r="E1136" s="1">
        <v>146</v>
      </c>
      <c r="F1136" s="1">
        <v>2038</v>
      </c>
      <c r="G1136" s="33">
        <v>39292.5</v>
      </c>
      <c r="H1136" s="33">
        <v>3929.25</v>
      </c>
      <c r="I1136" s="42">
        <v>39444</v>
      </c>
      <c r="J1136" s="42">
        <v>40268</v>
      </c>
      <c r="K1136" s="42">
        <v>40268</v>
      </c>
      <c r="L1136" s="28">
        <v>749</v>
      </c>
      <c r="M1136" s="28" t="s">
        <v>1251</v>
      </c>
      <c r="N1136" s="2">
        <v>824</v>
      </c>
    </row>
    <row r="1137" spans="2:14" s="2" customFormat="1" ht="11.25">
      <c r="B1137" s="60" t="s">
        <v>1142</v>
      </c>
      <c r="C1137" s="59" t="s">
        <v>1213</v>
      </c>
      <c r="D1137" s="2" t="s">
        <v>1143</v>
      </c>
      <c r="E1137" s="1">
        <v>17</v>
      </c>
      <c r="F1137" s="1">
        <v>117</v>
      </c>
      <c r="G1137" s="33">
        <v>2981</v>
      </c>
      <c r="H1137" s="33">
        <v>2981</v>
      </c>
      <c r="I1137" s="42">
        <v>39519</v>
      </c>
      <c r="J1137" s="42">
        <v>40268</v>
      </c>
      <c r="K1137" s="42">
        <v>40268</v>
      </c>
      <c r="L1137" s="28">
        <v>749</v>
      </c>
      <c r="M1137" s="28" t="s">
        <v>1316</v>
      </c>
      <c r="N1137" s="2">
        <v>749</v>
      </c>
    </row>
    <row r="1138" spans="2:14" s="2" customFormat="1" ht="11.25">
      <c r="B1138" s="60" t="s">
        <v>1144</v>
      </c>
      <c r="C1138" s="59" t="s">
        <v>1213</v>
      </c>
      <c r="D1138" s="2" t="s">
        <v>1145</v>
      </c>
      <c r="E1138" s="1">
        <v>133</v>
      </c>
      <c r="F1138" s="1">
        <v>1125</v>
      </c>
      <c r="G1138" s="33">
        <v>25473.05</v>
      </c>
      <c r="H1138" s="33">
        <v>8915.57</v>
      </c>
      <c r="I1138" s="42">
        <v>39331</v>
      </c>
      <c r="J1138" s="42">
        <v>40268</v>
      </c>
      <c r="K1138" s="42">
        <v>40268</v>
      </c>
      <c r="L1138" s="28">
        <v>749</v>
      </c>
      <c r="M1138" s="28" t="s">
        <v>1316</v>
      </c>
      <c r="N1138" s="2">
        <v>937</v>
      </c>
    </row>
    <row r="1139" spans="2:14" s="2" customFormat="1" ht="11.25">
      <c r="B1139" s="60" t="s">
        <v>1146</v>
      </c>
      <c r="C1139" s="59" t="s">
        <v>1213</v>
      </c>
      <c r="D1139" s="2" t="s">
        <v>1147</v>
      </c>
      <c r="E1139" s="1">
        <v>63</v>
      </c>
      <c r="F1139" s="1">
        <v>726.88</v>
      </c>
      <c r="G1139" s="33">
        <v>13390.58</v>
      </c>
      <c r="H1139" s="33">
        <v>1339.06</v>
      </c>
      <c r="I1139" s="42">
        <v>39517</v>
      </c>
      <c r="J1139" s="42">
        <v>40268</v>
      </c>
      <c r="K1139" s="42">
        <v>40268</v>
      </c>
      <c r="L1139" s="28">
        <v>749</v>
      </c>
      <c r="M1139" s="28" t="s">
        <v>1260</v>
      </c>
      <c r="N1139" s="2">
        <v>751</v>
      </c>
    </row>
    <row r="1140" spans="2:14" s="2" customFormat="1" ht="11.25">
      <c r="B1140" s="60" t="s">
        <v>1148</v>
      </c>
      <c r="C1140" s="59" t="s">
        <v>1213</v>
      </c>
      <c r="D1140" s="2" t="s">
        <v>1149</v>
      </c>
      <c r="E1140" s="1">
        <v>68</v>
      </c>
      <c r="F1140" s="1">
        <v>929.6</v>
      </c>
      <c r="G1140" s="33">
        <v>27101.6</v>
      </c>
      <c r="H1140" s="33">
        <v>2710.16</v>
      </c>
      <c r="I1140" s="42">
        <v>39489</v>
      </c>
      <c r="J1140" s="42">
        <v>40268</v>
      </c>
      <c r="K1140" s="42">
        <v>40268</v>
      </c>
      <c r="L1140" s="28">
        <v>749</v>
      </c>
      <c r="M1140" s="28" t="s">
        <v>95</v>
      </c>
      <c r="N1140" s="2">
        <v>779</v>
      </c>
    </row>
    <row r="1141" spans="2:14" s="2" customFormat="1" ht="11.25">
      <c r="B1141" s="60" t="s">
        <v>1150</v>
      </c>
      <c r="C1141" s="59" t="s">
        <v>1213</v>
      </c>
      <c r="D1141" s="2" t="s">
        <v>1151</v>
      </c>
      <c r="E1141" s="1">
        <v>60</v>
      </c>
      <c r="F1141" s="1">
        <v>1293</v>
      </c>
      <c r="G1141" s="33">
        <v>47124.4</v>
      </c>
      <c r="H1141" s="33">
        <v>4712.44</v>
      </c>
      <c r="I1141" s="42">
        <v>39500</v>
      </c>
      <c r="J1141" s="42">
        <v>40268</v>
      </c>
      <c r="K1141" s="42">
        <v>40268</v>
      </c>
      <c r="L1141" s="28">
        <v>749</v>
      </c>
      <c r="M1141" s="28" t="s">
        <v>2931</v>
      </c>
      <c r="N1141" s="2">
        <v>768</v>
      </c>
    </row>
    <row r="1142" spans="2:14" s="2" customFormat="1" ht="11.25">
      <c r="B1142" s="60" t="s">
        <v>1152</v>
      </c>
      <c r="C1142" s="59" t="s">
        <v>1213</v>
      </c>
      <c r="D1142" s="2" t="s">
        <v>1153</v>
      </c>
      <c r="E1142" s="1">
        <v>29</v>
      </c>
      <c r="F1142" s="1">
        <v>392.8</v>
      </c>
      <c r="G1142" s="33">
        <v>8267.7</v>
      </c>
      <c r="H1142" s="33">
        <v>826.77</v>
      </c>
      <c r="I1142" s="42">
        <v>39483</v>
      </c>
      <c r="J1142" s="42">
        <v>40268</v>
      </c>
      <c r="K1142" s="42">
        <v>40268</v>
      </c>
      <c r="L1142" s="28">
        <v>749</v>
      </c>
      <c r="M1142" s="28" t="s">
        <v>1414</v>
      </c>
      <c r="N1142" s="2">
        <v>785</v>
      </c>
    </row>
    <row r="1143" spans="2:14" s="2" customFormat="1" ht="11.25">
      <c r="B1143" s="60" t="s">
        <v>1154</v>
      </c>
      <c r="C1143" s="59" t="s">
        <v>1213</v>
      </c>
      <c r="D1143" s="2" t="s">
        <v>1155</v>
      </c>
      <c r="E1143" s="1">
        <v>51</v>
      </c>
      <c r="F1143" s="1">
        <v>833.2</v>
      </c>
      <c r="G1143" s="33">
        <v>13125.39</v>
      </c>
      <c r="H1143" s="33">
        <v>1312.54</v>
      </c>
      <c r="I1143" s="42">
        <v>39483</v>
      </c>
      <c r="J1143" s="42">
        <v>40268</v>
      </c>
      <c r="K1143" s="42">
        <v>40268</v>
      </c>
      <c r="L1143" s="28">
        <v>749</v>
      </c>
      <c r="M1143" s="28" t="s">
        <v>1414</v>
      </c>
      <c r="N1143" s="2">
        <v>785</v>
      </c>
    </row>
    <row r="1144" spans="2:14" s="2" customFormat="1" ht="11.25">
      <c r="B1144" s="60" t="s">
        <v>1156</v>
      </c>
      <c r="C1144" s="59" t="s">
        <v>1213</v>
      </c>
      <c r="D1144" s="2" t="s">
        <v>1157</v>
      </c>
      <c r="E1144" s="1">
        <v>19</v>
      </c>
      <c r="F1144" s="1">
        <v>328.41</v>
      </c>
      <c r="G1144" s="33">
        <v>6929.2</v>
      </c>
      <c r="H1144" s="33">
        <v>692.92</v>
      </c>
      <c r="I1144" s="42">
        <v>39517</v>
      </c>
      <c r="J1144" s="42">
        <v>40268</v>
      </c>
      <c r="K1144" s="42">
        <v>40268</v>
      </c>
      <c r="L1144" s="28">
        <v>749</v>
      </c>
      <c r="M1144" s="28" t="s">
        <v>1260</v>
      </c>
      <c r="N1144" s="2">
        <v>751</v>
      </c>
    </row>
    <row r="1145" spans="2:14" s="2" customFormat="1" ht="11.25">
      <c r="B1145" s="60" t="s">
        <v>1158</v>
      </c>
      <c r="C1145" s="59" t="s">
        <v>1213</v>
      </c>
      <c r="D1145" s="2" t="s">
        <v>1159</v>
      </c>
      <c r="E1145" s="1">
        <v>56</v>
      </c>
      <c r="F1145" s="1">
        <v>530.1</v>
      </c>
      <c r="G1145" s="33">
        <v>15055.81</v>
      </c>
      <c r="H1145" s="33">
        <v>1505.58</v>
      </c>
      <c r="I1145" s="42">
        <v>39493</v>
      </c>
      <c r="J1145" s="42">
        <v>40268</v>
      </c>
      <c r="K1145" s="42">
        <v>40268</v>
      </c>
      <c r="L1145" s="28">
        <v>749</v>
      </c>
      <c r="M1145" s="28" t="s">
        <v>159</v>
      </c>
      <c r="N1145" s="2">
        <v>775</v>
      </c>
    </row>
    <row r="1146" spans="2:14" s="2" customFormat="1" ht="11.25">
      <c r="B1146" s="60" t="s">
        <v>1160</v>
      </c>
      <c r="C1146" s="59" t="s">
        <v>1213</v>
      </c>
      <c r="D1146" s="2" t="s">
        <v>1798</v>
      </c>
      <c r="E1146" s="1">
        <v>68</v>
      </c>
      <c r="F1146" s="1">
        <v>2595.35</v>
      </c>
      <c r="G1146" s="33">
        <v>121011.79</v>
      </c>
      <c r="H1146" s="33">
        <v>101649.9</v>
      </c>
      <c r="I1146" s="42">
        <v>39370</v>
      </c>
      <c r="J1146" s="42">
        <v>40268</v>
      </c>
      <c r="K1146" s="42">
        <v>40268</v>
      </c>
      <c r="L1146" s="28">
        <v>749</v>
      </c>
      <c r="M1146" s="28" t="s">
        <v>779</v>
      </c>
      <c r="N1146" s="2">
        <v>898</v>
      </c>
    </row>
    <row r="1147" spans="2:14" s="2" customFormat="1" ht="11.25">
      <c r="B1147" s="60" t="s">
        <v>1161</v>
      </c>
      <c r="C1147" s="59" t="s">
        <v>1213</v>
      </c>
      <c r="D1147" s="2" t="s">
        <v>1832</v>
      </c>
      <c r="E1147" s="1">
        <v>64</v>
      </c>
      <c r="F1147" s="1">
        <v>1705.4</v>
      </c>
      <c r="G1147" s="33">
        <v>42962.92</v>
      </c>
      <c r="H1147" s="33">
        <v>4296.29</v>
      </c>
      <c r="I1147" s="42">
        <v>39057</v>
      </c>
      <c r="J1147" s="42">
        <v>40283</v>
      </c>
      <c r="K1147" s="42">
        <v>40283</v>
      </c>
      <c r="L1147" s="28">
        <v>764</v>
      </c>
      <c r="M1147" s="28" t="s">
        <v>1292</v>
      </c>
      <c r="N1147" s="2">
        <v>1226</v>
      </c>
    </row>
    <row r="1148" spans="2:14" s="2" customFormat="1" ht="11.25">
      <c r="B1148" s="60" t="s">
        <v>1833</v>
      </c>
      <c r="C1148" s="59" t="s">
        <v>1213</v>
      </c>
      <c r="D1148" s="2" t="s">
        <v>1834</v>
      </c>
      <c r="E1148" s="1">
        <v>23.1</v>
      </c>
      <c r="F1148" s="1">
        <v>258.6</v>
      </c>
      <c r="G1148" s="33">
        <v>7400</v>
      </c>
      <c r="H1148" s="33">
        <v>740</v>
      </c>
      <c r="I1148" s="42">
        <v>39393</v>
      </c>
      <c r="J1148" s="42">
        <v>40329</v>
      </c>
      <c r="K1148" s="42">
        <v>40329</v>
      </c>
      <c r="L1148" s="28">
        <v>810</v>
      </c>
      <c r="M1148" s="28" t="s">
        <v>1460</v>
      </c>
      <c r="N1148" s="2">
        <v>936</v>
      </c>
    </row>
    <row r="1149" spans="2:14" s="2" customFormat="1" ht="11.25">
      <c r="B1149" s="60" t="s">
        <v>1835</v>
      </c>
      <c r="C1149" s="59" t="s">
        <v>1213</v>
      </c>
      <c r="D1149" s="2" t="s">
        <v>1836</v>
      </c>
      <c r="E1149" s="1">
        <v>90.2</v>
      </c>
      <c r="F1149" s="1">
        <v>1918</v>
      </c>
      <c r="G1149" s="33">
        <v>81444.99</v>
      </c>
      <c r="H1149" s="33">
        <v>81444.99</v>
      </c>
      <c r="I1149" s="42">
        <v>39279</v>
      </c>
      <c r="J1149" s="42">
        <v>40329</v>
      </c>
      <c r="K1149" s="42">
        <v>40329</v>
      </c>
      <c r="L1149" s="28">
        <v>810</v>
      </c>
      <c r="M1149" s="28" t="s">
        <v>1620</v>
      </c>
      <c r="N1149" s="2">
        <v>1050</v>
      </c>
    </row>
    <row r="1150" spans="2:14" s="2" customFormat="1" ht="11.25">
      <c r="B1150" s="60" t="s">
        <v>1837</v>
      </c>
      <c r="C1150" s="59" t="s">
        <v>1213</v>
      </c>
      <c r="D1150" s="2" t="s">
        <v>1838</v>
      </c>
      <c r="E1150" s="1">
        <v>32.2</v>
      </c>
      <c r="F1150" s="1">
        <v>255.8</v>
      </c>
      <c r="G1150" s="33">
        <v>7720</v>
      </c>
      <c r="H1150" s="33">
        <v>772</v>
      </c>
      <c r="I1150" s="42">
        <v>39406</v>
      </c>
      <c r="J1150" s="42">
        <v>40329</v>
      </c>
      <c r="K1150" s="42">
        <v>40329</v>
      </c>
      <c r="L1150" s="28">
        <v>810</v>
      </c>
      <c r="M1150" s="28" t="s">
        <v>1839</v>
      </c>
      <c r="N1150" s="2">
        <v>923</v>
      </c>
    </row>
    <row r="1151" spans="2:14" s="2" customFormat="1" ht="11.25">
      <c r="B1151" s="60" t="s">
        <v>1840</v>
      </c>
      <c r="C1151" s="59" t="s">
        <v>1213</v>
      </c>
      <c r="D1151" s="2" t="s">
        <v>1841</v>
      </c>
      <c r="E1151" s="1">
        <v>287.6</v>
      </c>
      <c r="F1151" s="1">
        <v>5198.5</v>
      </c>
      <c r="G1151" s="33">
        <v>158671.5</v>
      </c>
      <c r="H1151" s="33">
        <v>15867.15</v>
      </c>
      <c r="I1151" s="42">
        <v>39346</v>
      </c>
      <c r="J1151" s="42">
        <v>40329</v>
      </c>
      <c r="K1151" s="42">
        <v>40329</v>
      </c>
      <c r="L1151" s="28">
        <v>810</v>
      </c>
      <c r="M1151" s="28" t="s">
        <v>1352</v>
      </c>
      <c r="N1151" s="2">
        <v>983</v>
      </c>
    </row>
    <row r="1152" spans="2:14" s="2" customFormat="1" ht="11.25">
      <c r="B1152" s="60" t="s">
        <v>1842</v>
      </c>
      <c r="C1152" s="59" t="s">
        <v>1213</v>
      </c>
      <c r="D1152" s="2" t="s">
        <v>1843</v>
      </c>
      <c r="E1152" s="1">
        <v>103.1</v>
      </c>
      <c r="F1152" s="1">
        <v>1370.8</v>
      </c>
      <c r="G1152" s="33">
        <v>40371.4</v>
      </c>
      <c r="H1152" s="33">
        <v>4037.14</v>
      </c>
      <c r="I1152" s="42">
        <v>39346</v>
      </c>
      <c r="J1152" s="42">
        <v>40329</v>
      </c>
      <c r="K1152" s="42">
        <v>40329</v>
      </c>
      <c r="L1152" s="28">
        <v>810</v>
      </c>
      <c r="M1152" s="28" t="s">
        <v>1352</v>
      </c>
      <c r="N1152" s="2">
        <v>983</v>
      </c>
    </row>
    <row r="1153" spans="2:14" s="2" customFormat="1" ht="11.25">
      <c r="B1153" s="60" t="s">
        <v>1844</v>
      </c>
      <c r="C1153" s="59" t="s">
        <v>1213</v>
      </c>
      <c r="D1153" s="2" t="s">
        <v>1845</v>
      </c>
      <c r="E1153" s="1">
        <v>62.1</v>
      </c>
      <c r="F1153" s="1">
        <v>1216.6</v>
      </c>
      <c r="G1153" s="33">
        <v>24955</v>
      </c>
      <c r="H1153" s="33">
        <v>24613</v>
      </c>
      <c r="I1153" s="42">
        <v>39350</v>
      </c>
      <c r="J1153" s="42">
        <v>40329</v>
      </c>
      <c r="K1153" s="42">
        <v>40329</v>
      </c>
      <c r="L1153" s="28">
        <v>810</v>
      </c>
      <c r="M1153" s="28" t="s">
        <v>215</v>
      </c>
      <c r="N1153" s="2">
        <v>979</v>
      </c>
    </row>
    <row r="1154" spans="2:14" s="2" customFormat="1" ht="11.25">
      <c r="B1154" s="60" t="s">
        <v>1846</v>
      </c>
      <c r="C1154" s="59" t="s">
        <v>1213</v>
      </c>
      <c r="D1154" s="2" t="s">
        <v>1847</v>
      </c>
      <c r="E1154" s="1">
        <v>82</v>
      </c>
      <c r="F1154" s="1">
        <v>1253</v>
      </c>
      <c r="G1154" s="33">
        <v>27431.2</v>
      </c>
      <c r="H1154" s="33">
        <v>2743.12</v>
      </c>
      <c r="I1154" s="42">
        <v>39281</v>
      </c>
      <c r="J1154" s="42">
        <v>40329</v>
      </c>
      <c r="K1154" s="42">
        <v>40329</v>
      </c>
      <c r="L1154" s="28">
        <v>810</v>
      </c>
      <c r="M1154" s="28" t="s">
        <v>651</v>
      </c>
      <c r="N1154" s="2">
        <v>1048</v>
      </c>
    </row>
    <row r="1155" spans="2:14" s="2" customFormat="1" ht="11.25">
      <c r="B1155" s="60" t="s">
        <v>1848</v>
      </c>
      <c r="C1155" s="59" t="s">
        <v>1213</v>
      </c>
      <c r="D1155" s="2" t="s">
        <v>1849</v>
      </c>
      <c r="E1155" s="1">
        <v>21.1</v>
      </c>
      <c r="F1155" s="1">
        <v>308</v>
      </c>
      <c r="G1155" s="33">
        <v>7080</v>
      </c>
      <c r="H1155" s="33">
        <v>708</v>
      </c>
      <c r="I1155" s="42">
        <v>39393</v>
      </c>
      <c r="J1155" s="42">
        <v>40329</v>
      </c>
      <c r="K1155" s="42">
        <v>40329</v>
      </c>
      <c r="L1155" s="28">
        <v>810</v>
      </c>
      <c r="M1155" s="28" t="s">
        <v>1804</v>
      </c>
      <c r="N1155" s="2">
        <v>936</v>
      </c>
    </row>
    <row r="1156" spans="2:14" s="2" customFormat="1" ht="11.25">
      <c r="B1156" s="60" t="s">
        <v>1850</v>
      </c>
      <c r="C1156" s="59" t="s">
        <v>1213</v>
      </c>
      <c r="D1156" s="2" t="s">
        <v>1851</v>
      </c>
      <c r="E1156" s="1">
        <v>84</v>
      </c>
      <c r="F1156" s="1">
        <v>1051</v>
      </c>
      <c r="G1156" s="33">
        <v>24372.42</v>
      </c>
      <c r="H1156" s="33">
        <v>2437.24</v>
      </c>
      <c r="I1156" s="42">
        <v>39197</v>
      </c>
      <c r="J1156" s="42">
        <v>40329</v>
      </c>
      <c r="K1156" s="42">
        <v>40329</v>
      </c>
      <c r="L1156" s="28">
        <v>810</v>
      </c>
      <c r="M1156" s="28" t="s">
        <v>626</v>
      </c>
      <c r="N1156" s="2">
        <v>1132</v>
      </c>
    </row>
    <row r="1157" spans="2:14" s="2" customFormat="1" ht="11.25">
      <c r="B1157" s="60" t="s">
        <v>1852</v>
      </c>
      <c r="C1157" s="59" t="s">
        <v>1213</v>
      </c>
      <c r="D1157" s="2" t="s">
        <v>1853</v>
      </c>
      <c r="E1157" s="1">
        <v>142</v>
      </c>
      <c r="F1157" s="1">
        <v>434.6</v>
      </c>
      <c r="G1157" s="33">
        <v>12372.95</v>
      </c>
      <c r="H1157" s="33">
        <v>1237.3</v>
      </c>
      <c r="I1157" s="42">
        <v>39498</v>
      </c>
      <c r="J1157" s="42">
        <v>40329</v>
      </c>
      <c r="K1157" s="42">
        <v>40329</v>
      </c>
      <c r="L1157" s="28">
        <v>810</v>
      </c>
      <c r="M1157" s="28" t="s">
        <v>1854</v>
      </c>
      <c r="N1157" s="2">
        <v>831</v>
      </c>
    </row>
    <row r="1158" spans="2:14" s="2" customFormat="1" ht="11.25">
      <c r="B1158" s="60" t="s">
        <v>1855</v>
      </c>
      <c r="C1158" s="59" t="s">
        <v>1213</v>
      </c>
      <c r="D1158" s="2" t="s">
        <v>1856</v>
      </c>
      <c r="E1158" s="1">
        <v>90</v>
      </c>
      <c r="F1158" s="1">
        <v>1659.3</v>
      </c>
      <c r="G1158" s="33">
        <v>44629.33</v>
      </c>
      <c r="H1158" s="33">
        <v>26777.6</v>
      </c>
      <c r="I1158" s="42">
        <v>39274</v>
      </c>
      <c r="J1158" s="42">
        <v>40329</v>
      </c>
      <c r="K1158" s="42">
        <v>40329</v>
      </c>
      <c r="L1158" s="28">
        <v>810</v>
      </c>
      <c r="M1158" s="28" t="s">
        <v>651</v>
      </c>
      <c r="N1158" s="2">
        <v>1055</v>
      </c>
    </row>
    <row r="1159" spans="2:14" s="2" customFormat="1" ht="11.25">
      <c r="B1159" s="60" t="s">
        <v>1857</v>
      </c>
      <c r="C1159" s="59" t="s">
        <v>1213</v>
      </c>
      <c r="D1159" s="2" t="s">
        <v>1858</v>
      </c>
      <c r="E1159" s="1">
        <v>36</v>
      </c>
      <c r="F1159" s="1">
        <v>140</v>
      </c>
      <c r="G1159" s="33">
        <v>8375.04</v>
      </c>
      <c r="H1159" s="33">
        <v>837.5</v>
      </c>
      <c r="I1159" s="42">
        <v>39281</v>
      </c>
      <c r="J1159" s="42">
        <v>40329</v>
      </c>
      <c r="K1159" s="42">
        <v>40329</v>
      </c>
      <c r="L1159" s="28">
        <v>810</v>
      </c>
      <c r="M1159" s="28" t="s">
        <v>1859</v>
      </c>
      <c r="N1159" s="2">
        <v>1048</v>
      </c>
    </row>
    <row r="1160" spans="2:14" s="2" customFormat="1" ht="11.25">
      <c r="B1160" s="60" t="s">
        <v>1860</v>
      </c>
      <c r="C1160" s="59" t="s">
        <v>1213</v>
      </c>
      <c r="D1160" s="2" t="s">
        <v>1861</v>
      </c>
      <c r="E1160" s="1">
        <v>182.7</v>
      </c>
      <c r="F1160" s="1">
        <v>1213.6</v>
      </c>
      <c r="G1160" s="33">
        <v>75275.26</v>
      </c>
      <c r="H1160" s="33">
        <v>9744.97</v>
      </c>
      <c r="I1160" s="42">
        <v>39225</v>
      </c>
      <c r="J1160" s="42">
        <v>40329</v>
      </c>
      <c r="K1160" s="42">
        <v>40329</v>
      </c>
      <c r="L1160" s="28">
        <v>810</v>
      </c>
      <c r="M1160" s="28" t="s">
        <v>1862</v>
      </c>
      <c r="N1160" s="2">
        <v>1104</v>
      </c>
    </row>
    <row r="1161" spans="2:14" s="2" customFormat="1" ht="11.25">
      <c r="B1161" s="60" t="s">
        <v>1863</v>
      </c>
      <c r="C1161" s="59" t="s">
        <v>1213</v>
      </c>
      <c r="D1161" s="2" t="s">
        <v>1864</v>
      </c>
      <c r="E1161" s="1">
        <v>54</v>
      </c>
      <c r="F1161" s="1">
        <v>573.6</v>
      </c>
      <c r="G1161" s="33">
        <v>29888.15</v>
      </c>
      <c r="H1161" s="33">
        <v>2988.82</v>
      </c>
      <c r="I1161" s="42">
        <v>39212</v>
      </c>
      <c r="J1161" s="42">
        <v>40329</v>
      </c>
      <c r="K1161" s="42">
        <v>40329</v>
      </c>
      <c r="L1161" s="28">
        <v>810</v>
      </c>
      <c r="M1161" s="28" t="s">
        <v>125</v>
      </c>
      <c r="N1161" s="2">
        <v>1117</v>
      </c>
    </row>
    <row r="1162" spans="2:14" s="2" customFormat="1" ht="11.25">
      <c r="B1162" s="60" t="s">
        <v>1865</v>
      </c>
      <c r="C1162" s="59" t="s">
        <v>1213</v>
      </c>
      <c r="D1162" s="2" t="s">
        <v>1866</v>
      </c>
      <c r="E1162" s="1">
        <v>53</v>
      </c>
      <c r="F1162" s="1">
        <v>437.8</v>
      </c>
      <c r="G1162" s="33">
        <v>13357.69</v>
      </c>
      <c r="H1162" s="33">
        <v>1335.77</v>
      </c>
      <c r="I1162" s="42">
        <v>39255</v>
      </c>
      <c r="J1162" s="42">
        <v>40329</v>
      </c>
      <c r="K1162" s="42">
        <v>40329</v>
      </c>
      <c r="L1162" s="28">
        <v>810</v>
      </c>
      <c r="M1162" s="28" t="s">
        <v>1274</v>
      </c>
      <c r="N1162" s="2">
        <v>1074</v>
      </c>
    </row>
    <row r="1163" spans="2:14" s="2" customFormat="1" ht="11.25">
      <c r="B1163" s="60" t="s">
        <v>1867</v>
      </c>
      <c r="C1163" s="59" t="s">
        <v>1213</v>
      </c>
      <c r="D1163" s="2" t="s">
        <v>1868</v>
      </c>
      <c r="E1163" s="1">
        <v>84.8</v>
      </c>
      <c r="F1163" s="1">
        <v>1859</v>
      </c>
      <c r="G1163" s="33">
        <v>61006.22</v>
      </c>
      <c r="H1163" s="33">
        <v>6100.62</v>
      </c>
      <c r="I1163" s="42">
        <v>39350</v>
      </c>
      <c r="J1163" s="42">
        <v>40329</v>
      </c>
      <c r="K1163" s="42">
        <v>40329</v>
      </c>
      <c r="L1163" s="28">
        <v>810</v>
      </c>
      <c r="M1163" s="28" t="s">
        <v>368</v>
      </c>
      <c r="N1163" s="2">
        <v>979</v>
      </c>
    </row>
    <row r="1164" spans="2:14" s="2" customFormat="1" ht="11.25">
      <c r="B1164" s="60" t="s">
        <v>1869</v>
      </c>
      <c r="C1164" s="59" t="s">
        <v>1213</v>
      </c>
      <c r="D1164" s="2" t="s">
        <v>1870</v>
      </c>
      <c r="E1164" s="1">
        <v>25</v>
      </c>
      <c r="F1164" s="1">
        <v>305.2</v>
      </c>
      <c r="G1164" s="33">
        <v>7936.8</v>
      </c>
      <c r="H1164" s="33">
        <v>793.68</v>
      </c>
      <c r="I1164" s="42">
        <v>39435</v>
      </c>
      <c r="J1164" s="42">
        <v>40329</v>
      </c>
      <c r="K1164" s="42">
        <v>40329</v>
      </c>
      <c r="L1164" s="28">
        <v>810</v>
      </c>
      <c r="M1164" s="28" t="s">
        <v>651</v>
      </c>
      <c r="N1164" s="2">
        <v>894</v>
      </c>
    </row>
    <row r="1165" spans="2:14" s="2" customFormat="1" ht="11.25">
      <c r="B1165" s="60" t="s">
        <v>1871</v>
      </c>
      <c r="C1165" s="59" t="s">
        <v>1213</v>
      </c>
      <c r="D1165" s="2" t="s">
        <v>1872</v>
      </c>
      <c r="E1165" s="1">
        <v>223</v>
      </c>
      <c r="F1165" s="1">
        <v>3548.6</v>
      </c>
      <c r="G1165" s="33">
        <v>82224.34</v>
      </c>
      <c r="H1165" s="33">
        <v>48912.11</v>
      </c>
      <c r="I1165" s="42">
        <v>39162</v>
      </c>
      <c r="J1165" s="42">
        <v>40329</v>
      </c>
      <c r="K1165" s="42">
        <v>40329</v>
      </c>
      <c r="L1165" s="28">
        <v>810</v>
      </c>
      <c r="M1165" s="28" t="s">
        <v>1365</v>
      </c>
      <c r="N1165" s="2">
        <v>1167</v>
      </c>
    </row>
    <row r="1166" spans="2:14" s="2" customFormat="1" ht="11.25">
      <c r="B1166" s="60" t="s">
        <v>1873</v>
      </c>
      <c r="C1166" s="59" t="s">
        <v>1213</v>
      </c>
      <c r="D1166" s="2" t="s">
        <v>1874</v>
      </c>
      <c r="E1166" s="1">
        <v>20.2</v>
      </c>
      <c r="F1166" s="1">
        <v>225.7</v>
      </c>
      <c r="G1166" s="33">
        <v>6878.45</v>
      </c>
      <c r="H1166" s="33">
        <v>687.85</v>
      </c>
      <c r="I1166" s="42">
        <v>39325</v>
      </c>
      <c r="J1166" s="42">
        <v>40329</v>
      </c>
      <c r="K1166" s="42">
        <v>40329</v>
      </c>
      <c r="L1166" s="28">
        <v>810</v>
      </c>
      <c r="M1166" s="28" t="s">
        <v>208</v>
      </c>
      <c r="N1166" s="2">
        <v>1004</v>
      </c>
    </row>
    <row r="1167" spans="2:14" s="2" customFormat="1" ht="11.25">
      <c r="B1167" s="60" t="s">
        <v>1875</v>
      </c>
      <c r="C1167" s="59" t="s">
        <v>1213</v>
      </c>
      <c r="D1167" s="2" t="s">
        <v>1876</v>
      </c>
      <c r="E1167" s="1">
        <v>82</v>
      </c>
      <c r="F1167" s="1">
        <v>1383.6</v>
      </c>
      <c r="G1167" s="33">
        <v>16921.85</v>
      </c>
      <c r="H1167" s="33">
        <v>1692.19</v>
      </c>
      <c r="I1167" s="42">
        <v>39497</v>
      </c>
      <c r="J1167" s="42">
        <v>40329</v>
      </c>
      <c r="K1167" s="42">
        <v>40329</v>
      </c>
      <c r="L1167" s="28">
        <v>810</v>
      </c>
      <c r="M1167" s="28" t="s">
        <v>1522</v>
      </c>
      <c r="N1167" s="2">
        <v>832</v>
      </c>
    </row>
    <row r="1168" spans="2:14" s="2" customFormat="1" ht="11.25">
      <c r="B1168" s="60" t="s">
        <v>1877</v>
      </c>
      <c r="C1168" s="59" t="s">
        <v>1213</v>
      </c>
      <c r="D1168" s="2" t="s">
        <v>1878</v>
      </c>
      <c r="E1168" s="1">
        <v>85</v>
      </c>
      <c r="F1168" s="1">
        <v>1980.4</v>
      </c>
      <c r="G1168" s="33">
        <v>31414.64</v>
      </c>
      <c r="H1168" s="33">
        <v>10995.12</v>
      </c>
      <c r="I1168" s="42">
        <v>39477</v>
      </c>
      <c r="J1168" s="42">
        <v>40329</v>
      </c>
      <c r="K1168" s="42">
        <v>40329</v>
      </c>
      <c r="L1168" s="28">
        <v>810</v>
      </c>
      <c r="M1168" s="28" t="s">
        <v>1879</v>
      </c>
      <c r="N1168" s="2">
        <v>852</v>
      </c>
    </row>
    <row r="1169" spans="2:14" s="2" customFormat="1" ht="11.25">
      <c r="B1169" s="60" t="s">
        <v>1880</v>
      </c>
      <c r="C1169" s="59" t="s">
        <v>1213</v>
      </c>
      <c r="D1169" s="2" t="s">
        <v>1881</v>
      </c>
      <c r="E1169" s="1">
        <v>61</v>
      </c>
      <c r="F1169" s="1">
        <v>100.6</v>
      </c>
      <c r="G1169" s="33">
        <v>3212.2</v>
      </c>
      <c r="H1169" s="33">
        <v>321.22</v>
      </c>
      <c r="I1169" s="42">
        <v>39437</v>
      </c>
      <c r="J1169" s="42">
        <v>40329</v>
      </c>
      <c r="K1169" s="42">
        <v>40329</v>
      </c>
      <c r="L1169" s="28">
        <v>810</v>
      </c>
      <c r="M1169" s="28" t="s">
        <v>1879</v>
      </c>
      <c r="N1169" s="2">
        <v>892</v>
      </c>
    </row>
    <row r="1170" spans="2:14" s="2" customFormat="1" ht="11.25">
      <c r="B1170" s="60" t="s">
        <v>1882</v>
      </c>
      <c r="C1170" s="59" t="s">
        <v>1213</v>
      </c>
      <c r="D1170" s="2" t="s">
        <v>1883</v>
      </c>
      <c r="E1170" s="1">
        <v>107</v>
      </c>
      <c r="F1170" s="1">
        <v>1230.6</v>
      </c>
      <c r="G1170" s="33">
        <v>19014.9</v>
      </c>
      <c r="H1170" s="33">
        <v>1901.49</v>
      </c>
      <c r="I1170" s="42">
        <v>39370</v>
      </c>
      <c r="J1170" s="42">
        <v>40329</v>
      </c>
      <c r="K1170" s="42">
        <v>40329</v>
      </c>
      <c r="L1170" s="28">
        <v>810</v>
      </c>
      <c r="M1170" s="28" t="s">
        <v>1023</v>
      </c>
      <c r="N1170" s="2">
        <v>959</v>
      </c>
    </row>
    <row r="1171" spans="2:14" s="2" customFormat="1" ht="11.25">
      <c r="B1171" s="60" t="s">
        <v>1884</v>
      </c>
      <c r="C1171" s="59" t="s">
        <v>1213</v>
      </c>
      <c r="D1171" s="2" t="s">
        <v>1885</v>
      </c>
      <c r="E1171" s="1">
        <v>213</v>
      </c>
      <c r="F1171" s="1">
        <v>4910.2</v>
      </c>
      <c r="G1171" s="33">
        <v>56620.59</v>
      </c>
      <c r="H1171" s="33">
        <v>5662.06</v>
      </c>
      <c r="I1171" s="42">
        <v>39477</v>
      </c>
      <c r="J1171" s="42">
        <v>40329</v>
      </c>
      <c r="K1171" s="42">
        <v>40329</v>
      </c>
      <c r="L1171" s="28">
        <v>810</v>
      </c>
      <c r="M1171" s="28" t="s">
        <v>1879</v>
      </c>
      <c r="N1171" s="2">
        <v>852</v>
      </c>
    </row>
    <row r="1172" spans="2:14" s="2" customFormat="1" ht="11.25">
      <c r="B1172" s="60" t="s">
        <v>1886</v>
      </c>
      <c r="C1172" s="59" t="s">
        <v>1213</v>
      </c>
      <c r="D1172" s="2" t="s">
        <v>1887</v>
      </c>
      <c r="E1172" s="1">
        <v>114</v>
      </c>
      <c r="F1172" s="1">
        <v>2843.4</v>
      </c>
      <c r="G1172" s="33">
        <v>46793.75</v>
      </c>
      <c r="H1172" s="33">
        <v>9358.75</v>
      </c>
      <c r="I1172" s="42">
        <v>39437</v>
      </c>
      <c r="J1172" s="42">
        <v>40329</v>
      </c>
      <c r="K1172" s="42">
        <v>40329</v>
      </c>
      <c r="L1172" s="28">
        <v>810</v>
      </c>
      <c r="M1172" s="28" t="s">
        <v>1888</v>
      </c>
      <c r="N1172" s="2">
        <v>892</v>
      </c>
    </row>
    <row r="1173" spans="2:14" s="2" customFormat="1" ht="11.25">
      <c r="B1173" s="60" t="s">
        <v>1889</v>
      </c>
      <c r="C1173" s="59" t="s">
        <v>1213</v>
      </c>
      <c r="D1173" s="2" t="s">
        <v>1890</v>
      </c>
      <c r="E1173" s="1">
        <v>87</v>
      </c>
      <c r="F1173" s="1">
        <v>991.6</v>
      </c>
      <c r="G1173" s="33">
        <v>22279.9</v>
      </c>
      <c r="H1173" s="33">
        <v>6015.57</v>
      </c>
      <c r="I1173" s="42">
        <v>39183</v>
      </c>
      <c r="J1173" s="42">
        <v>40329</v>
      </c>
      <c r="K1173" s="42">
        <v>40329</v>
      </c>
      <c r="L1173" s="28">
        <v>810</v>
      </c>
      <c r="M1173" s="28" t="s">
        <v>1891</v>
      </c>
      <c r="N1173" s="2">
        <v>1146</v>
      </c>
    </row>
    <row r="1174" spans="2:14" s="2" customFormat="1" ht="11.25">
      <c r="B1174" s="60" t="s">
        <v>1892</v>
      </c>
      <c r="C1174" s="59" t="s">
        <v>1213</v>
      </c>
      <c r="D1174" s="2" t="s">
        <v>1893</v>
      </c>
      <c r="E1174" s="1">
        <v>214.4</v>
      </c>
      <c r="F1174" s="1">
        <v>2224.7</v>
      </c>
      <c r="G1174" s="33">
        <v>100749.01</v>
      </c>
      <c r="H1174" s="33">
        <v>70524.31</v>
      </c>
      <c r="I1174" s="42">
        <v>39244</v>
      </c>
      <c r="J1174" s="42">
        <v>40329</v>
      </c>
      <c r="K1174" s="42">
        <v>40329</v>
      </c>
      <c r="L1174" s="28">
        <v>810</v>
      </c>
      <c r="M1174" s="28" t="s">
        <v>1894</v>
      </c>
      <c r="N1174" s="2">
        <v>1085</v>
      </c>
    </row>
    <row r="1175" spans="2:14" s="2" customFormat="1" ht="11.25">
      <c r="B1175" s="60" t="s">
        <v>1895</v>
      </c>
      <c r="C1175" s="59" t="s">
        <v>1213</v>
      </c>
      <c r="D1175" s="2" t="s">
        <v>1896</v>
      </c>
      <c r="E1175" s="1">
        <v>23.4</v>
      </c>
      <c r="F1175" s="1">
        <v>315.5</v>
      </c>
      <c r="G1175" s="33">
        <v>10512.89</v>
      </c>
      <c r="H1175" s="33">
        <v>1051.29</v>
      </c>
      <c r="I1175" s="42">
        <v>39268</v>
      </c>
      <c r="J1175" s="42">
        <v>40329</v>
      </c>
      <c r="K1175" s="42">
        <v>40329</v>
      </c>
      <c r="L1175" s="28">
        <v>810</v>
      </c>
      <c r="M1175" s="28" t="s">
        <v>208</v>
      </c>
      <c r="N1175" s="2">
        <v>1061</v>
      </c>
    </row>
    <row r="1176" spans="2:14" s="2" customFormat="1" ht="11.25">
      <c r="B1176" s="60" t="s">
        <v>1897</v>
      </c>
      <c r="C1176" s="59" t="s">
        <v>1213</v>
      </c>
      <c r="D1176" s="2" t="s">
        <v>1898</v>
      </c>
      <c r="E1176" s="1">
        <v>61</v>
      </c>
      <c r="F1176" s="1">
        <v>1202</v>
      </c>
      <c r="G1176" s="33">
        <v>11861.8</v>
      </c>
      <c r="H1176" s="33">
        <v>11861.8</v>
      </c>
      <c r="I1176" s="42">
        <v>39454</v>
      </c>
      <c r="J1176" s="42">
        <v>40329</v>
      </c>
      <c r="K1176" s="42">
        <v>40329</v>
      </c>
      <c r="L1176" s="28">
        <v>810</v>
      </c>
      <c r="M1176" s="28" t="s">
        <v>2722</v>
      </c>
      <c r="N1176" s="2">
        <v>875</v>
      </c>
    </row>
    <row r="1177" spans="2:14" s="2" customFormat="1" ht="11.25">
      <c r="B1177" s="60" t="s">
        <v>1899</v>
      </c>
      <c r="C1177" s="59" t="s">
        <v>1213</v>
      </c>
      <c r="D1177" s="2" t="s">
        <v>1900</v>
      </c>
      <c r="E1177" s="1">
        <v>15</v>
      </c>
      <c r="F1177" s="1">
        <v>416.3</v>
      </c>
      <c r="G1177" s="33">
        <v>8619.75</v>
      </c>
      <c r="H1177" s="33">
        <v>861.98</v>
      </c>
      <c r="I1177" s="42">
        <v>39372</v>
      </c>
      <c r="J1177" s="42">
        <v>40329</v>
      </c>
      <c r="K1177" s="42">
        <v>40329</v>
      </c>
      <c r="L1177" s="28">
        <v>810</v>
      </c>
      <c r="M1177" s="28" t="s">
        <v>607</v>
      </c>
      <c r="N1177" s="2">
        <v>957</v>
      </c>
    </row>
    <row r="1178" spans="2:14" s="2" customFormat="1" ht="11.25">
      <c r="B1178" s="60" t="s">
        <v>1901</v>
      </c>
      <c r="C1178" s="59" t="s">
        <v>1213</v>
      </c>
      <c r="D1178" s="2" t="s">
        <v>1902</v>
      </c>
      <c r="E1178" s="1">
        <v>62</v>
      </c>
      <c r="F1178" s="1">
        <v>414.8</v>
      </c>
      <c r="G1178" s="33">
        <v>14156.88</v>
      </c>
      <c r="H1178" s="33">
        <v>1415.69</v>
      </c>
      <c r="I1178" s="42">
        <v>39492</v>
      </c>
      <c r="J1178" s="42">
        <v>40359</v>
      </c>
      <c r="K1178" s="42">
        <v>40359</v>
      </c>
      <c r="L1178" s="28">
        <v>840</v>
      </c>
      <c r="M1178" s="28" t="s">
        <v>215</v>
      </c>
      <c r="N1178" s="2">
        <v>867</v>
      </c>
    </row>
    <row r="1179" spans="2:14" s="2" customFormat="1" ht="11.25">
      <c r="B1179" s="60" t="s">
        <v>1903</v>
      </c>
      <c r="C1179" s="59" t="s">
        <v>1213</v>
      </c>
      <c r="D1179" s="2" t="s">
        <v>1904</v>
      </c>
      <c r="E1179" s="1">
        <v>414</v>
      </c>
      <c r="F1179" s="1">
        <v>4793.8</v>
      </c>
      <c r="G1179" s="33">
        <v>311166.34</v>
      </c>
      <c r="H1179" s="33">
        <v>146248.18</v>
      </c>
      <c r="I1179" s="42">
        <v>39190</v>
      </c>
      <c r="J1179" s="42">
        <v>40359</v>
      </c>
      <c r="K1179" s="42">
        <v>40359</v>
      </c>
      <c r="L1179" s="28">
        <v>840</v>
      </c>
      <c r="M1179" s="28" t="s">
        <v>1620</v>
      </c>
      <c r="N1179" s="2">
        <v>1169</v>
      </c>
    </row>
    <row r="1180" spans="2:14" s="2" customFormat="1" ht="11.25">
      <c r="B1180" s="60" t="s">
        <v>1905</v>
      </c>
      <c r="C1180" s="59" t="s">
        <v>1213</v>
      </c>
      <c r="D1180" s="2" t="s">
        <v>1906</v>
      </c>
      <c r="E1180" s="1">
        <v>38</v>
      </c>
      <c r="F1180" s="1">
        <v>1190</v>
      </c>
      <c r="G1180" s="33">
        <v>47035.16</v>
      </c>
      <c r="H1180" s="33">
        <v>4703.52</v>
      </c>
      <c r="I1180" s="42">
        <v>39366</v>
      </c>
      <c r="J1180" s="42">
        <v>40359</v>
      </c>
      <c r="K1180" s="42">
        <v>40359</v>
      </c>
      <c r="L1180" s="28">
        <v>840</v>
      </c>
      <c r="M1180" s="28" t="s">
        <v>1620</v>
      </c>
      <c r="N1180" s="2">
        <v>993</v>
      </c>
    </row>
    <row r="1181" spans="2:14" s="2" customFormat="1" ht="11.25">
      <c r="B1181" s="60" t="s">
        <v>1907</v>
      </c>
      <c r="C1181" s="59" t="s">
        <v>1213</v>
      </c>
      <c r="D1181" s="2" t="s">
        <v>1908</v>
      </c>
      <c r="E1181" s="1">
        <v>84</v>
      </c>
      <c r="F1181" s="1">
        <v>2253</v>
      </c>
      <c r="G1181" s="33">
        <v>65084.55</v>
      </c>
      <c r="H1181" s="33">
        <v>6508.46</v>
      </c>
      <c r="I1181" s="42">
        <v>39377</v>
      </c>
      <c r="J1181" s="42">
        <v>40359</v>
      </c>
      <c r="K1181" s="42">
        <v>40359</v>
      </c>
      <c r="L1181" s="28">
        <v>840</v>
      </c>
      <c r="M1181" s="28" t="s">
        <v>368</v>
      </c>
      <c r="N1181" s="2">
        <v>982</v>
      </c>
    </row>
    <row r="1182" spans="2:14" s="2" customFormat="1" ht="11.25">
      <c r="B1182" s="60" t="s">
        <v>1909</v>
      </c>
      <c r="C1182" s="59" t="s">
        <v>1213</v>
      </c>
      <c r="D1182" s="2" t="s">
        <v>1910</v>
      </c>
      <c r="E1182" s="1">
        <v>43</v>
      </c>
      <c r="F1182" s="1">
        <v>1050.83</v>
      </c>
      <c r="G1182" s="33">
        <v>32437.6</v>
      </c>
      <c r="H1182" s="33">
        <v>3243.76</v>
      </c>
      <c r="I1182" s="42">
        <v>39464</v>
      </c>
      <c r="J1182" s="42">
        <v>40359</v>
      </c>
      <c r="K1182" s="42">
        <v>40359</v>
      </c>
      <c r="L1182" s="28">
        <v>840</v>
      </c>
      <c r="M1182" s="28" t="s">
        <v>1611</v>
      </c>
      <c r="N1182" s="2">
        <v>895</v>
      </c>
    </row>
    <row r="1183" spans="2:14" s="2" customFormat="1" ht="11.25">
      <c r="B1183" s="60" t="s">
        <v>1911</v>
      </c>
      <c r="C1183" s="59" t="s">
        <v>1213</v>
      </c>
      <c r="D1183" s="2" t="s">
        <v>1912</v>
      </c>
      <c r="E1183" s="1">
        <v>29</v>
      </c>
      <c r="F1183" s="1">
        <v>353.4</v>
      </c>
      <c r="G1183" s="33">
        <v>16470.6</v>
      </c>
      <c r="H1183" s="33">
        <v>1647.06</v>
      </c>
      <c r="I1183" s="42">
        <v>39498</v>
      </c>
      <c r="J1183" s="42">
        <v>40359</v>
      </c>
      <c r="K1183" s="42">
        <v>40359</v>
      </c>
      <c r="L1183" s="28">
        <v>840</v>
      </c>
      <c r="M1183" s="28" t="s">
        <v>348</v>
      </c>
      <c r="N1183" s="2">
        <v>861</v>
      </c>
    </row>
    <row r="1184" spans="2:14" s="2" customFormat="1" ht="11.25">
      <c r="B1184" s="60" t="s">
        <v>1913</v>
      </c>
      <c r="C1184" s="59" t="s">
        <v>1213</v>
      </c>
      <c r="D1184" s="2" t="s">
        <v>1914</v>
      </c>
      <c r="E1184" s="1">
        <v>56</v>
      </c>
      <c r="F1184" s="1">
        <v>803.2</v>
      </c>
      <c r="G1184" s="33">
        <v>39084.8</v>
      </c>
      <c r="H1184" s="33">
        <v>39084.8</v>
      </c>
      <c r="I1184" s="42">
        <v>39498</v>
      </c>
      <c r="J1184" s="42">
        <v>40359</v>
      </c>
      <c r="K1184" s="42">
        <v>40359</v>
      </c>
      <c r="L1184" s="28">
        <v>840</v>
      </c>
      <c r="M1184" s="28" t="s">
        <v>348</v>
      </c>
      <c r="N1184" s="2">
        <v>861</v>
      </c>
    </row>
    <row r="1185" spans="2:14" s="2" customFormat="1" ht="11.25">
      <c r="B1185" s="60" t="s">
        <v>1915</v>
      </c>
      <c r="C1185" s="59" t="s">
        <v>1213</v>
      </c>
      <c r="D1185" s="2" t="s">
        <v>1916</v>
      </c>
      <c r="E1185" s="1">
        <v>63</v>
      </c>
      <c r="F1185" s="1">
        <v>1587.4</v>
      </c>
      <c r="G1185" s="33">
        <v>79437.58</v>
      </c>
      <c r="H1185" s="33">
        <v>7943.76</v>
      </c>
      <c r="I1185" s="42">
        <v>39505</v>
      </c>
      <c r="J1185" s="42">
        <v>40359</v>
      </c>
      <c r="K1185" s="42">
        <v>40359</v>
      </c>
      <c r="L1185" s="28">
        <v>840</v>
      </c>
      <c r="M1185" s="28" t="s">
        <v>1711</v>
      </c>
      <c r="N1185" s="2">
        <v>854</v>
      </c>
    </row>
    <row r="1186" spans="2:14" s="2" customFormat="1" ht="11.25">
      <c r="B1186" s="60" t="s">
        <v>1917</v>
      </c>
      <c r="C1186" s="59" t="s">
        <v>1213</v>
      </c>
      <c r="D1186" s="2" t="s">
        <v>1918</v>
      </c>
      <c r="E1186" s="1">
        <v>266</v>
      </c>
      <c r="F1186" s="1">
        <v>2287.4</v>
      </c>
      <c r="G1186" s="33">
        <v>85042.6</v>
      </c>
      <c r="H1186" s="33">
        <v>8504.26</v>
      </c>
      <c r="I1186" s="42">
        <v>39456</v>
      </c>
      <c r="J1186" s="42">
        <v>40359</v>
      </c>
      <c r="K1186" s="42">
        <v>40359</v>
      </c>
      <c r="L1186" s="28">
        <v>840</v>
      </c>
      <c r="M1186" s="28" t="s">
        <v>378</v>
      </c>
      <c r="N1186" s="2">
        <v>903</v>
      </c>
    </row>
    <row r="1187" spans="2:14" s="2" customFormat="1" ht="11.25">
      <c r="B1187" s="60" t="s">
        <v>1919</v>
      </c>
      <c r="C1187" s="59" t="s">
        <v>1213</v>
      </c>
      <c r="D1187" s="2" t="s">
        <v>1920</v>
      </c>
      <c r="E1187" s="1">
        <v>130</v>
      </c>
      <c r="F1187" s="1">
        <v>746</v>
      </c>
      <c r="G1187" s="33">
        <v>95681.05</v>
      </c>
      <c r="H1187" s="33">
        <v>9568.11</v>
      </c>
      <c r="I1187" s="42">
        <v>39386</v>
      </c>
      <c r="J1187" s="42">
        <v>40359</v>
      </c>
      <c r="K1187" s="42">
        <v>40359</v>
      </c>
      <c r="L1187" s="28">
        <v>840</v>
      </c>
      <c r="M1187" s="28" t="s">
        <v>1921</v>
      </c>
      <c r="N1187" s="2">
        <v>973</v>
      </c>
    </row>
    <row r="1188" spans="2:14" s="2" customFormat="1" ht="11.25">
      <c r="B1188" s="60" t="s">
        <v>1922</v>
      </c>
      <c r="C1188" s="59" t="s">
        <v>1213</v>
      </c>
      <c r="D1188" s="2" t="s">
        <v>1923</v>
      </c>
      <c r="E1188" s="1">
        <v>128</v>
      </c>
      <c r="F1188" s="1">
        <v>863.6</v>
      </c>
      <c r="G1188" s="33">
        <v>106120.25</v>
      </c>
      <c r="H1188" s="33">
        <v>106120.25</v>
      </c>
      <c r="I1188" s="42">
        <v>39373</v>
      </c>
      <c r="J1188" s="42">
        <v>40359</v>
      </c>
      <c r="K1188" s="42">
        <v>40359</v>
      </c>
      <c r="L1188" s="28">
        <v>840</v>
      </c>
      <c r="M1188" s="28" t="s">
        <v>2943</v>
      </c>
      <c r="N1188" s="2">
        <v>986</v>
      </c>
    </row>
    <row r="1189" spans="2:14" s="2" customFormat="1" ht="11.25">
      <c r="B1189" s="60" t="s">
        <v>1924</v>
      </c>
      <c r="C1189" s="59" t="s">
        <v>1213</v>
      </c>
      <c r="D1189" s="2" t="s">
        <v>1925</v>
      </c>
      <c r="E1189" s="1">
        <v>173</v>
      </c>
      <c r="F1189" s="1">
        <v>1216.2</v>
      </c>
      <c r="G1189" s="33">
        <v>106441.49</v>
      </c>
      <c r="H1189" s="33">
        <v>21288.3</v>
      </c>
      <c r="I1189" s="42">
        <v>39430</v>
      </c>
      <c r="J1189" s="42">
        <v>40359</v>
      </c>
      <c r="K1189" s="42">
        <v>40359</v>
      </c>
      <c r="L1189" s="28">
        <v>840</v>
      </c>
      <c r="M1189" s="28" t="s">
        <v>2881</v>
      </c>
      <c r="N1189" s="2">
        <v>929</v>
      </c>
    </row>
    <row r="1190" spans="2:14" s="2" customFormat="1" ht="11.25">
      <c r="B1190" s="60" t="s">
        <v>1926</v>
      </c>
      <c r="C1190" s="59" t="s">
        <v>1213</v>
      </c>
      <c r="D1190" s="2" t="s">
        <v>1927</v>
      </c>
      <c r="E1190" s="1">
        <v>55</v>
      </c>
      <c r="F1190" s="1">
        <v>1227.4</v>
      </c>
      <c r="G1190" s="33">
        <v>15126.85</v>
      </c>
      <c r="H1190" s="33">
        <v>1512.69</v>
      </c>
      <c r="I1190" s="42">
        <v>39350</v>
      </c>
      <c r="J1190" s="42">
        <v>40359</v>
      </c>
      <c r="K1190" s="42">
        <v>40359</v>
      </c>
      <c r="L1190" s="28">
        <v>840</v>
      </c>
      <c r="M1190" s="28" t="s">
        <v>215</v>
      </c>
      <c r="N1190" s="2">
        <v>1009</v>
      </c>
    </row>
    <row r="1191" spans="2:14" s="2" customFormat="1" ht="11.25">
      <c r="B1191" s="60" t="s">
        <v>1928</v>
      </c>
      <c r="C1191" s="59" t="s">
        <v>1213</v>
      </c>
      <c r="D1191" s="2" t="s">
        <v>1929</v>
      </c>
      <c r="E1191" s="1">
        <v>82</v>
      </c>
      <c r="F1191" s="1">
        <v>767.02</v>
      </c>
      <c r="G1191" s="33">
        <v>123059</v>
      </c>
      <c r="H1191" s="33">
        <v>81218.94</v>
      </c>
      <c r="I1191" s="42">
        <v>39356</v>
      </c>
      <c r="J1191" s="42">
        <v>40359</v>
      </c>
      <c r="K1191" s="42">
        <v>40359</v>
      </c>
      <c r="L1191" s="28">
        <v>840</v>
      </c>
      <c r="M1191" s="28" t="s">
        <v>2881</v>
      </c>
      <c r="N1191" s="2">
        <v>1003</v>
      </c>
    </row>
    <row r="1192" spans="2:14" s="2" customFormat="1" ht="11.25">
      <c r="B1192" s="60" t="s">
        <v>1930</v>
      </c>
      <c r="C1192" s="59" t="s">
        <v>1213</v>
      </c>
      <c r="D1192" s="2" t="s">
        <v>1931</v>
      </c>
      <c r="E1192" s="1">
        <v>155</v>
      </c>
      <c r="F1192" s="1">
        <v>3014</v>
      </c>
      <c r="G1192" s="33">
        <v>138071.34</v>
      </c>
      <c r="H1192" s="33">
        <v>27614.27</v>
      </c>
      <c r="I1192" s="42">
        <v>39300</v>
      </c>
      <c r="J1192" s="42">
        <v>40359</v>
      </c>
      <c r="K1192" s="42">
        <v>40359</v>
      </c>
      <c r="L1192" s="28">
        <v>840</v>
      </c>
      <c r="M1192" s="28" t="s">
        <v>225</v>
      </c>
      <c r="N1192" s="2">
        <v>1059</v>
      </c>
    </row>
    <row r="1193" spans="2:14" s="2" customFormat="1" ht="11.25">
      <c r="B1193" s="60" t="s">
        <v>1932</v>
      </c>
      <c r="C1193" s="59" t="s">
        <v>1213</v>
      </c>
      <c r="D1193" s="2" t="s">
        <v>1933</v>
      </c>
      <c r="E1193" s="1">
        <v>305</v>
      </c>
      <c r="F1193" s="1">
        <v>1500.9</v>
      </c>
      <c r="G1193" s="33">
        <v>52430.34</v>
      </c>
      <c r="H1193" s="33">
        <v>5243.03</v>
      </c>
      <c r="I1193" s="42">
        <v>39386</v>
      </c>
      <c r="J1193" s="42">
        <v>40359</v>
      </c>
      <c r="K1193" s="42">
        <v>40359</v>
      </c>
      <c r="L1193" s="28">
        <v>840</v>
      </c>
      <c r="M1193" s="28" t="s">
        <v>215</v>
      </c>
      <c r="N1193" s="2">
        <v>973</v>
      </c>
    </row>
    <row r="1194" spans="2:14" s="2" customFormat="1" ht="11.25">
      <c r="B1194" s="60" t="s">
        <v>1934</v>
      </c>
      <c r="C1194" s="59" t="s">
        <v>1213</v>
      </c>
      <c r="D1194" s="2" t="s">
        <v>1935</v>
      </c>
      <c r="E1194" s="1">
        <v>40</v>
      </c>
      <c r="F1194" s="1">
        <v>505.23</v>
      </c>
      <c r="G1194" s="33">
        <v>9212.4</v>
      </c>
      <c r="H1194" s="33">
        <v>921.24</v>
      </c>
      <c r="I1194" s="42">
        <v>39387</v>
      </c>
      <c r="J1194" s="42">
        <v>40359</v>
      </c>
      <c r="K1194" s="42">
        <v>40359</v>
      </c>
      <c r="L1194" s="28">
        <v>840</v>
      </c>
      <c r="M1194" s="28" t="s">
        <v>368</v>
      </c>
      <c r="N1194" s="2">
        <v>972</v>
      </c>
    </row>
    <row r="1195" spans="2:14" s="2" customFormat="1" ht="11.25">
      <c r="B1195" s="60" t="s">
        <v>1936</v>
      </c>
      <c r="C1195" s="59" t="s">
        <v>1213</v>
      </c>
      <c r="D1195" s="2" t="s">
        <v>1937</v>
      </c>
      <c r="E1195" s="1">
        <v>147</v>
      </c>
      <c r="F1195" s="1">
        <v>687.6</v>
      </c>
      <c r="G1195" s="33">
        <v>80592.46</v>
      </c>
      <c r="H1195" s="33">
        <v>21759.96</v>
      </c>
      <c r="I1195" s="42">
        <v>39476</v>
      </c>
      <c r="J1195" s="42">
        <v>40359</v>
      </c>
      <c r="K1195" s="42">
        <v>40359</v>
      </c>
      <c r="L1195" s="28">
        <v>840</v>
      </c>
      <c r="M1195" s="28" t="s">
        <v>1921</v>
      </c>
      <c r="N1195" s="2">
        <v>883</v>
      </c>
    </row>
    <row r="1196" spans="2:14" s="2" customFormat="1" ht="11.25">
      <c r="B1196" s="60" t="s">
        <v>1938</v>
      </c>
      <c r="C1196" s="59" t="s">
        <v>1213</v>
      </c>
      <c r="D1196" s="2" t="s">
        <v>1939</v>
      </c>
      <c r="E1196" s="1">
        <v>178</v>
      </c>
      <c r="F1196" s="1">
        <v>1072.6</v>
      </c>
      <c r="G1196" s="33">
        <v>170628.36</v>
      </c>
      <c r="H1196" s="33">
        <v>170628.36</v>
      </c>
      <c r="I1196" s="42">
        <v>39343</v>
      </c>
      <c r="J1196" s="42">
        <v>40359</v>
      </c>
      <c r="K1196" s="42">
        <v>40359</v>
      </c>
      <c r="L1196" s="28">
        <v>840</v>
      </c>
      <c r="M1196" s="28" t="s">
        <v>24</v>
      </c>
      <c r="N1196" s="2">
        <v>1016</v>
      </c>
    </row>
    <row r="1197" spans="2:14" s="2" customFormat="1" ht="11.25">
      <c r="B1197" s="60" t="s">
        <v>1940</v>
      </c>
      <c r="C1197" s="59" t="s">
        <v>1213</v>
      </c>
      <c r="D1197" s="2" t="s">
        <v>1941</v>
      </c>
      <c r="E1197" s="1">
        <v>135</v>
      </c>
      <c r="F1197" s="1">
        <v>1048.4</v>
      </c>
      <c r="G1197" s="33">
        <v>22434.43</v>
      </c>
      <c r="H1197" s="33">
        <v>2243.44</v>
      </c>
      <c r="I1197" s="42">
        <v>39339</v>
      </c>
      <c r="J1197" s="42">
        <v>40359</v>
      </c>
      <c r="K1197" s="42">
        <v>40359</v>
      </c>
      <c r="L1197" s="28">
        <v>840</v>
      </c>
      <c r="M1197" s="28" t="s">
        <v>1292</v>
      </c>
      <c r="N1197" s="2">
        <v>1020</v>
      </c>
    </row>
    <row r="1198" spans="2:14" s="2" customFormat="1" ht="11.25">
      <c r="B1198" s="60" t="s">
        <v>1942</v>
      </c>
      <c r="C1198" s="59" t="s">
        <v>1213</v>
      </c>
      <c r="D1198" s="2" t="s">
        <v>1943</v>
      </c>
      <c r="E1198" s="1">
        <v>106</v>
      </c>
      <c r="F1198" s="1">
        <v>1794</v>
      </c>
      <c r="G1198" s="33">
        <v>42715.3</v>
      </c>
      <c r="H1198" s="33">
        <v>4271.53</v>
      </c>
      <c r="I1198" s="42">
        <v>39245</v>
      </c>
      <c r="J1198" s="42">
        <v>40359</v>
      </c>
      <c r="K1198" s="42">
        <v>40359</v>
      </c>
      <c r="L1198" s="28">
        <v>840</v>
      </c>
      <c r="M1198" s="28" t="s">
        <v>284</v>
      </c>
      <c r="N1198" s="2">
        <v>1114</v>
      </c>
    </row>
    <row r="1199" spans="2:14" s="2" customFormat="1" ht="11.25">
      <c r="B1199" s="60" t="s">
        <v>1944</v>
      </c>
      <c r="C1199" s="59" t="s">
        <v>1213</v>
      </c>
      <c r="D1199" s="2" t="s">
        <v>1945</v>
      </c>
      <c r="E1199" s="1">
        <v>112</v>
      </c>
      <c r="F1199" s="1">
        <v>1535.4</v>
      </c>
      <c r="G1199" s="33">
        <v>21560.77</v>
      </c>
      <c r="H1199" s="33">
        <v>2156.08</v>
      </c>
      <c r="I1199" s="42">
        <v>39412</v>
      </c>
      <c r="J1199" s="42">
        <v>40359</v>
      </c>
      <c r="K1199" s="42">
        <v>40359</v>
      </c>
      <c r="L1199" s="28">
        <v>840</v>
      </c>
      <c r="M1199" s="28" t="s">
        <v>1659</v>
      </c>
      <c r="N1199" s="2">
        <v>947</v>
      </c>
    </row>
    <row r="1200" spans="2:14" s="2" customFormat="1" ht="11.25">
      <c r="B1200" s="60" t="s">
        <v>1946</v>
      </c>
      <c r="C1200" s="59" t="s">
        <v>1213</v>
      </c>
      <c r="D1200" s="2" t="s">
        <v>1947</v>
      </c>
      <c r="E1200" s="1">
        <v>71</v>
      </c>
      <c r="F1200" s="1">
        <v>1707.01</v>
      </c>
      <c r="G1200" s="33">
        <v>59608.51</v>
      </c>
      <c r="H1200" s="33">
        <v>12517.79</v>
      </c>
      <c r="I1200" s="42">
        <v>39420</v>
      </c>
      <c r="J1200" s="42">
        <v>40359</v>
      </c>
      <c r="K1200" s="42">
        <v>40359</v>
      </c>
      <c r="L1200" s="28">
        <v>840</v>
      </c>
      <c r="M1200" s="28" t="s">
        <v>1948</v>
      </c>
      <c r="N1200" s="2">
        <v>939</v>
      </c>
    </row>
    <row r="1201" spans="2:14" s="2" customFormat="1" ht="11.25">
      <c r="B1201" s="60" t="s">
        <v>1949</v>
      </c>
      <c r="C1201" s="59" t="s">
        <v>1213</v>
      </c>
      <c r="D1201" s="2" t="s">
        <v>1950</v>
      </c>
      <c r="E1201" s="1">
        <v>78</v>
      </c>
      <c r="F1201" s="1">
        <v>1342</v>
      </c>
      <c r="G1201" s="33">
        <v>39749.25</v>
      </c>
      <c r="H1201" s="33">
        <v>3974.93</v>
      </c>
      <c r="I1201" s="42">
        <v>39346</v>
      </c>
      <c r="J1201" s="42">
        <v>40359</v>
      </c>
      <c r="K1201" s="42">
        <v>40359</v>
      </c>
      <c r="L1201" s="28">
        <v>840</v>
      </c>
      <c r="M1201" s="28" t="s">
        <v>1422</v>
      </c>
      <c r="N1201" s="2">
        <v>1013</v>
      </c>
    </row>
    <row r="1202" spans="2:14" s="2" customFormat="1" ht="11.25">
      <c r="B1202" s="60" t="s">
        <v>1951</v>
      </c>
      <c r="C1202" s="59" t="s">
        <v>1213</v>
      </c>
      <c r="D1202" s="2" t="s">
        <v>1952</v>
      </c>
      <c r="E1202" s="1">
        <v>105</v>
      </c>
      <c r="F1202" s="1">
        <v>1539</v>
      </c>
      <c r="G1202" s="33">
        <v>49153.43</v>
      </c>
      <c r="H1202" s="33">
        <v>4915.34</v>
      </c>
      <c r="I1202" s="42">
        <v>39454</v>
      </c>
      <c r="J1202" s="42">
        <v>40359</v>
      </c>
      <c r="K1202" s="42">
        <v>40359</v>
      </c>
      <c r="L1202" s="28">
        <v>840</v>
      </c>
      <c r="M1202" s="28" t="s">
        <v>1277</v>
      </c>
      <c r="N1202" s="2">
        <v>905</v>
      </c>
    </row>
    <row r="1203" spans="2:14" s="2" customFormat="1" ht="11.25">
      <c r="B1203" s="60" t="s">
        <v>1953</v>
      </c>
      <c r="C1203" s="59" t="s">
        <v>1213</v>
      </c>
      <c r="D1203" s="2" t="s">
        <v>1954</v>
      </c>
      <c r="E1203" s="1">
        <v>41</v>
      </c>
      <c r="F1203" s="1">
        <v>1017</v>
      </c>
      <c r="G1203" s="33">
        <v>23044.47</v>
      </c>
      <c r="H1203" s="33">
        <v>2304.45</v>
      </c>
      <c r="I1203" s="42">
        <v>39422</v>
      </c>
      <c r="J1203" s="42">
        <v>40359</v>
      </c>
      <c r="K1203" s="42">
        <v>40359</v>
      </c>
      <c r="L1203" s="28">
        <v>840</v>
      </c>
      <c r="M1203" s="28" t="s">
        <v>1654</v>
      </c>
      <c r="N1203" s="2">
        <v>937</v>
      </c>
    </row>
    <row r="1204" spans="2:14" s="2" customFormat="1" ht="11.25">
      <c r="B1204" s="60" t="s">
        <v>1955</v>
      </c>
      <c r="C1204" s="59" t="s">
        <v>1213</v>
      </c>
      <c r="D1204" s="2" t="s">
        <v>1956</v>
      </c>
      <c r="E1204" s="1">
        <v>84</v>
      </c>
      <c r="F1204" s="1">
        <v>1668.6</v>
      </c>
      <c r="G1204" s="33">
        <v>110014.61</v>
      </c>
      <c r="H1204" s="33">
        <v>11001.46</v>
      </c>
      <c r="I1204" s="42">
        <v>39342</v>
      </c>
      <c r="J1204" s="42">
        <v>40359</v>
      </c>
      <c r="K1204" s="42">
        <v>40359</v>
      </c>
      <c r="L1204" s="28">
        <v>840</v>
      </c>
      <c r="M1204" s="28" t="s">
        <v>1277</v>
      </c>
      <c r="N1204" s="2">
        <v>1017</v>
      </c>
    </row>
    <row r="1205" spans="2:14" s="2" customFormat="1" ht="11.25">
      <c r="B1205" s="60" t="s">
        <v>1957</v>
      </c>
      <c r="C1205" s="59" t="s">
        <v>1213</v>
      </c>
      <c r="D1205" s="2" t="s">
        <v>1958</v>
      </c>
      <c r="E1205" s="1">
        <v>99</v>
      </c>
      <c r="F1205" s="1">
        <v>1860.2</v>
      </c>
      <c r="G1205" s="33">
        <v>38137.72</v>
      </c>
      <c r="H1205" s="33">
        <v>3813.77</v>
      </c>
      <c r="I1205" s="42">
        <v>39307</v>
      </c>
      <c r="J1205" s="42">
        <v>40359</v>
      </c>
      <c r="K1205" s="42">
        <v>40359</v>
      </c>
      <c r="L1205" s="28">
        <v>840</v>
      </c>
      <c r="M1205" s="28" t="s">
        <v>1292</v>
      </c>
      <c r="N1205" s="2">
        <v>1052</v>
      </c>
    </row>
    <row r="1206" spans="2:14" s="2" customFormat="1" ht="11.25">
      <c r="B1206" s="60" t="s">
        <v>1959</v>
      </c>
      <c r="C1206" s="59" t="s">
        <v>1213</v>
      </c>
      <c r="D1206" s="2" t="s">
        <v>1960</v>
      </c>
      <c r="E1206" s="1">
        <v>47</v>
      </c>
      <c r="F1206" s="1">
        <v>1302</v>
      </c>
      <c r="G1206" s="33">
        <v>14596.9</v>
      </c>
      <c r="H1206" s="33">
        <v>1459.69</v>
      </c>
      <c r="I1206" s="42">
        <v>39472</v>
      </c>
      <c r="J1206" s="42">
        <v>40359</v>
      </c>
      <c r="K1206" s="42">
        <v>40359</v>
      </c>
      <c r="L1206" s="28">
        <v>840</v>
      </c>
      <c r="M1206" s="28" t="s">
        <v>1316</v>
      </c>
      <c r="N1206" s="2">
        <v>887</v>
      </c>
    </row>
    <row r="1207" spans="2:14" s="2" customFormat="1" ht="11.25">
      <c r="B1207" s="60" t="s">
        <v>1961</v>
      </c>
      <c r="C1207" s="59" t="s">
        <v>1213</v>
      </c>
      <c r="D1207" s="2" t="s">
        <v>1962</v>
      </c>
      <c r="E1207" s="1">
        <v>41</v>
      </c>
      <c r="F1207" s="1">
        <v>230.6</v>
      </c>
      <c r="G1207" s="33">
        <v>10335.29</v>
      </c>
      <c r="H1207" s="33">
        <v>1023.53</v>
      </c>
      <c r="I1207" s="42">
        <v>39212</v>
      </c>
      <c r="J1207" s="42">
        <v>40359</v>
      </c>
      <c r="K1207" s="42">
        <v>40359</v>
      </c>
      <c r="L1207" s="28">
        <v>840</v>
      </c>
      <c r="M1207" s="28" t="s">
        <v>1386</v>
      </c>
      <c r="N1207" s="2">
        <v>1147</v>
      </c>
    </row>
    <row r="1208" spans="2:14" s="2" customFormat="1" ht="11.25">
      <c r="B1208" s="60" t="s">
        <v>1963</v>
      </c>
      <c r="C1208" s="59" t="s">
        <v>1213</v>
      </c>
      <c r="D1208" s="2" t="s">
        <v>1964</v>
      </c>
      <c r="E1208" s="1">
        <v>62</v>
      </c>
      <c r="F1208" s="1">
        <v>589</v>
      </c>
      <c r="G1208" s="33">
        <v>6224</v>
      </c>
      <c r="H1208" s="33"/>
      <c r="I1208" s="42">
        <v>39484</v>
      </c>
      <c r="J1208" s="42">
        <v>40359</v>
      </c>
      <c r="K1208" s="42">
        <v>40359</v>
      </c>
      <c r="L1208" s="28">
        <v>840</v>
      </c>
      <c r="M1208" s="28" t="s">
        <v>6</v>
      </c>
      <c r="N1208" s="2">
        <v>875</v>
      </c>
    </row>
    <row r="1209" spans="2:14" s="2" customFormat="1" ht="11.25">
      <c r="B1209" s="60" t="s">
        <v>1965</v>
      </c>
      <c r="C1209" s="59" t="s">
        <v>1213</v>
      </c>
      <c r="D1209" s="2" t="s">
        <v>1966</v>
      </c>
      <c r="E1209" s="1">
        <v>201</v>
      </c>
      <c r="F1209" s="1">
        <v>4160.6</v>
      </c>
      <c r="G1209" s="33">
        <v>136843.1</v>
      </c>
      <c r="H1209" s="33">
        <v>83474.29</v>
      </c>
      <c r="I1209" s="42">
        <v>39296</v>
      </c>
      <c r="J1209" s="42">
        <v>40359</v>
      </c>
      <c r="K1209" s="42">
        <v>40359</v>
      </c>
      <c r="L1209" s="28">
        <v>840</v>
      </c>
      <c r="M1209" s="28" t="s">
        <v>52</v>
      </c>
      <c r="N1209" s="2">
        <v>1063</v>
      </c>
    </row>
    <row r="1210" spans="2:14" s="2" customFormat="1" ht="11.25">
      <c r="B1210" s="60" t="s">
        <v>1967</v>
      </c>
      <c r="C1210" s="59" t="s">
        <v>1213</v>
      </c>
      <c r="D1210" s="2" t="s">
        <v>1968</v>
      </c>
      <c r="E1210" s="1">
        <v>162</v>
      </c>
      <c r="F1210" s="1">
        <v>3391.8</v>
      </c>
      <c r="G1210" s="33">
        <v>110053.55</v>
      </c>
      <c r="H1210" s="33">
        <v>110053.55</v>
      </c>
      <c r="I1210" s="42">
        <v>39345</v>
      </c>
      <c r="J1210" s="42">
        <v>40359</v>
      </c>
      <c r="K1210" s="42">
        <v>40359</v>
      </c>
      <c r="L1210" s="28">
        <v>840</v>
      </c>
      <c r="M1210" s="28" t="s">
        <v>666</v>
      </c>
      <c r="N1210" s="2">
        <v>1014</v>
      </c>
    </row>
    <row r="1211" spans="2:14" s="2" customFormat="1" ht="11.25">
      <c r="B1211" s="60" t="s">
        <v>1969</v>
      </c>
      <c r="C1211" s="59" t="s">
        <v>1213</v>
      </c>
      <c r="D1211" s="2" t="s">
        <v>1970</v>
      </c>
      <c r="E1211" s="1">
        <v>53</v>
      </c>
      <c r="F1211" s="1">
        <v>819</v>
      </c>
      <c r="G1211" s="33">
        <v>19249.65</v>
      </c>
      <c r="H1211" s="33">
        <v>1924.97</v>
      </c>
      <c r="I1211" s="42">
        <v>39379</v>
      </c>
      <c r="J1211" s="42">
        <v>40359</v>
      </c>
      <c r="K1211" s="42">
        <v>40359</v>
      </c>
      <c r="L1211" s="28">
        <v>840</v>
      </c>
      <c r="M1211" s="28" t="s">
        <v>1422</v>
      </c>
      <c r="N1211" s="2">
        <v>980</v>
      </c>
    </row>
    <row r="1212" spans="2:14" s="2" customFormat="1" ht="11.25">
      <c r="B1212" s="60" t="s">
        <v>1971</v>
      </c>
      <c r="C1212" s="59" t="s">
        <v>1213</v>
      </c>
      <c r="D1212" s="2" t="s">
        <v>1972</v>
      </c>
      <c r="E1212" s="1">
        <v>77</v>
      </c>
      <c r="F1212" s="1">
        <v>987.6</v>
      </c>
      <c r="G1212" s="33">
        <v>28949.15</v>
      </c>
      <c r="H1212" s="33">
        <v>6368.81</v>
      </c>
      <c r="I1212" s="42">
        <v>39251</v>
      </c>
      <c r="J1212" s="42">
        <v>40359</v>
      </c>
      <c r="K1212" s="42">
        <v>40359</v>
      </c>
      <c r="L1212" s="28">
        <v>840</v>
      </c>
      <c r="M1212" s="28" t="s">
        <v>2998</v>
      </c>
      <c r="N1212" s="2">
        <v>1108</v>
      </c>
    </row>
    <row r="1213" spans="2:14" s="2" customFormat="1" ht="11.25">
      <c r="B1213" s="60" t="s">
        <v>1973</v>
      </c>
      <c r="C1213" s="59" t="s">
        <v>1213</v>
      </c>
      <c r="D1213" s="2" t="s">
        <v>1974</v>
      </c>
      <c r="E1213" s="1">
        <v>93</v>
      </c>
      <c r="F1213" s="1">
        <v>1129</v>
      </c>
      <c r="G1213" s="33">
        <v>25547.73</v>
      </c>
      <c r="H1213" s="33">
        <v>25547.73</v>
      </c>
      <c r="I1213" s="42">
        <v>39301</v>
      </c>
      <c r="J1213" s="42">
        <v>40359</v>
      </c>
      <c r="K1213" s="42">
        <v>40359</v>
      </c>
      <c r="L1213" s="28">
        <v>840</v>
      </c>
      <c r="M1213" s="28" t="s">
        <v>1338</v>
      </c>
      <c r="N1213" s="2">
        <v>1058</v>
      </c>
    </row>
    <row r="1214" spans="2:14" s="2" customFormat="1" ht="11.25">
      <c r="B1214" s="60" t="s">
        <v>1975</v>
      </c>
      <c r="C1214" s="59" t="s">
        <v>1213</v>
      </c>
      <c r="D1214" s="2" t="s">
        <v>1976</v>
      </c>
      <c r="E1214" s="1">
        <v>137</v>
      </c>
      <c r="F1214" s="1">
        <v>2331</v>
      </c>
      <c r="G1214" s="33">
        <v>48925.62</v>
      </c>
      <c r="H1214" s="33">
        <v>4892.56</v>
      </c>
      <c r="I1214" s="42">
        <v>39217</v>
      </c>
      <c r="J1214" s="42">
        <v>40359</v>
      </c>
      <c r="K1214" s="42">
        <v>40359</v>
      </c>
      <c r="L1214" s="28">
        <v>840</v>
      </c>
      <c r="M1214" s="28" t="s">
        <v>1305</v>
      </c>
      <c r="N1214" s="2">
        <v>1142</v>
      </c>
    </row>
    <row r="1215" spans="2:14" s="2" customFormat="1" ht="11.25">
      <c r="B1215" s="60" t="s">
        <v>1977</v>
      </c>
      <c r="C1215" s="59" t="s">
        <v>1213</v>
      </c>
      <c r="D1215" s="2" t="s">
        <v>1978</v>
      </c>
      <c r="E1215" s="1">
        <v>68</v>
      </c>
      <c r="F1215" s="1">
        <v>1007</v>
      </c>
      <c r="G1215" s="33">
        <v>20575.85</v>
      </c>
      <c r="H1215" s="33">
        <v>2057.59</v>
      </c>
      <c r="I1215" s="42">
        <v>39287</v>
      </c>
      <c r="J1215" s="42">
        <v>40359</v>
      </c>
      <c r="K1215" s="42">
        <v>40359</v>
      </c>
      <c r="L1215" s="28">
        <v>840</v>
      </c>
      <c r="M1215" s="28" t="s">
        <v>1274</v>
      </c>
      <c r="N1215" s="2">
        <v>1072</v>
      </c>
    </row>
    <row r="1216" spans="2:14" s="2" customFormat="1" ht="11.25">
      <c r="B1216" s="60" t="s">
        <v>1979</v>
      </c>
      <c r="C1216" s="59" t="s">
        <v>1213</v>
      </c>
      <c r="D1216" s="2" t="s">
        <v>1980</v>
      </c>
      <c r="E1216" s="1">
        <v>122</v>
      </c>
      <c r="F1216" s="1">
        <v>1635</v>
      </c>
      <c r="G1216" s="33">
        <v>67359.85</v>
      </c>
      <c r="H1216" s="33">
        <v>6735.99</v>
      </c>
      <c r="I1216" s="42">
        <v>39325</v>
      </c>
      <c r="J1216" s="42">
        <v>40359</v>
      </c>
      <c r="K1216" s="42">
        <v>40359</v>
      </c>
      <c r="L1216" s="28">
        <v>840</v>
      </c>
      <c r="M1216" s="28" t="s">
        <v>37</v>
      </c>
      <c r="N1216" s="2">
        <v>1034</v>
      </c>
    </row>
    <row r="1217" spans="2:14" s="2" customFormat="1" ht="11.25">
      <c r="B1217" s="60" t="s">
        <v>1981</v>
      </c>
      <c r="C1217" s="59" t="s">
        <v>1213</v>
      </c>
      <c r="D1217" s="2" t="s">
        <v>1982</v>
      </c>
      <c r="E1217" s="1">
        <v>204</v>
      </c>
      <c r="F1217" s="1">
        <v>2184</v>
      </c>
      <c r="G1217" s="33">
        <v>68150.23</v>
      </c>
      <c r="H1217" s="33">
        <v>6815.02</v>
      </c>
      <c r="I1217" s="42">
        <v>39479</v>
      </c>
      <c r="J1217" s="42">
        <v>40359</v>
      </c>
      <c r="K1217" s="42">
        <v>40359</v>
      </c>
      <c r="L1217" s="28">
        <v>840</v>
      </c>
      <c r="M1217" s="28" t="s">
        <v>390</v>
      </c>
      <c r="N1217" s="2">
        <v>880</v>
      </c>
    </row>
    <row r="1218" spans="2:14" s="2" customFormat="1" ht="11.25">
      <c r="B1218" s="60" t="s">
        <v>1983</v>
      </c>
      <c r="C1218" s="59" t="s">
        <v>1213</v>
      </c>
      <c r="D1218" s="2" t="s">
        <v>1984</v>
      </c>
      <c r="E1218" s="1">
        <v>64</v>
      </c>
      <c r="F1218" s="1">
        <v>2340.6</v>
      </c>
      <c r="G1218" s="33">
        <v>175566.49</v>
      </c>
      <c r="H1218" s="33">
        <v>17556.65</v>
      </c>
      <c r="I1218" s="42">
        <v>39324</v>
      </c>
      <c r="J1218" s="42">
        <v>40359</v>
      </c>
      <c r="K1218" s="42">
        <v>40359</v>
      </c>
      <c r="L1218" s="28">
        <v>840</v>
      </c>
      <c r="M1218" s="28" t="s">
        <v>1292</v>
      </c>
      <c r="N1218" s="2">
        <v>1035</v>
      </c>
    </row>
    <row r="1219" spans="2:14" s="2" customFormat="1" ht="11.25">
      <c r="B1219" s="60" t="s">
        <v>1985</v>
      </c>
      <c r="C1219" s="59" t="s">
        <v>1213</v>
      </c>
      <c r="D1219" s="2" t="s">
        <v>1986</v>
      </c>
      <c r="E1219" s="1">
        <v>94</v>
      </c>
      <c r="F1219" s="1">
        <v>2329</v>
      </c>
      <c r="G1219" s="33">
        <v>57833.55</v>
      </c>
      <c r="H1219" s="33">
        <v>5783.36</v>
      </c>
      <c r="I1219" s="42">
        <v>39367</v>
      </c>
      <c r="J1219" s="42">
        <v>40359</v>
      </c>
      <c r="K1219" s="42">
        <v>40359</v>
      </c>
      <c r="L1219" s="28">
        <v>840</v>
      </c>
      <c r="M1219" s="28" t="s">
        <v>1422</v>
      </c>
      <c r="N1219" s="2">
        <v>992</v>
      </c>
    </row>
    <row r="1220" spans="2:14" s="2" customFormat="1" ht="11.25">
      <c r="B1220" s="60" t="s">
        <v>1987</v>
      </c>
      <c r="C1220" s="59" t="s">
        <v>1213</v>
      </c>
      <c r="D1220" s="2" t="s">
        <v>1988</v>
      </c>
      <c r="E1220" s="1">
        <v>166</v>
      </c>
      <c r="F1220" s="1">
        <v>3122</v>
      </c>
      <c r="G1220" s="33">
        <v>105303.81</v>
      </c>
      <c r="H1220" s="33">
        <v>10530.38</v>
      </c>
      <c r="I1220" s="42">
        <v>39343</v>
      </c>
      <c r="J1220" s="42">
        <v>40359</v>
      </c>
      <c r="K1220" s="42">
        <v>40359</v>
      </c>
      <c r="L1220" s="28">
        <v>840</v>
      </c>
      <c r="M1220" s="28" t="s">
        <v>1463</v>
      </c>
      <c r="N1220" s="2">
        <v>1016</v>
      </c>
    </row>
    <row r="1221" spans="2:14" s="2" customFormat="1" ht="11.25">
      <c r="B1221" s="60" t="s">
        <v>1989</v>
      </c>
      <c r="C1221" s="59" t="s">
        <v>1213</v>
      </c>
      <c r="D1221" s="2" t="s">
        <v>1990</v>
      </c>
      <c r="E1221" s="1">
        <v>30</v>
      </c>
      <c r="F1221" s="1">
        <v>414</v>
      </c>
      <c r="G1221" s="33">
        <v>27134.35</v>
      </c>
      <c r="H1221" s="33">
        <v>2713.44</v>
      </c>
      <c r="I1221" s="42">
        <v>39472</v>
      </c>
      <c r="J1221" s="42">
        <v>40359</v>
      </c>
      <c r="K1221" s="42">
        <v>40359</v>
      </c>
      <c r="L1221" s="28">
        <v>840</v>
      </c>
      <c r="M1221" s="28" t="s">
        <v>251</v>
      </c>
      <c r="N1221" s="2">
        <v>887</v>
      </c>
    </row>
    <row r="1222" spans="2:14" s="2" customFormat="1" ht="11.25">
      <c r="B1222" s="60" t="s">
        <v>1991</v>
      </c>
      <c r="C1222" s="59" t="s">
        <v>1213</v>
      </c>
      <c r="D1222" s="2" t="s">
        <v>1992</v>
      </c>
      <c r="E1222" s="1">
        <v>112</v>
      </c>
      <c r="F1222" s="1">
        <v>1279.6</v>
      </c>
      <c r="G1222" s="33">
        <v>21537.9</v>
      </c>
      <c r="H1222" s="33">
        <v>2153.79</v>
      </c>
      <c r="I1222" s="42">
        <v>39261</v>
      </c>
      <c r="J1222" s="42">
        <v>40359</v>
      </c>
      <c r="K1222" s="42">
        <v>40359</v>
      </c>
      <c r="L1222" s="28">
        <v>840</v>
      </c>
      <c r="M1222" s="28" t="s">
        <v>524</v>
      </c>
      <c r="N1222" s="2">
        <v>1098</v>
      </c>
    </row>
    <row r="1223" spans="2:14" s="2" customFormat="1" ht="11.25">
      <c r="B1223" s="60" t="s">
        <v>1993</v>
      </c>
      <c r="C1223" s="59" t="s">
        <v>1213</v>
      </c>
      <c r="D1223" s="2" t="s">
        <v>1994</v>
      </c>
      <c r="E1223" s="1">
        <v>83</v>
      </c>
      <c r="F1223" s="1">
        <v>1723.4</v>
      </c>
      <c r="G1223" s="33">
        <v>28971.95</v>
      </c>
      <c r="H1223" s="33">
        <v>2897.2</v>
      </c>
      <c r="I1223" s="42">
        <v>39402</v>
      </c>
      <c r="J1223" s="42">
        <v>40359</v>
      </c>
      <c r="K1223" s="42">
        <v>40359</v>
      </c>
      <c r="L1223" s="28">
        <v>840</v>
      </c>
      <c r="M1223" s="28" t="s">
        <v>1292</v>
      </c>
      <c r="N1223" s="2">
        <v>957</v>
      </c>
    </row>
    <row r="1224" spans="2:14" s="2" customFormat="1" ht="11.25">
      <c r="B1224" s="60" t="s">
        <v>1995</v>
      </c>
      <c r="C1224" s="59" t="s">
        <v>1213</v>
      </c>
      <c r="D1224" s="2" t="s">
        <v>1996</v>
      </c>
      <c r="E1224" s="1">
        <v>120</v>
      </c>
      <c r="F1224" s="1">
        <v>2290</v>
      </c>
      <c r="G1224" s="33">
        <v>72749.88</v>
      </c>
      <c r="H1224" s="33">
        <v>7274.99</v>
      </c>
      <c r="I1224" s="42">
        <v>39492</v>
      </c>
      <c r="J1224" s="42">
        <v>40359</v>
      </c>
      <c r="K1224" s="42">
        <v>40359</v>
      </c>
      <c r="L1224" s="28">
        <v>840</v>
      </c>
      <c r="M1224" s="28" t="s">
        <v>1422</v>
      </c>
      <c r="N1224" s="2">
        <v>867</v>
      </c>
    </row>
    <row r="1225" spans="2:14" s="2" customFormat="1" ht="11.25">
      <c r="B1225" s="60" t="s">
        <v>1997</v>
      </c>
      <c r="C1225" s="59" t="s">
        <v>1213</v>
      </c>
      <c r="D1225" s="2" t="s">
        <v>1998</v>
      </c>
      <c r="E1225" s="1">
        <v>129</v>
      </c>
      <c r="F1225" s="1">
        <v>4268</v>
      </c>
      <c r="G1225" s="33">
        <v>451240</v>
      </c>
      <c r="H1225" s="33">
        <v>451240</v>
      </c>
      <c r="I1225" s="42">
        <v>39288</v>
      </c>
      <c r="J1225" s="42">
        <v>40359</v>
      </c>
      <c r="K1225" s="42">
        <v>40359</v>
      </c>
      <c r="L1225" s="28">
        <v>840</v>
      </c>
      <c r="M1225" s="28" t="s">
        <v>1999</v>
      </c>
      <c r="N1225" s="2">
        <v>1071</v>
      </c>
    </row>
    <row r="1226" spans="2:14" s="2" customFormat="1" ht="11.25">
      <c r="B1226" s="60" t="s">
        <v>2000</v>
      </c>
      <c r="C1226" s="59" t="s">
        <v>1213</v>
      </c>
      <c r="D1226" s="2" t="s">
        <v>2001</v>
      </c>
      <c r="E1226" s="1">
        <v>98</v>
      </c>
      <c r="F1226" s="1">
        <v>2622.8</v>
      </c>
      <c r="G1226" s="33">
        <v>69376.15</v>
      </c>
      <c r="H1226" s="33">
        <v>6937.62</v>
      </c>
      <c r="I1226" s="42">
        <v>39113</v>
      </c>
      <c r="J1226" s="42">
        <v>40359</v>
      </c>
      <c r="K1226" s="42">
        <v>40359</v>
      </c>
      <c r="L1226" s="28">
        <v>840</v>
      </c>
      <c r="M1226" s="28" t="s">
        <v>2002</v>
      </c>
      <c r="N1226" s="2">
        <v>1246</v>
      </c>
    </row>
    <row r="1227" spans="2:14" s="2" customFormat="1" ht="11.25">
      <c r="B1227" s="60" t="s">
        <v>2003</v>
      </c>
      <c r="C1227" s="59" t="s">
        <v>1213</v>
      </c>
      <c r="D1227" s="2" t="s">
        <v>2004</v>
      </c>
      <c r="E1227" s="1">
        <v>47</v>
      </c>
      <c r="F1227" s="1">
        <v>827</v>
      </c>
      <c r="G1227" s="33">
        <v>23304.28</v>
      </c>
      <c r="H1227" s="33">
        <v>2330.43</v>
      </c>
      <c r="I1227" s="42">
        <v>39476</v>
      </c>
      <c r="J1227" s="42">
        <v>40359</v>
      </c>
      <c r="K1227" s="42">
        <v>40359</v>
      </c>
      <c r="L1227" s="28">
        <v>840</v>
      </c>
      <c r="M1227" s="28" t="s">
        <v>1454</v>
      </c>
      <c r="N1227" s="2">
        <v>883</v>
      </c>
    </row>
    <row r="1228" spans="2:14" s="2" customFormat="1" ht="11.25">
      <c r="B1228" s="60" t="s">
        <v>2005</v>
      </c>
      <c r="C1228" s="59" t="s">
        <v>1213</v>
      </c>
      <c r="D1228" s="2" t="s">
        <v>2006</v>
      </c>
      <c r="E1228" s="1">
        <v>193</v>
      </c>
      <c r="F1228" s="1">
        <v>3118</v>
      </c>
      <c r="G1228" s="33">
        <v>61214.1</v>
      </c>
      <c r="H1228" s="33">
        <v>6121.41</v>
      </c>
      <c r="I1228" s="42">
        <v>39345</v>
      </c>
      <c r="J1228" s="42">
        <v>40359</v>
      </c>
      <c r="K1228" s="42">
        <v>40359</v>
      </c>
      <c r="L1228" s="28">
        <v>840</v>
      </c>
      <c r="M1228" s="28" t="s">
        <v>1486</v>
      </c>
      <c r="N1228" s="2">
        <v>1014</v>
      </c>
    </row>
    <row r="1229" spans="2:14" s="2" customFormat="1" ht="11.25">
      <c r="B1229" s="60" t="s">
        <v>2007</v>
      </c>
      <c r="C1229" s="59" t="s">
        <v>1213</v>
      </c>
      <c r="D1229" s="2" t="s">
        <v>2008</v>
      </c>
      <c r="E1229" s="1">
        <v>73</v>
      </c>
      <c r="F1229" s="1">
        <v>1344</v>
      </c>
      <c r="G1229" s="33">
        <v>37999.5</v>
      </c>
      <c r="H1229" s="33">
        <v>3799.95</v>
      </c>
      <c r="I1229" s="42">
        <v>39486</v>
      </c>
      <c r="J1229" s="42">
        <v>40359</v>
      </c>
      <c r="K1229" s="42">
        <v>40359</v>
      </c>
      <c r="L1229" s="28">
        <v>840</v>
      </c>
      <c r="M1229" s="28" t="s">
        <v>2931</v>
      </c>
      <c r="N1229" s="2">
        <v>873</v>
      </c>
    </row>
    <row r="1230" spans="2:14" s="2" customFormat="1" ht="11.25">
      <c r="B1230" s="60" t="s">
        <v>2009</v>
      </c>
      <c r="C1230" s="59" t="s">
        <v>1213</v>
      </c>
      <c r="D1230" s="2" t="s">
        <v>2010</v>
      </c>
      <c r="E1230" s="1">
        <v>42</v>
      </c>
      <c r="F1230" s="1">
        <v>321</v>
      </c>
      <c r="G1230" s="33">
        <v>21188</v>
      </c>
      <c r="H1230" s="33">
        <v>2118.8</v>
      </c>
      <c r="I1230" s="42">
        <v>39470</v>
      </c>
      <c r="J1230" s="42">
        <v>40359</v>
      </c>
      <c r="K1230" s="42">
        <v>40359</v>
      </c>
      <c r="L1230" s="28">
        <v>840</v>
      </c>
      <c r="M1230" s="28" t="s">
        <v>1277</v>
      </c>
      <c r="N1230" s="2">
        <v>889</v>
      </c>
    </row>
    <row r="1231" spans="2:14" s="2" customFormat="1" ht="11.25">
      <c r="B1231" s="60" t="s">
        <v>2011</v>
      </c>
      <c r="C1231" s="59" t="s">
        <v>1213</v>
      </c>
      <c r="D1231" s="2" t="s">
        <v>2012</v>
      </c>
      <c r="E1231" s="1">
        <v>57</v>
      </c>
      <c r="F1231" s="1">
        <v>863.4</v>
      </c>
      <c r="G1231" s="33">
        <v>34934.26</v>
      </c>
      <c r="H1231" s="33">
        <v>3943.42</v>
      </c>
      <c r="I1231" s="42">
        <v>39503</v>
      </c>
      <c r="J1231" s="42">
        <v>40359</v>
      </c>
      <c r="K1231" s="42">
        <v>40359</v>
      </c>
      <c r="L1231" s="28">
        <v>840</v>
      </c>
      <c r="M1231" s="28" t="s">
        <v>1463</v>
      </c>
      <c r="N1231" s="2">
        <v>856</v>
      </c>
    </row>
    <row r="1232" spans="2:14" s="2" customFormat="1" ht="11.25">
      <c r="B1232" s="60" t="s">
        <v>2013</v>
      </c>
      <c r="C1232" s="59" t="s">
        <v>1213</v>
      </c>
      <c r="D1232" s="2" t="s">
        <v>2014</v>
      </c>
      <c r="E1232" s="1">
        <v>72</v>
      </c>
      <c r="F1232" s="1">
        <v>1590.2</v>
      </c>
      <c r="G1232" s="33">
        <v>80301.86</v>
      </c>
      <c r="H1232" s="33">
        <v>8030.19</v>
      </c>
      <c r="I1232" s="42">
        <v>39497</v>
      </c>
      <c r="J1232" s="42">
        <v>40359</v>
      </c>
      <c r="K1232" s="42">
        <v>40359</v>
      </c>
      <c r="L1232" s="28">
        <v>840</v>
      </c>
      <c r="M1232" s="28" t="s">
        <v>2917</v>
      </c>
      <c r="N1232" s="2">
        <v>862</v>
      </c>
    </row>
    <row r="1233" spans="2:14" s="2" customFormat="1" ht="11.25">
      <c r="B1233" s="60" t="s">
        <v>2015</v>
      </c>
      <c r="C1233" s="59" t="s">
        <v>1213</v>
      </c>
      <c r="D1233" s="2" t="s">
        <v>2016</v>
      </c>
      <c r="E1233" s="1">
        <v>169</v>
      </c>
      <c r="F1233" s="1">
        <v>2559</v>
      </c>
      <c r="G1233" s="33">
        <v>122927.46</v>
      </c>
      <c r="H1233" s="33">
        <v>49170.99</v>
      </c>
      <c r="I1233" s="42">
        <v>39497</v>
      </c>
      <c r="J1233" s="42">
        <v>40359</v>
      </c>
      <c r="K1233" s="42">
        <v>40359</v>
      </c>
      <c r="L1233" s="28">
        <v>840</v>
      </c>
      <c r="M1233" s="28" t="s">
        <v>2917</v>
      </c>
      <c r="N1233" s="2">
        <v>862</v>
      </c>
    </row>
    <row r="1234" spans="2:14" s="2" customFormat="1" ht="11.25">
      <c r="B1234" s="60" t="s">
        <v>2017</v>
      </c>
      <c r="C1234" s="59" t="s">
        <v>1213</v>
      </c>
      <c r="D1234" s="2" t="s">
        <v>2018</v>
      </c>
      <c r="E1234" s="1">
        <v>138</v>
      </c>
      <c r="F1234" s="1">
        <v>2064.2</v>
      </c>
      <c r="G1234" s="33">
        <v>30262.87</v>
      </c>
      <c r="H1234" s="33">
        <v>16644.58</v>
      </c>
      <c r="I1234" s="42">
        <v>39385</v>
      </c>
      <c r="J1234" s="42">
        <v>40359</v>
      </c>
      <c r="K1234" s="42">
        <v>40359</v>
      </c>
      <c r="L1234" s="28">
        <v>840</v>
      </c>
      <c r="M1234" s="28" t="s">
        <v>2658</v>
      </c>
      <c r="N1234" s="2">
        <v>974</v>
      </c>
    </row>
    <row r="1235" spans="2:14" s="2" customFormat="1" ht="11.25">
      <c r="B1235" s="60" t="s">
        <v>2019</v>
      </c>
      <c r="C1235" s="59" t="s">
        <v>1213</v>
      </c>
      <c r="D1235" s="2" t="s">
        <v>2020</v>
      </c>
      <c r="E1235" s="1">
        <v>57</v>
      </c>
      <c r="F1235" s="1">
        <v>412.6</v>
      </c>
      <c r="G1235" s="33">
        <v>11940.2</v>
      </c>
      <c r="H1235" s="33">
        <v>1194.02</v>
      </c>
      <c r="I1235" s="42">
        <v>39240</v>
      </c>
      <c r="J1235" s="42">
        <v>40359</v>
      </c>
      <c r="K1235" s="42">
        <v>40359</v>
      </c>
      <c r="L1235" s="28">
        <v>840</v>
      </c>
      <c r="M1235" s="28" t="s">
        <v>2785</v>
      </c>
      <c r="N1235" s="2">
        <v>1119</v>
      </c>
    </row>
    <row r="1236" spans="2:14" s="2" customFormat="1" ht="11.25">
      <c r="B1236" s="60" t="s">
        <v>2021</v>
      </c>
      <c r="C1236" s="59" t="s">
        <v>1213</v>
      </c>
      <c r="D1236" s="2" t="s">
        <v>2022</v>
      </c>
      <c r="E1236" s="1">
        <v>279</v>
      </c>
      <c r="F1236" s="1">
        <v>5584.4</v>
      </c>
      <c r="G1236" s="33">
        <v>185103.45</v>
      </c>
      <c r="H1236" s="33">
        <v>18510.35</v>
      </c>
      <c r="I1236" s="42">
        <v>39296</v>
      </c>
      <c r="J1236" s="42">
        <v>40359</v>
      </c>
      <c r="K1236" s="42">
        <v>40359</v>
      </c>
      <c r="L1236" s="28">
        <v>840</v>
      </c>
      <c r="M1236" s="28" t="s">
        <v>1292</v>
      </c>
      <c r="N1236" s="2">
        <v>1063</v>
      </c>
    </row>
    <row r="1237" spans="2:14" s="2" customFormat="1" ht="11.25">
      <c r="B1237" s="60" t="s">
        <v>2023</v>
      </c>
      <c r="C1237" s="59" t="s">
        <v>1213</v>
      </c>
      <c r="D1237" s="2" t="s">
        <v>2024</v>
      </c>
      <c r="E1237" s="1">
        <v>176</v>
      </c>
      <c r="F1237" s="1">
        <v>1226</v>
      </c>
      <c r="G1237" s="33">
        <v>49263</v>
      </c>
      <c r="H1237" s="33">
        <v>4926.3</v>
      </c>
      <c r="I1237" s="42">
        <v>39316</v>
      </c>
      <c r="J1237" s="42">
        <v>40359</v>
      </c>
      <c r="K1237" s="42">
        <v>40359</v>
      </c>
      <c r="L1237" s="28">
        <v>840</v>
      </c>
      <c r="M1237" s="28" t="s">
        <v>2981</v>
      </c>
      <c r="N1237" s="2">
        <v>1043</v>
      </c>
    </row>
    <row r="1238" spans="2:14" s="2" customFormat="1" ht="11.25">
      <c r="B1238" s="60" t="s">
        <v>2025</v>
      </c>
      <c r="C1238" s="59" t="s">
        <v>1213</v>
      </c>
      <c r="D1238" s="2" t="s">
        <v>2026</v>
      </c>
      <c r="E1238" s="1">
        <v>31</v>
      </c>
      <c r="F1238" s="1">
        <v>534</v>
      </c>
      <c r="G1238" s="33">
        <v>8647.28</v>
      </c>
      <c r="H1238" s="33">
        <v>864.73</v>
      </c>
      <c r="I1238" s="42">
        <v>39405</v>
      </c>
      <c r="J1238" s="42">
        <v>40359</v>
      </c>
      <c r="K1238" s="42">
        <v>40359</v>
      </c>
      <c r="L1238" s="28">
        <v>840</v>
      </c>
      <c r="M1238" s="28" t="s">
        <v>1305</v>
      </c>
      <c r="N1238" s="2">
        <v>954</v>
      </c>
    </row>
    <row r="1239" spans="2:14" s="2" customFormat="1" ht="11.25">
      <c r="B1239" s="60" t="s">
        <v>2027</v>
      </c>
      <c r="C1239" s="59" t="s">
        <v>1213</v>
      </c>
      <c r="D1239" s="2" t="s">
        <v>2028</v>
      </c>
      <c r="E1239" s="1">
        <v>65</v>
      </c>
      <c r="F1239" s="1">
        <v>1345</v>
      </c>
      <c r="G1239" s="33">
        <v>46889.8</v>
      </c>
      <c r="H1239" s="33">
        <v>4688.98</v>
      </c>
      <c r="I1239" s="42">
        <v>39423</v>
      </c>
      <c r="J1239" s="42">
        <v>40359</v>
      </c>
      <c r="K1239" s="42">
        <v>40359</v>
      </c>
      <c r="L1239" s="28">
        <v>840</v>
      </c>
      <c r="M1239" s="28" t="s">
        <v>2607</v>
      </c>
      <c r="N1239" s="2">
        <v>936</v>
      </c>
    </row>
    <row r="1240" spans="2:14" s="2" customFormat="1" ht="11.25">
      <c r="B1240" s="60" t="s">
        <v>2029</v>
      </c>
      <c r="C1240" s="59" t="s">
        <v>1213</v>
      </c>
      <c r="D1240" s="2" t="s">
        <v>2030</v>
      </c>
      <c r="E1240" s="1">
        <v>150</v>
      </c>
      <c r="F1240" s="1">
        <v>3440</v>
      </c>
      <c r="G1240" s="33">
        <v>194155.75</v>
      </c>
      <c r="H1240" s="33">
        <v>19415.58</v>
      </c>
      <c r="I1240" s="42">
        <v>39294</v>
      </c>
      <c r="J1240" s="42">
        <v>40359</v>
      </c>
      <c r="K1240" s="42">
        <v>40359</v>
      </c>
      <c r="L1240" s="28">
        <v>840</v>
      </c>
      <c r="M1240" s="28" t="s">
        <v>2031</v>
      </c>
      <c r="N1240" s="2">
        <v>1065</v>
      </c>
    </row>
    <row r="1241" spans="2:14" s="2" customFormat="1" ht="11.25">
      <c r="B1241" s="60" t="s">
        <v>2032</v>
      </c>
      <c r="C1241" s="59" t="s">
        <v>1213</v>
      </c>
      <c r="D1241" s="2" t="s">
        <v>2033</v>
      </c>
      <c r="E1241" s="1">
        <v>135</v>
      </c>
      <c r="F1241" s="1">
        <v>1267</v>
      </c>
      <c r="G1241" s="33">
        <v>61758.4</v>
      </c>
      <c r="H1241" s="33">
        <v>6175.84</v>
      </c>
      <c r="I1241" s="42">
        <v>39288</v>
      </c>
      <c r="J1241" s="42">
        <v>40359</v>
      </c>
      <c r="K1241" s="42">
        <v>40359</v>
      </c>
      <c r="L1241" s="28">
        <v>840</v>
      </c>
      <c r="M1241" s="28" t="s">
        <v>1463</v>
      </c>
      <c r="N1241" s="2">
        <v>1071</v>
      </c>
    </row>
    <row r="1242" spans="2:14" s="2" customFormat="1" ht="11.25">
      <c r="B1242" s="60" t="s">
        <v>2034</v>
      </c>
      <c r="C1242" s="59" t="s">
        <v>1213</v>
      </c>
      <c r="D1242" s="2" t="s">
        <v>2035</v>
      </c>
      <c r="E1242" s="1">
        <v>95</v>
      </c>
      <c r="F1242" s="1">
        <v>1103</v>
      </c>
      <c r="G1242" s="33">
        <v>71785</v>
      </c>
      <c r="H1242" s="33">
        <v>7178.5</v>
      </c>
      <c r="I1242" s="42">
        <v>39219</v>
      </c>
      <c r="J1242" s="42">
        <v>40359</v>
      </c>
      <c r="K1242" s="42">
        <v>40359</v>
      </c>
      <c r="L1242" s="28">
        <v>840</v>
      </c>
      <c r="M1242" s="28" t="s">
        <v>1642</v>
      </c>
      <c r="N1242" s="2">
        <v>1140</v>
      </c>
    </row>
    <row r="1243" spans="2:14" s="2" customFormat="1" ht="11.25">
      <c r="B1243" s="60" t="s">
        <v>2036</v>
      </c>
      <c r="C1243" s="59" t="s">
        <v>1213</v>
      </c>
      <c r="D1243" s="2" t="s">
        <v>2037</v>
      </c>
      <c r="E1243" s="1">
        <v>26.7</v>
      </c>
      <c r="F1243" s="1">
        <v>641</v>
      </c>
      <c r="G1243" s="33">
        <v>20691.75</v>
      </c>
      <c r="H1243" s="33">
        <v>20691.75</v>
      </c>
      <c r="I1243" s="42">
        <v>39336</v>
      </c>
      <c r="J1243" s="42">
        <v>40359</v>
      </c>
      <c r="K1243" s="42">
        <v>40359</v>
      </c>
      <c r="L1243" s="28">
        <v>840</v>
      </c>
      <c r="M1243" s="28" t="s">
        <v>2914</v>
      </c>
      <c r="N1243" s="2">
        <v>1023</v>
      </c>
    </row>
    <row r="1244" spans="2:14" s="2" customFormat="1" ht="11.25">
      <c r="B1244" s="60" t="s">
        <v>2038</v>
      </c>
      <c r="C1244" s="59" t="s">
        <v>1213</v>
      </c>
      <c r="D1244" s="2" t="s">
        <v>2039</v>
      </c>
      <c r="E1244" s="1">
        <v>151</v>
      </c>
      <c r="F1244" s="1">
        <v>1578</v>
      </c>
      <c r="G1244" s="33">
        <v>77467.2</v>
      </c>
      <c r="H1244" s="33">
        <v>7746.72</v>
      </c>
      <c r="I1244" s="42">
        <v>39304</v>
      </c>
      <c r="J1244" s="42">
        <v>40359</v>
      </c>
      <c r="K1244" s="42">
        <v>40359</v>
      </c>
      <c r="L1244" s="28">
        <v>840</v>
      </c>
      <c r="M1244" s="28" t="s">
        <v>1463</v>
      </c>
      <c r="N1244" s="2">
        <v>1055</v>
      </c>
    </row>
    <row r="1245" spans="2:14" s="2" customFormat="1" ht="11.25">
      <c r="B1245" s="60" t="s">
        <v>2040</v>
      </c>
      <c r="C1245" s="59" t="s">
        <v>1213</v>
      </c>
      <c r="D1245" s="2" t="s">
        <v>2041</v>
      </c>
      <c r="E1245" s="1">
        <v>155</v>
      </c>
      <c r="F1245" s="1">
        <v>2067.8</v>
      </c>
      <c r="G1245" s="33">
        <v>105461.25</v>
      </c>
      <c r="H1245" s="33">
        <v>10546.13</v>
      </c>
      <c r="I1245" s="42">
        <v>39331</v>
      </c>
      <c r="J1245" s="42">
        <v>40359</v>
      </c>
      <c r="K1245" s="42">
        <v>40359</v>
      </c>
      <c r="L1245" s="28">
        <v>840</v>
      </c>
      <c r="M1245" s="28" t="s">
        <v>1308</v>
      </c>
      <c r="N1245" s="2">
        <v>1028</v>
      </c>
    </row>
    <row r="1246" spans="2:14" s="2" customFormat="1" ht="11.25">
      <c r="B1246" s="60" t="s">
        <v>2042</v>
      </c>
      <c r="C1246" s="59" t="s">
        <v>1213</v>
      </c>
      <c r="D1246" s="2" t="s">
        <v>2043</v>
      </c>
      <c r="E1246" s="1">
        <v>58</v>
      </c>
      <c r="F1246" s="1">
        <v>578</v>
      </c>
      <c r="G1246" s="33">
        <v>16685.45</v>
      </c>
      <c r="H1246" s="33">
        <v>16685.45</v>
      </c>
      <c r="I1246" s="42">
        <v>39217</v>
      </c>
      <c r="J1246" s="42">
        <v>40359</v>
      </c>
      <c r="K1246" s="42">
        <v>40359</v>
      </c>
      <c r="L1246" s="28">
        <v>840</v>
      </c>
      <c r="M1246" s="28" t="s">
        <v>1507</v>
      </c>
      <c r="N1246" s="2">
        <v>1142</v>
      </c>
    </row>
    <row r="1247" spans="2:14" s="2" customFormat="1" ht="11.25">
      <c r="B1247" s="60" t="s">
        <v>2044</v>
      </c>
      <c r="C1247" s="59" t="s">
        <v>1213</v>
      </c>
      <c r="D1247" s="2" t="s">
        <v>2045</v>
      </c>
      <c r="E1247" s="1">
        <v>152</v>
      </c>
      <c r="F1247" s="1">
        <v>978.8</v>
      </c>
      <c r="G1247" s="33">
        <v>26848.4</v>
      </c>
      <c r="H1247" s="33">
        <v>2684.84</v>
      </c>
      <c r="I1247" s="42">
        <v>39345</v>
      </c>
      <c r="J1247" s="42">
        <v>40359</v>
      </c>
      <c r="K1247" s="42">
        <v>40359</v>
      </c>
      <c r="L1247" s="28">
        <v>840</v>
      </c>
      <c r="M1247" s="28" t="s">
        <v>1705</v>
      </c>
      <c r="N1247" s="2">
        <v>1014</v>
      </c>
    </row>
    <row r="1248" spans="2:14" s="2" customFormat="1" ht="11.25">
      <c r="B1248" s="60" t="s">
        <v>2046</v>
      </c>
      <c r="C1248" s="59" t="s">
        <v>1213</v>
      </c>
      <c r="D1248" s="2" t="s">
        <v>2047</v>
      </c>
      <c r="E1248" s="1">
        <v>109</v>
      </c>
      <c r="F1248" s="1">
        <v>2047.2</v>
      </c>
      <c r="G1248" s="33">
        <v>68590.75</v>
      </c>
      <c r="H1248" s="33">
        <v>6874.66</v>
      </c>
      <c r="I1248" s="42">
        <v>39492</v>
      </c>
      <c r="J1248" s="42">
        <v>40359</v>
      </c>
      <c r="K1248" s="42">
        <v>40359</v>
      </c>
      <c r="L1248" s="28">
        <v>840</v>
      </c>
      <c r="M1248" s="28" t="s">
        <v>37</v>
      </c>
      <c r="N1248" s="2">
        <v>867</v>
      </c>
    </row>
    <row r="1249" spans="2:14" s="2" customFormat="1" ht="11.25">
      <c r="B1249" s="60" t="s">
        <v>2048</v>
      </c>
      <c r="C1249" s="59" t="s">
        <v>1213</v>
      </c>
      <c r="D1249" s="2" t="s">
        <v>2049</v>
      </c>
      <c r="E1249" s="1">
        <v>138</v>
      </c>
      <c r="F1249" s="1">
        <v>2156.2</v>
      </c>
      <c r="G1249" s="33">
        <v>64028.56</v>
      </c>
      <c r="H1249" s="33">
        <v>6402.86</v>
      </c>
      <c r="I1249" s="42">
        <v>39325</v>
      </c>
      <c r="J1249" s="42">
        <v>40359</v>
      </c>
      <c r="K1249" s="42">
        <v>40359</v>
      </c>
      <c r="L1249" s="28">
        <v>840</v>
      </c>
      <c r="M1249" s="28" t="s">
        <v>37</v>
      </c>
      <c r="N1249" s="2">
        <v>1034</v>
      </c>
    </row>
    <row r="1250" spans="2:14" s="2" customFormat="1" ht="11.25">
      <c r="B1250" s="60" t="s">
        <v>2050</v>
      </c>
      <c r="C1250" s="59" t="s">
        <v>1213</v>
      </c>
      <c r="D1250" s="2" t="s">
        <v>2051</v>
      </c>
      <c r="E1250" s="1">
        <v>191</v>
      </c>
      <c r="F1250" s="1">
        <v>1374</v>
      </c>
      <c r="G1250" s="33">
        <v>53197</v>
      </c>
      <c r="H1250" s="33">
        <v>5319.7</v>
      </c>
      <c r="I1250" s="42">
        <v>39240</v>
      </c>
      <c r="J1250" s="42">
        <v>40359</v>
      </c>
      <c r="K1250" s="42">
        <v>40359</v>
      </c>
      <c r="L1250" s="28">
        <v>840</v>
      </c>
      <c r="M1250" s="28" t="s">
        <v>1443</v>
      </c>
      <c r="N1250" s="2">
        <v>1119</v>
      </c>
    </row>
    <row r="1251" spans="2:14" s="2" customFormat="1" ht="11.25">
      <c r="B1251" s="60" t="s">
        <v>2052</v>
      </c>
      <c r="C1251" s="59" t="s">
        <v>1213</v>
      </c>
      <c r="D1251" s="2" t="s">
        <v>2053</v>
      </c>
      <c r="E1251" s="1">
        <v>97</v>
      </c>
      <c r="F1251" s="1">
        <v>2540.8</v>
      </c>
      <c r="G1251" s="33">
        <v>60686.05</v>
      </c>
      <c r="H1251" s="33">
        <v>6068.61</v>
      </c>
      <c r="I1251" s="42">
        <v>39492</v>
      </c>
      <c r="J1251" s="42">
        <v>40359</v>
      </c>
      <c r="K1251" s="42">
        <v>40359</v>
      </c>
      <c r="L1251" s="28">
        <v>840</v>
      </c>
      <c r="M1251" s="28" t="s">
        <v>37</v>
      </c>
      <c r="N1251" s="2">
        <v>867</v>
      </c>
    </row>
    <row r="1252" spans="2:14" s="2" customFormat="1" ht="11.25">
      <c r="B1252" s="60" t="s">
        <v>2054</v>
      </c>
      <c r="C1252" s="59" t="s">
        <v>1213</v>
      </c>
      <c r="D1252" s="2" t="s">
        <v>2055</v>
      </c>
      <c r="E1252" s="1">
        <v>86</v>
      </c>
      <c r="F1252" s="1">
        <v>1044.6</v>
      </c>
      <c r="G1252" s="33">
        <v>34079.95</v>
      </c>
      <c r="H1252" s="33">
        <v>3408.25</v>
      </c>
      <c r="I1252" s="42">
        <v>39294</v>
      </c>
      <c r="J1252" s="42">
        <v>40359</v>
      </c>
      <c r="K1252" s="42">
        <v>40359</v>
      </c>
      <c r="L1252" s="28">
        <v>840</v>
      </c>
      <c r="M1252" s="28" t="s">
        <v>2031</v>
      </c>
      <c r="N1252" s="2">
        <v>1065</v>
      </c>
    </row>
    <row r="1253" spans="2:14" s="2" customFormat="1" ht="11.25">
      <c r="B1253" s="60" t="s">
        <v>2056</v>
      </c>
      <c r="C1253" s="59" t="s">
        <v>1213</v>
      </c>
      <c r="D1253" s="2" t="s">
        <v>2057</v>
      </c>
      <c r="E1253" s="1">
        <v>95</v>
      </c>
      <c r="F1253" s="1">
        <v>1653</v>
      </c>
      <c r="G1253" s="33">
        <v>25015.1</v>
      </c>
      <c r="H1253" s="33">
        <v>2501.51</v>
      </c>
      <c r="I1253" s="42">
        <v>39343</v>
      </c>
      <c r="J1253" s="42">
        <v>40441</v>
      </c>
      <c r="K1253" s="42">
        <v>40441</v>
      </c>
      <c r="L1253" s="28">
        <v>922</v>
      </c>
      <c r="M1253" s="28" t="s">
        <v>1443</v>
      </c>
      <c r="N1253" s="2">
        <v>1098</v>
      </c>
    </row>
    <row r="1254" spans="2:14" s="2" customFormat="1" ht="11.25">
      <c r="B1254" s="60" t="s">
        <v>2058</v>
      </c>
      <c r="C1254" s="59" t="s">
        <v>1213</v>
      </c>
      <c r="D1254" s="2" t="s">
        <v>2059</v>
      </c>
      <c r="E1254" s="1">
        <v>125</v>
      </c>
      <c r="F1254" s="1">
        <v>1110.17</v>
      </c>
      <c r="G1254" s="33">
        <v>81749.18</v>
      </c>
      <c r="H1254" s="33">
        <v>8174.92</v>
      </c>
      <c r="I1254" s="42">
        <v>39490</v>
      </c>
      <c r="J1254" s="42">
        <v>40451</v>
      </c>
      <c r="K1254" s="42">
        <v>40451</v>
      </c>
      <c r="L1254" s="28">
        <v>932</v>
      </c>
      <c r="M1254" s="28" t="s">
        <v>1422</v>
      </c>
      <c r="N1254" s="2">
        <v>961</v>
      </c>
    </row>
    <row r="1255" spans="2:14" s="2" customFormat="1" ht="11.25">
      <c r="B1255" s="60" t="s">
        <v>2060</v>
      </c>
      <c r="C1255" s="59" t="s">
        <v>1213</v>
      </c>
      <c r="D1255" s="2" t="s">
        <v>2061</v>
      </c>
      <c r="E1255" s="1">
        <v>59</v>
      </c>
      <c r="F1255" s="1">
        <v>611.8</v>
      </c>
      <c r="G1255" s="33">
        <v>5881.5</v>
      </c>
      <c r="H1255" s="33">
        <v>5881.5</v>
      </c>
      <c r="I1255" s="42">
        <v>39366</v>
      </c>
      <c r="J1255" s="42">
        <v>40178</v>
      </c>
      <c r="K1255" s="42">
        <v>40451</v>
      </c>
      <c r="L1255" s="28">
        <v>932</v>
      </c>
      <c r="M1255" s="28" t="s">
        <v>1639</v>
      </c>
      <c r="N1255" s="2">
        <v>1085</v>
      </c>
    </row>
    <row r="1256" spans="2:14" s="2" customFormat="1" ht="11.25">
      <c r="B1256" s="60" t="s">
        <v>2062</v>
      </c>
      <c r="C1256" s="59" t="s">
        <v>1213</v>
      </c>
      <c r="D1256" s="2" t="s">
        <v>2063</v>
      </c>
      <c r="E1256" s="1">
        <v>202</v>
      </c>
      <c r="F1256" s="1">
        <v>5199</v>
      </c>
      <c r="G1256" s="33">
        <v>195719.15</v>
      </c>
      <c r="H1256" s="33">
        <v>82202.04</v>
      </c>
      <c r="I1256" s="42">
        <v>39301</v>
      </c>
      <c r="J1256" s="42">
        <v>40451</v>
      </c>
      <c r="K1256" s="42">
        <v>40451</v>
      </c>
      <c r="L1256" s="28">
        <v>932</v>
      </c>
      <c r="M1256" s="28" t="s">
        <v>1251</v>
      </c>
      <c r="N1256" s="2">
        <v>1150</v>
      </c>
    </row>
    <row r="1257" spans="2:14" s="2" customFormat="1" ht="11.25">
      <c r="B1257" s="60" t="s">
        <v>2064</v>
      </c>
      <c r="C1257" s="59" t="s">
        <v>1213</v>
      </c>
      <c r="D1257" s="2" t="s">
        <v>2065</v>
      </c>
      <c r="E1257" s="1">
        <v>39</v>
      </c>
      <c r="F1257" s="1">
        <v>315</v>
      </c>
      <c r="G1257" s="33">
        <v>23624.61</v>
      </c>
      <c r="H1257" s="33">
        <v>3799.95</v>
      </c>
      <c r="I1257" s="42">
        <v>39492</v>
      </c>
      <c r="J1257" s="42">
        <v>40451</v>
      </c>
      <c r="K1257" s="42">
        <v>40451</v>
      </c>
      <c r="L1257" s="28">
        <v>932</v>
      </c>
      <c r="M1257" s="28" t="s">
        <v>1463</v>
      </c>
      <c r="N1257" s="2">
        <v>959</v>
      </c>
    </row>
    <row r="1258" spans="2:14" s="2" customFormat="1" ht="11.25">
      <c r="B1258" s="60" t="s">
        <v>2066</v>
      </c>
      <c r="C1258" s="59" t="s">
        <v>1213</v>
      </c>
      <c r="D1258" s="2" t="s">
        <v>2067</v>
      </c>
      <c r="E1258" s="1">
        <v>81</v>
      </c>
      <c r="F1258" s="1">
        <v>691.4</v>
      </c>
      <c r="G1258" s="33">
        <v>18484.25</v>
      </c>
      <c r="H1258" s="33">
        <v>1848.43</v>
      </c>
      <c r="I1258" s="42">
        <v>39504</v>
      </c>
      <c r="J1258" s="42">
        <v>40451</v>
      </c>
      <c r="K1258" s="42">
        <v>40451</v>
      </c>
      <c r="L1258" s="28">
        <v>932</v>
      </c>
      <c r="M1258" s="28" t="s">
        <v>125</v>
      </c>
      <c r="N1258" s="2">
        <v>947</v>
      </c>
    </row>
    <row r="1259" spans="2:14" s="2" customFormat="1" ht="11.25">
      <c r="B1259" s="60" t="s">
        <v>2068</v>
      </c>
      <c r="C1259" s="59" t="s">
        <v>1213</v>
      </c>
      <c r="D1259" s="2" t="s">
        <v>2069</v>
      </c>
      <c r="E1259" s="1">
        <v>90</v>
      </c>
      <c r="F1259" s="1">
        <v>600</v>
      </c>
      <c r="G1259" s="33">
        <v>11219</v>
      </c>
      <c r="H1259" s="33">
        <v>1121.9</v>
      </c>
      <c r="I1259" s="42">
        <v>39511</v>
      </c>
      <c r="J1259" s="42">
        <v>40451</v>
      </c>
      <c r="K1259" s="42">
        <v>40451</v>
      </c>
      <c r="L1259" s="28">
        <v>932</v>
      </c>
      <c r="M1259" s="28" t="s">
        <v>1251</v>
      </c>
      <c r="N1259" s="2">
        <v>940</v>
      </c>
    </row>
    <row r="1260" spans="2:14" s="2" customFormat="1" ht="11.25">
      <c r="B1260" s="60" t="s">
        <v>2070</v>
      </c>
      <c r="C1260" s="59" t="s">
        <v>1213</v>
      </c>
      <c r="D1260" s="2" t="s">
        <v>2071</v>
      </c>
      <c r="E1260" s="1">
        <v>133</v>
      </c>
      <c r="F1260" s="1">
        <v>1395</v>
      </c>
      <c r="G1260" s="33">
        <v>59640.8</v>
      </c>
      <c r="H1260" s="33">
        <v>5964.08</v>
      </c>
      <c r="I1260" s="42">
        <v>39491</v>
      </c>
      <c r="J1260" s="42">
        <v>40451</v>
      </c>
      <c r="K1260" s="42">
        <v>40451</v>
      </c>
      <c r="L1260" s="28">
        <v>932</v>
      </c>
      <c r="M1260" s="28" t="s">
        <v>1289</v>
      </c>
      <c r="N1260" s="2">
        <v>960</v>
      </c>
    </row>
    <row r="1261" spans="2:14" s="2" customFormat="1" ht="11.25">
      <c r="B1261" s="60" t="s">
        <v>2072</v>
      </c>
      <c r="C1261" s="59" t="s">
        <v>1213</v>
      </c>
      <c r="D1261" s="2" t="s">
        <v>2073</v>
      </c>
      <c r="E1261" s="1">
        <v>68</v>
      </c>
      <c r="F1261" s="1">
        <v>740</v>
      </c>
      <c r="G1261" s="33">
        <v>26216.5</v>
      </c>
      <c r="H1261" s="33">
        <v>2621.65</v>
      </c>
      <c r="I1261" s="42">
        <v>39476</v>
      </c>
      <c r="J1261" s="42">
        <v>40451</v>
      </c>
      <c r="K1261" s="42">
        <v>40451</v>
      </c>
      <c r="L1261" s="28">
        <v>932</v>
      </c>
      <c r="M1261" s="28" t="s">
        <v>2931</v>
      </c>
      <c r="N1261" s="2">
        <v>975</v>
      </c>
    </row>
    <row r="1262" spans="2:14" s="2" customFormat="1" ht="11.25">
      <c r="B1262" s="60" t="s">
        <v>2074</v>
      </c>
      <c r="C1262" s="59" t="s">
        <v>1213</v>
      </c>
      <c r="D1262" s="2" t="s">
        <v>2075</v>
      </c>
      <c r="E1262" s="1">
        <v>106</v>
      </c>
      <c r="F1262" s="1">
        <v>726.4</v>
      </c>
      <c r="G1262" s="33">
        <v>29098.87</v>
      </c>
      <c r="H1262" s="33">
        <v>2909.89</v>
      </c>
      <c r="I1262" s="42">
        <v>39450</v>
      </c>
      <c r="J1262" s="42">
        <v>40451</v>
      </c>
      <c r="K1262" s="42">
        <v>40451</v>
      </c>
      <c r="L1262" s="28">
        <v>932</v>
      </c>
      <c r="M1262" s="28" t="s">
        <v>910</v>
      </c>
      <c r="N1262" s="2">
        <v>1001</v>
      </c>
    </row>
    <row r="1263" spans="2:14" s="2" customFormat="1" ht="11.25">
      <c r="B1263" s="60" t="s">
        <v>2076</v>
      </c>
      <c r="C1263" s="59" t="s">
        <v>1213</v>
      </c>
      <c r="D1263" s="2" t="s">
        <v>2077</v>
      </c>
      <c r="E1263" s="1">
        <v>23</v>
      </c>
      <c r="F1263" s="1">
        <v>151</v>
      </c>
      <c r="G1263" s="33">
        <v>6136</v>
      </c>
      <c r="H1263" s="33">
        <v>613.6</v>
      </c>
      <c r="I1263" s="42">
        <v>39500</v>
      </c>
      <c r="J1263" s="42">
        <v>40451</v>
      </c>
      <c r="K1263" s="42">
        <v>40451</v>
      </c>
      <c r="L1263" s="28">
        <v>932</v>
      </c>
      <c r="M1263" s="28" t="s">
        <v>1316</v>
      </c>
      <c r="N1263" s="2">
        <v>951</v>
      </c>
    </row>
    <row r="1264" spans="2:14" s="2" customFormat="1" ht="11.25">
      <c r="B1264" s="60" t="s">
        <v>2078</v>
      </c>
      <c r="C1264" s="59" t="s">
        <v>1213</v>
      </c>
      <c r="D1264" s="2" t="s">
        <v>2079</v>
      </c>
      <c r="E1264" s="1">
        <v>239</v>
      </c>
      <c r="F1264" s="1">
        <v>3282</v>
      </c>
      <c r="G1264" s="33">
        <v>129108.3</v>
      </c>
      <c r="H1264" s="33">
        <v>12910.83</v>
      </c>
      <c r="I1264" s="42">
        <v>39297</v>
      </c>
      <c r="J1264" s="42">
        <v>40451</v>
      </c>
      <c r="K1264" s="42">
        <v>40451</v>
      </c>
      <c r="L1264" s="28">
        <v>932</v>
      </c>
      <c r="M1264" s="28" t="s">
        <v>1289</v>
      </c>
      <c r="N1264" s="2">
        <v>1154</v>
      </c>
    </row>
    <row r="1265" spans="2:14" s="2" customFormat="1" ht="11.25">
      <c r="B1265" s="60" t="s">
        <v>2080</v>
      </c>
      <c r="C1265" s="59" t="s">
        <v>1213</v>
      </c>
      <c r="D1265" s="2" t="s">
        <v>2081</v>
      </c>
      <c r="E1265" s="1">
        <v>137</v>
      </c>
      <c r="F1265" s="1">
        <v>2613.6</v>
      </c>
      <c r="G1265" s="33">
        <v>77961.86</v>
      </c>
      <c r="H1265" s="33">
        <v>7796.19</v>
      </c>
      <c r="I1265" s="42">
        <v>39301</v>
      </c>
      <c r="J1265" s="42">
        <v>40451</v>
      </c>
      <c r="K1265" s="42">
        <v>40451</v>
      </c>
      <c r="L1265" s="28">
        <v>932</v>
      </c>
      <c r="M1265" s="28" t="s">
        <v>1422</v>
      </c>
      <c r="N1265" s="2">
        <v>1150</v>
      </c>
    </row>
    <row r="1266" spans="2:14" s="2" customFormat="1" ht="11.25">
      <c r="B1266" s="60" t="s">
        <v>2082</v>
      </c>
      <c r="C1266" s="59" t="s">
        <v>1213</v>
      </c>
      <c r="D1266" s="2" t="s">
        <v>2083</v>
      </c>
      <c r="E1266" s="1">
        <v>39</v>
      </c>
      <c r="F1266" s="1">
        <v>517</v>
      </c>
      <c r="G1266" s="33">
        <v>14248.15</v>
      </c>
      <c r="H1266" s="33">
        <v>1424.82</v>
      </c>
      <c r="I1266" s="42">
        <v>39303</v>
      </c>
      <c r="J1266" s="42">
        <v>40451</v>
      </c>
      <c r="K1266" s="42">
        <v>40451</v>
      </c>
      <c r="L1266" s="28">
        <v>932</v>
      </c>
      <c r="M1266" s="28" t="s">
        <v>251</v>
      </c>
      <c r="N1266" s="2">
        <v>1148</v>
      </c>
    </row>
    <row r="1267" spans="2:14" s="2" customFormat="1" ht="11.25">
      <c r="B1267" s="60" t="s">
        <v>2084</v>
      </c>
      <c r="C1267" s="59" t="s">
        <v>1213</v>
      </c>
      <c r="D1267" s="2" t="s">
        <v>2085</v>
      </c>
      <c r="E1267" s="1">
        <v>82</v>
      </c>
      <c r="F1267" s="1">
        <v>1459</v>
      </c>
      <c r="G1267" s="33">
        <v>34854.2</v>
      </c>
      <c r="H1267" s="33">
        <v>3485.42</v>
      </c>
      <c r="I1267" s="42">
        <v>39514</v>
      </c>
      <c r="J1267" s="42">
        <v>40451</v>
      </c>
      <c r="K1267" s="42">
        <v>40451</v>
      </c>
      <c r="L1267" s="28">
        <v>932</v>
      </c>
      <c r="M1267" s="28" t="s">
        <v>2435</v>
      </c>
      <c r="N1267" s="2">
        <v>937</v>
      </c>
    </row>
    <row r="1268" spans="2:14" s="2" customFormat="1" ht="11.25">
      <c r="B1268" s="60" t="s">
        <v>2086</v>
      </c>
      <c r="C1268" s="59" t="s">
        <v>1213</v>
      </c>
      <c r="D1268" s="2" t="s">
        <v>2087</v>
      </c>
      <c r="E1268" s="1">
        <v>133</v>
      </c>
      <c r="F1268" s="1">
        <v>2373</v>
      </c>
      <c r="G1268" s="33">
        <v>73170.14</v>
      </c>
      <c r="H1268" s="33">
        <v>13170.63</v>
      </c>
      <c r="I1268" s="42">
        <v>39301</v>
      </c>
      <c r="J1268" s="42">
        <v>40451</v>
      </c>
      <c r="K1268" s="42">
        <v>40451</v>
      </c>
      <c r="L1268" s="28">
        <v>932</v>
      </c>
      <c r="M1268" s="28" t="s">
        <v>1422</v>
      </c>
      <c r="N1268" s="2">
        <v>1150</v>
      </c>
    </row>
    <row r="1269" spans="2:14" s="2" customFormat="1" ht="11.25">
      <c r="B1269" s="60" t="s">
        <v>2088</v>
      </c>
      <c r="C1269" s="59" t="s">
        <v>1213</v>
      </c>
      <c r="D1269" s="2" t="s">
        <v>2089</v>
      </c>
      <c r="E1269" s="1">
        <v>117</v>
      </c>
      <c r="F1269" s="1">
        <v>974.2</v>
      </c>
      <c r="G1269" s="33">
        <v>52686.45</v>
      </c>
      <c r="H1269" s="33">
        <v>44783.65</v>
      </c>
      <c r="I1269" s="42">
        <v>39311</v>
      </c>
      <c r="J1269" s="42">
        <v>40451</v>
      </c>
      <c r="K1269" s="42">
        <v>40451</v>
      </c>
      <c r="L1269" s="28">
        <v>932</v>
      </c>
      <c r="M1269" s="28" t="s">
        <v>2090</v>
      </c>
      <c r="N1269" s="2">
        <v>1140</v>
      </c>
    </row>
    <row r="1270" spans="2:14" s="2" customFormat="1" ht="11.25">
      <c r="B1270" s="60" t="s">
        <v>2091</v>
      </c>
      <c r="C1270" s="59" t="s">
        <v>1213</v>
      </c>
      <c r="D1270" s="2" t="s">
        <v>2092</v>
      </c>
      <c r="E1270" s="1">
        <v>146</v>
      </c>
      <c r="F1270" s="1">
        <v>1892.6</v>
      </c>
      <c r="G1270" s="33">
        <v>44645.5</v>
      </c>
      <c r="H1270" s="33">
        <v>4464.55</v>
      </c>
      <c r="I1270" s="42">
        <v>39351</v>
      </c>
      <c r="J1270" s="42">
        <v>40451</v>
      </c>
      <c r="K1270" s="42">
        <v>40451</v>
      </c>
      <c r="L1270" s="28">
        <v>932</v>
      </c>
      <c r="M1270" s="28" t="s">
        <v>1642</v>
      </c>
      <c r="N1270" s="2">
        <v>1100</v>
      </c>
    </row>
    <row r="1271" spans="2:14" s="2" customFormat="1" ht="11.25">
      <c r="B1271" s="60" t="s">
        <v>2093</v>
      </c>
      <c r="C1271" s="59" t="s">
        <v>1213</v>
      </c>
      <c r="D1271" s="2" t="s">
        <v>2094</v>
      </c>
      <c r="E1271" s="1">
        <v>143</v>
      </c>
      <c r="F1271" s="1">
        <v>1342.8</v>
      </c>
      <c r="G1271" s="33">
        <v>27366</v>
      </c>
      <c r="H1271" s="33">
        <v>27366</v>
      </c>
      <c r="I1271" s="42">
        <v>39288</v>
      </c>
      <c r="J1271" s="42">
        <v>40451</v>
      </c>
      <c r="K1271" s="42">
        <v>40451</v>
      </c>
      <c r="L1271" s="28">
        <v>932</v>
      </c>
      <c r="M1271" s="28" t="s">
        <v>1642</v>
      </c>
      <c r="N1271" s="2">
        <v>1163</v>
      </c>
    </row>
    <row r="1272" spans="2:14" s="2" customFormat="1" ht="11.25">
      <c r="B1272" s="60" t="s">
        <v>2095</v>
      </c>
      <c r="C1272" s="59" t="s">
        <v>1213</v>
      </c>
      <c r="D1272" s="2" t="s">
        <v>2096</v>
      </c>
      <c r="E1272" s="1">
        <v>93</v>
      </c>
      <c r="F1272" s="1">
        <v>637</v>
      </c>
      <c r="G1272" s="33">
        <v>10892.7</v>
      </c>
      <c r="H1272" s="33">
        <v>1089.27</v>
      </c>
      <c r="I1272" s="42">
        <v>39314</v>
      </c>
      <c r="J1272" s="42">
        <v>40451</v>
      </c>
      <c r="K1272" s="42">
        <v>40451</v>
      </c>
      <c r="L1272" s="28">
        <v>932</v>
      </c>
      <c r="M1272" s="28" t="s">
        <v>1471</v>
      </c>
      <c r="N1272" s="2">
        <v>1137</v>
      </c>
    </row>
    <row r="1273" spans="2:14" s="2" customFormat="1" ht="11.25">
      <c r="B1273" s="60" t="s">
        <v>2097</v>
      </c>
      <c r="C1273" s="59" t="s">
        <v>1213</v>
      </c>
      <c r="D1273" s="2" t="s">
        <v>2098</v>
      </c>
      <c r="E1273" s="1">
        <v>37</v>
      </c>
      <c r="F1273" s="1">
        <v>1258.6</v>
      </c>
      <c r="G1273" s="33">
        <v>32599.1</v>
      </c>
      <c r="H1273" s="33">
        <v>32599.1</v>
      </c>
      <c r="I1273" s="42">
        <v>39288</v>
      </c>
      <c r="J1273" s="42">
        <v>40451</v>
      </c>
      <c r="K1273" s="42">
        <v>40451</v>
      </c>
      <c r="L1273" s="28">
        <v>932</v>
      </c>
      <c r="M1273" s="28" t="s">
        <v>1642</v>
      </c>
      <c r="N1273" s="2">
        <v>1163</v>
      </c>
    </row>
    <row r="1274" spans="2:14" s="2" customFormat="1" ht="11.25">
      <c r="B1274" s="60" t="s">
        <v>2099</v>
      </c>
      <c r="C1274" s="59" t="s">
        <v>1213</v>
      </c>
      <c r="D1274" s="2" t="s">
        <v>2100</v>
      </c>
      <c r="E1274" s="1">
        <v>113.7</v>
      </c>
      <c r="F1274" s="1">
        <v>2078.4</v>
      </c>
      <c r="G1274" s="33">
        <v>69974.8</v>
      </c>
      <c r="H1274" s="33">
        <v>6997.48</v>
      </c>
      <c r="I1274" s="42">
        <v>39377</v>
      </c>
      <c r="J1274" s="42">
        <v>40451</v>
      </c>
      <c r="K1274" s="42">
        <v>40451</v>
      </c>
      <c r="L1274" s="28">
        <v>932</v>
      </c>
      <c r="M1274" s="28" t="s">
        <v>1691</v>
      </c>
      <c r="N1274" s="2">
        <v>1074</v>
      </c>
    </row>
    <row r="1275" spans="2:14" s="2" customFormat="1" ht="11.25">
      <c r="B1275" s="60" t="s">
        <v>2101</v>
      </c>
      <c r="C1275" s="59" t="s">
        <v>1213</v>
      </c>
      <c r="D1275" s="2" t="s">
        <v>2102</v>
      </c>
      <c r="E1275" s="1">
        <v>45</v>
      </c>
      <c r="F1275" s="1">
        <v>1558.82</v>
      </c>
      <c r="G1275" s="33">
        <v>55223.66</v>
      </c>
      <c r="H1275" s="33">
        <v>40865.52</v>
      </c>
      <c r="I1275" s="42">
        <v>39351</v>
      </c>
      <c r="J1275" s="42">
        <v>40451</v>
      </c>
      <c r="K1275" s="42">
        <v>40451</v>
      </c>
      <c r="L1275" s="28">
        <v>932</v>
      </c>
      <c r="M1275" s="28" t="s">
        <v>2103</v>
      </c>
      <c r="N1275" s="2">
        <v>1100</v>
      </c>
    </row>
    <row r="1276" spans="2:14" s="2" customFormat="1" ht="11.25">
      <c r="B1276" s="60" t="s">
        <v>2104</v>
      </c>
      <c r="C1276" s="59" t="s">
        <v>1213</v>
      </c>
      <c r="D1276" s="2" t="s">
        <v>2105</v>
      </c>
      <c r="E1276" s="1">
        <v>349</v>
      </c>
      <c r="F1276" s="1">
        <v>3005</v>
      </c>
      <c r="G1276" s="33">
        <v>162031.6</v>
      </c>
      <c r="H1276" s="33">
        <v>145828.44</v>
      </c>
      <c r="I1276" s="42">
        <v>39296</v>
      </c>
      <c r="J1276" s="42">
        <v>40451</v>
      </c>
      <c r="K1276" s="42">
        <v>40451</v>
      </c>
      <c r="L1276" s="28">
        <v>932</v>
      </c>
      <c r="M1276" s="28" t="s">
        <v>1316</v>
      </c>
      <c r="N1276" s="2">
        <v>1155</v>
      </c>
    </row>
    <row r="1277" spans="2:14" s="2" customFormat="1" ht="11.25">
      <c r="B1277" s="60" t="s">
        <v>2106</v>
      </c>
      <c r="C1277" s="59" t="s">
        <v>1213</v>
      </c>
      <c r="D1277" s="2" t="s">
        <v>2107</v>
      </c>
      <c r="E1277" s="1">
        <v>59.8</v>
      </c>
      <c r="F1277" s="1">
        <v>1375.4</v>
      </c>
      <c r="G1277" s="33">
        <v>42522</v>
      </c>
      <c r="H1277" s="33">
        <v>4252.2</v>
      </c>
      <c r="I1277" s="42">
        <v>39414</v>
      </c>
      <c r="J1277" s="42">
        <v>40451</v>
      </c>
      <c r="K1277" s="42">
        <v>40451</v>
      </c>
      <c r="L1277" s="28">
        <v>932</v>
      </c>
      <c r="M1277" s="28" t="s">
        <v>1274</v>
      </c>
      <c r="N1277" s="2">
        <v>1037</v>
      </c>
    </row>
    <row r="1278" spans="2:14" s="2" customFormat="1" ht="11.25">
      <c r="B1278" s="60" t="s">
        <v>2108</v>
      </c>
      <c r="C1278" s="59" t="s">
        <v>1213</v>
      </c>
      <c r="D1278" s="2" t="s">
        <v>2109</v>
      </c>
      <c r="E1278" s="1">
        <v>136</v>
      </c>
      <c r="F1278" s="1">
        <v>2396</v>
      </c>
      <c r="G1278" s="33">
        <v>108826.32</v>
      </c>
      <c r="H1278" s="33">
        <v>10882.63</v>
      </c>
      <c r="I1278" s="42">
        <v>39413</v>
      </c>
      <c r="J1278" s="42">
        <v>40512</v>
      </c>
      <c r="K1278" s="42">
        <v>40512</v>
      </c>
      <c r="L1278" s="28">
        <v>993</v>
      </c>
      <c r="M1278" s="28" t="s">
        <v>1422</v>
      </c>
      <c r="N1278" s="2">
        <v>1099</v>
      </c>
    </row>
    <row r="1279" spans="2:14" s="2" customFormat="1" ht="11.25">
      <c r="B1279" s="60" t="s">
        <v>2110</v>
      </c>
      <c r="C1279" s="59" t="s">
        <v>1213</v>
      </c>
      <c r="D1279" s="2" t="s">
        <v>2111</v>
      </c>
      <c r="E1279" s="1">
        <v>59</v>
      </c>
      <c r="F1279" s="1">
        <v>1082</v>
      </c>
      <c r="G1279" s="33">
        <v>32082.13</v>
      </c>
      <c r="H1279" s="33">
        <v>3208.21</v>
      </c>
      <c r="I1279" s="42">
        <v>39450</v>
      </c>
      <c r="J1279" s="42">
        <v>40512</v>
      </c>
      <c r="K1279" s="42">
        <v>40512</v>
      </c>
      <c r="L1279" s="28">
        <v>993</v>
      </c>
      <c r="M1279" s="28" t="s">
        <v>225</v>
      </c>
      <c r="N1279" s="2">
        <v>1062</v>
      </c>
    </row>
    <row r="1280" spans="2:14" s="2" customFormat="1" ht="11.25">
      <c r="B1280" s="60" t="s">
        <v>2112</v>
      </c>
      <c r="C1280" s="59" t="s">
        <v>1213</v>
      </c>
      <c r="D1280" s="2" t="s">
        <v>2113</v>
      </c>
      <c r="E1280" s="1">
        <v>17.6</v>
      </c>
      <c r="F1280" s="1">
        <v>199.9</v>
      </c>
      <c r="G1280" s="33">
        <v>4189.2</v>
      </c>
      <c r="H1280" s="33">
        <v>418.92</v>
      </c>
      <c r="I1280" s="42">
        <v>39337</v>
      </c>
      <c r="J1280" s="42">
        <v>40512</v>
      </c>
      <c r="K1280" s="42">
        <v>40512</v>
      </c>
      <c r="L1280" s="28">
        <v>993</v>
      </c>
      <c r="M1280" s="28" t="s">
        <v>1481</v>
      </c>
      <c r="N1280" s="2">
        <v>1175</v>
      </c>
    </row>
    <row r="1281" spans="2:14" s="2" customFormat="1" ht="11.25">
      <c r="B1281" s="60" t="s">
        <v>2114</v>
      </c>
      <c r="C1281" s="59" t="s">
        <v>1213</v>
      </c>
      <c r="D1281" s="2" t="s">
        <v>2115</v>
      </c>
      <c r="E1281" s="1">
        <v>85</v>
      </c>
      <c r="F1281" s="1">
        <v>726.3</v>
      </c>
      <c r="G1281" s="33">
        <v>20731.06</v>
      </c>
      <c r="H1281" s="33">
        <v>2073.11</v>
      </c>
      <c r="I1281" s="42">
        <v>39380</v>
      </c>
      <c r="J1281" s="42">
        <v>40512</v>
      </c>
      <c r="K1281" s="42">
        <v>40512</v>
      </c>
      <c r="L1281" s="28">
        <v>993</v>
      </c>
      <c r="M1281" s="28" t="s">
        <v>1862</v>
      </c>
      <c r="N1281" s="2">
        <v>1132</v>
      </c>
    </row>
    <row r="1282" spans="2:14" s="2" customFormat="1" ht="11.25">
      <c r="B1282" s="60" t="s">
        <v>2116</v>
      </c>
      <c r="C1282" s="59" t="s">
        <v>1213</v>
      </c>
      <c r="D1282" s="2" t="s">
        <v>2117</v>
      </c>
      <c r="E1282" s="1">
        <v>3.2</v>
      </c>
      <c r="F1282" s="1">
        <v>27.4</v>
      </c>
      <c r="G1282" s="33">
        <v>614.59</v>
      </c>
      <c r="H1282" s="33">
        <v>61.46</v>
      </c>
      <c r="I1282" s="42">
        <v>39353</v>
      </c>
      <c r="J1282" s="42">
        <v>40512</v>
      </c>
      <c r="K1282" s="42">
        <v>40512</v>
      </c>
      <c r="L1282" s="28">
        <v>993</v>
      </c>
      <c r="M1282" s="28" t="s">
        <v>1859</v>
      </c>
      <c r="N1282" s="2">
        <v>1159</v>
      </c>
    </row>
    <row r="1283" spans="2:14" s="2" customFormat="1" ht="11.25">
      <c r="B1283" s="60" t="s">
        <v>2118</v>
      </c>
      <c r="C1283" s="59" t="s">
        <v>1213</v>
      </c>
      <c r="D1283" s="2" t="s">
        <v>2119</v>
      </c>
      <c r="E1283" s="1">
        <v>14.6</v>
      </c>
      <c r="F1283" s="1">
        <v>141.6</v>
      </c>
      <c r="G1283" s="33">
        <v>3722.94</v>
      </c>
      <c r="H1283" s="33">
        <v>372.29</v>
      </c>
      <c r="I1283" s="42">
        <v>39443</v>
      </c>
      <c r="J1283" s="42">
        <v>40512</v>
      </c>
      <c r="K1283" s="42">
        <v>40512</v>
      </c>
      <c r="L1283" s="28">
        <v>993</v>
      </c>
      <c r="M1283" s="28" t="s">
        <v>1460</v>
      </c>
      <c r="N1283" s="2">
        <v>1069</v>
      </c>
    </row>
    <row r="1284" spans="2:14" s="2" customFormat="1" ht="11.25">
      <c r="B1284" s="60" t="s">
        <v>2120</v>
      </c>
      <c r="C1284" s="59" t="s">
        <v>1213</v>
      </c>
      <c r="D1284" s="2" t="s">
        <v>2121</v>
      </c>
      <c r="E1284" s="1">
        <v>66</v>
      </c>
      <c r="F1284" s="1">
        <v>847</v>
      </c>
      <c r="G1284" s="33">
        <v>24484.95</v>
      </c>
      <c r="H1284" s="33">
        <v>2448.5</v>
      </c>
      <c r="I1284" s="42">
        <v>39450</v>
      </c>
      <c r="J1284" s="42">
        <v>40512</v>
      </c>
      <c r="K1284" s="42">
        <v>40512</v>
      </c>
      <c r="L1284" s="28">
        <v>993</v>
      </c>
      <c r="M1284" s="28" t="s">
        <v>225</v>
      </c>
      <c r="N1284" s="2">
        <v>1062</v>
      </c>
    </row>
    <row r="1285" spans="2:14" s="2" customFormat="1" ht="11.25">
      <c r="B1285" s="60" t="s">
        <v>2122</v>
      </c>
      <c r="C1285" s="59" t="s">
        <v>1213</v>
      </c>
      <c r="D1285" s="2" t="s">
        <v>2123</v>
      </c>
      <c r="E1285" s="1">
        <v>49.8</v>
      </c>
      <c r="F1285" s="1">
        <v>592.3</v>
      </c>
      <c r="G1285" s="33">
        <v>18958.25</v>
      </c>
      <c r="H1285" s="33">
        <v>1895.83</v>
      </c>
      <c r="I1285" s="42">
        <v>39370</v>
      </c>
      <c r="J1285" s="42">
        <v>40512</v>
      </c>
      <c r="K1285" s="42">
        <v>40512</v>
      </c>
      <c r="L1285" s="28">
        <v>993</v>
      </c>
      <c r="M1285" s="28" t="s">
        <v>125</v>
      </c>
      <c r="N1285" s="2">
        <v>1142</v>
      </c>
    </row>
    <row r="1286" spans="2:14" s="2" customFormat="1" ht="11.25">
      <c r="B1286" s="60" t="s">
        <v>2124</v>
      </c>
      <c r="C1286" s="59" t="s">
        <v>1213</v>
      </c>
      <c r="D1286" s="2" t="s">
        <v>2125</v>
      </c>
      <c r="E1286" s="1">
        <v>115.5</v>
      </c>
      <c r="F1286" s="1">
        <v>1939.1</v>
      </c>
      <c r="G1286" s="33">
        <v>56501.42</v>
      </c>
      <c r="H1286" s="33">
        <v>5650.14</v>
      </c>
      <c r="I1286" s="42">
        <v>39402</v>
      </c>
      <c r="J1286" s="42">
        <v>40512</v>
      </c>
      <c r="K1286" s="42">
        <v>40512</v>
      </c>
      <c r="L1286" s="28">
        <v>993</v>
      </c>
      <c r="M1286" s="28" t="s">
        <v>1804</v>
      </c>
      <c r="N1286" s="2">
        <v>1110</v>
      </c>
    </row>
    <row r="1287" spans="2:14" s="2" customFormat="1" ht="11.25">
      <c r="B1287" s="60" t="s">
        <v>2126</v>
      </c>
      <c r="C1287" s="59" t="s">
        <v>1213</v>
      </c>
      <c r="D1287" s="2" t="s">
        <v>2127</v>
      </c>
      <c r="E1287" s="1">
        <v>82</v>
      </c>
      <c r="F1287" s="1">
        <v>1944</v>
      </c>
      <c r="G1287" s="33">
        <v>71776</v>
      </c>
      <c r="H1287" s="33">
        <v>7177.6</v>
      </c>
      <c r="I1287" s="42">
        <v>39370</v>
      </c>
      <c r="J1287" s="42">
        <v>40512</v>
      </c>
      <c r="K1287" s="42">
        <v>40512</v>
      </c>
      <c r="L1287" s="28">
        <v>993</v>
      </c>
      <c r="M1287" s="28" t="s">
        <v>125</v>
      </c>
      <c r="N1287" s="2">
        <v>1142</v>
      </c>
    </row>
    <row r="1288" spans="2:14" s="2" customFormat="1" ht="11.25">
      <c r="B1288" s="60" t="s">
        <v>2128</v>
      </c>
      <c r="C1288" s="59" t="s">
        <v>1377</v>
      </c>
      <c r="D1288" s="2" t="s">
        <v>2129</v>
      </c>
      <c r="E1288" s="1">
        <v>25.4</v>
      </c>
      <c r="F1288" s="1">
        <v>267</v>
      </c>
      <c r="G1288" s="33">
        <v>6265.5</v>
      </c>
      <c r="H1288" s="33">
        <v>626.55</v>
      </c>
      <c r="I1288" s="42">
        <v>39373</v>
      </c>
      <c r="J1288" s="42">
        <v>40512</v>
      </c>
      <c r="K1288" s="42">
        <v>40512</v>
      </c>
      <c r="L1288" s="28">
        <v>993</v>
      </c>
      <c r="M1288" s="28" t="s">
        <v>1804</v>
      </c>
      <c r="N1288" s="2">
        <v>1139</v>
      </c>
    </row>
    <row r="1289" spans="2:14" s="2" customFormat="1" ht="11.25">
      <c r="B1289" s="60" t="s">
        <v>2130</v>
      </c>
      <c r="C1289" s="59" t="s">
        <v>1213</v>
      </c>
      <c r="D1289" s="2" t="s">
        <v>2131</v>
      </c>
      <c r="E1289" s="1">
        <v>35</v>
      </c>
      <c r="F1289" s="1">
        <v>611</v>
      </c>
      <c r="G1289" s="33">
        <v>15373.96</v>
      </c>
      <c r="H1289" s="33">
        <v>1537.4</v>
      </c>
      <c r="I1289" s="42">
        <v>39450</v>
      </c>
      <c r="J1289" s="42">
        <v>40512</v>
      </c>
      <c r="K1289" s="42">
        <v>40512</v>
      </c>
      <c r="L1289" s="28">
        <v>993</v>
      </c>
      <c r="M1289" s="28" t="s">
        <v>626</v>
      </c>
      <c r="N1289" s="2">
        <v>1062</v>
      </c>
    </row>
    <row r="1290" spans="2:14" s="2" customFormat="1" ht="11.25">
      <c r="B1290" s="60" t="s">
        <v>2132</v>
      </c>
      <c r="C1290" s="59" t="s">
        <v>1213</v>
      </c>
      <c r="D1290" s="2" t="s">
        <v>2133</v>
      </c>
      <c r="E1290" s="1">
        <v>62</v>
      </c>
      <c r="F1290" s="1">
        <v>1207</v>
      </c>
      <c r="G1290" s="33">
        <v>32037.75</v>
      </c>
      <c r="H1290" s="33">
        <v>3203.78</v>
      </c>
      <c r="I1290" s="42">
        <v>39386</v>
      </c>
      <c r="J1290" s="42">
        <v>40512</v>
      </c>
      <c r="K1290" s="42">
        <v>40512</v>
      </c>
      <c r="L1290" s="28">
        <v>993</v>
      </c>
      <c r="M1290" s="28" t="s">
        <v>1620</v>
      </c>
      <c r="N1290" s="2">
        <v>1126</v>
      </c>
    </row>
    <row r="1291" spans="2:14" s="2" customFormat="1" ht="11.25">
      <c r="B1291" s="60" t="s">
        <v>2134</v>
      </c>
      <c r="C1291" s="59" t="s">
        <v>1213</v>
      </c>
      <c r="D1291" s="2" t="s">
        <v>2135</v>
      </c>
      <c r="E1291" s="1">
        <v>86.5</v>
      </c>
      <c r="F1291" s="1">
        <v>1701</v>
      </c>
      <c r="G1291" s="33">
        <v>75474.27</v>
      </c>
      <c r="H1291" s="33">
        <v>7547.43</v>
      </c>
      <c r="I1291" s="42">
        <v>39351</v>
      </c>
      <c r="J1291" s="42">
        <v>40512</v>
      </c>
      <c r="K1291" s="42">
        <v>40512</v>
      </c>
      <c r="L1291" s="28">
        <v>993</v>
      </c>
      <c r="M1291" s="28" t="s">
        <v>225</v>
      </c>
      <c r="N1291" s="2">
        <v>1161</v>
      </c>
    </row>
    <row r="1292" spans="2:14" s="2" customFormat="1" ht="11.25">
      <c r="B1292" s="60" t="s">
        <v>2136</v>
      </c>
      <c r="C1292" s="59" t="s">
        <v>1213</v>
      </c>
      <c r="D1292" s="2" t="s">
        <v>2137</v>
      </c>
      <c r="E1292" s="1">
        <v>38.4</v>
      </c>
      <c r="F1292" s="1">
        <v>1125</v>
      </c>
      <c r="G1292" s="33">
        <v>42651.75</v>
      </c>
      <c r="H1292" s="33">
        <v>4265.18</v>
      </c>
      <c r="I1292" s="42">
        <v>39205</v>
      </c>
      <c r="J1292" s="42">
        <v>40512</v>
      </c>
      <c r="K1292" s="42">
        <v>40512</v>
      </c>
      <c r="L1292" s="28">
        <v>993</v>
      </c>
      <c r="M1292" s="28" t="s">
        <v>1691</v>
      </c>
      <c r="N1292" s="2">
        <v>1307</v>
      </c>
    </row>
    <row r="1293" spans="2:14" s="2" customFormat="1" ht="11.25">
      <c r="B1293" s="60" t="s">
        <v>2138</v>
      </c>
      <c r="C1293" s="59" t="s">
        <v>1213</v>
      </c>
      <c r="D1293" s="2" t="s">
        <v>3090</v>
      </c>
      <c r="E1293" s="1">
        <v>3</v>
      </c>
      <c r="F1293" s="1">
        <v>35.48</v>
      </c>
      <c r="G1293" s="33">
        <v>1068.55</v>
      </c>
      <c r="H1293" s="33">
        <v>106.86</v>
      </c>
      <c r="I1293" s="42">
        <v>39443</v>
      </c>
      <c r="J1293" s="42">
        <v>40512</v>
      </c>
      <c r="K1293" s="42">
        <v>40512</v>
      </c>
      <c r="L1293" s="28">
        <v>993</v>
      </c>
      <c r="M1293" s="28" t="s">
        <v>1804</v>
      </c>
      <c r="N1293" s="2">
        <v>1069</v>
      </c>
    </row>
    <row r="1294" spans="2:14" s="2" customFormat="1" ht="11.25">
      <c r="B1294" s="60" t="s">
        <v>2139</v>
      </c>
      <c r="C1294" s="59" t="s">
        <v>1213</v>
      </c>
      <c r="D1294" s="2" t="s">
        <v>2140</v>
      </c>
      <c r="E1294" s="1">
        <v>9.4</v>
      </c>
      <c r="F1294" s="1">
        <v>116</v>
      </c>
      <c r="G1294" s="33">
        <v>4622.39</v>
      </c>
      <c r="H1294" s="33">
        <v>462.44</v>
      </c>
      <c r="I1294" s="42">
        <v>39430</v>
      </c>
      <c r="J1294" s="42">
        <v>40512</v>
      </c>
      <c r="K1294" s="42">
        <v>40512</v>
      </c>
      <c r="L1294" s="28">
        <v>993</v>
      </c>
      <c r="M1294" s="28" t="s">
        <v>607</v>
      </c>
      <c r="N1294" s="2">
        <v>1082</v>
      </c>
    </row>
    <row r="1295" spans="2:14" s="2" customFormat="1" ht="11.25">
      <c r="B1295" s="60" t="s">
        <v>2141</v>
      </c>
      <c r="C1295" s="59" t="s">
        <v>1213</v>
      </c>
      <c r="D1295" s="2" t="s">
        <v>2142</v>
      </c>
      <c r="E1295" s="1">
        <v>8.4</v>
      </c>
      <c r="F1295" s="1">
        <v>103.07</v>
      </c>
      <c r="G1295" s="33">
        <v>2861.32</v>
      </c>
      <c r="H1295" s="33">
        <v>286.13</v>
      </c>
      <c r="I1295" s="42">
        <v>39435</v>
      </c>
      <c r="J1295" s="42">
        <v>40512</v>
      </c>
      <c r="K1295" s="42">
        <v>40512</v>
      </c>
      <c r="L1295" s="28">
        <v>993</v>
      </c>
      <c r="M1295" s="28" t="s">
        <v>1859</v>
      </c>
      <c r="N1295" s="2">
        <v>1077</v>
      </c>
    </row>
    <row r="1296" spans="2:14" s="2" customFormat="1" ht="11.25">
      <c r="B1296" s="60" t="s">
        <v>2143</v>
      </c>
      <c r="C1296" s="59" t="s">
        <v>1213</v>
      </c>
      <c r="D1296" s="2" t="s">
        <v>2144</v>
      </c>
      <c r="E1296" s="1">
        <v>8</v>
      </c>
      <c r="F1296" s="1">
        <v>111.12</v>
      </c>
      <c r="G1296" s="33">
        <v>3580.79</v>
      </c>
      <c r="H1296" s="33">
        <v>358.08</v>
      </c>
      <c r="I1296" s="42">
        <v>39430</v>
      </c>
      <c r="J1296" s="42">
        <v>40512</v>
      </c>
      <c r="K1296" s="42">
        <v>40512</v>
      </c>
      <c r="L1296" s="28">
        <v>993</v>
      </c>
      <c r="M1296" s="28" t="s">
        <v>1804</v>
      </c>
      <c r="N1296" s="2">
        <v>1082</v>
      </c>
    </row>
    <row r="1297" spans="2:14" s="2" customFormat="1" ht="11.25">
      <c r="B1297" s="60" t="s">
        <v>2145</v>
      </c>
      <c r="C1297" s="59" t="s">
        <v>1213</v>
      </c>
      <c r="D1297" s="2" t="s">
        <v>2146</v>
      </c>
      <c r="E1297" s="1">
        <v>67.3</v>
      </c>
      <c r="F1297" s="1">
        <v>2143</v>
      </c>
      <c r="G1297" s="33">
        <v>82319.53</v>
      </c>
      <c r="H1297" s="33">
        <v>8231.95</v>
      </c>
      <c r="I1297" s="42">
        <v>39279</v>
      </c>
      <c r="J1297" s="42">
        <v>40329</v>
      </c>
      <c r="K1297" s="42">
        <v>40512</v>
      </c>
      <c r="L1297" s="28">
        <v>993</v>
      </c>
      <c r="M1297" s="28" t="s">
        <v>1620</v>
      </c>
      <c r="N1297" s="2">
        <v>1233</v>
      </c>
    </row>
    <row r="1298" spans="2:14" s="2" customFormat="1" ht="11.25">
      <c r="B1298" s="60" t="s">
        <v>2147</v>
      </c>
      <c r="C1298" s="59" t="s">
        <v>1213</v>
      </c>
      <c r="D1298" s="2" t="s">
        <v>2148</v>
      </c>
      <c r="E1298" s="1">
        <v>72</v>
      </c>
      <c r="F1298" s="1">
        <v>767</v>
      </c>
      <c r="G1298" s="33">
        <v>16716.4</v>
      </c>
      <c r="H1298" s="33">
        <v>2286.64</v>
      </c>
      <c r="I1298" s="42">
        <v>39406</v>
      </c>
      <c r="J1298" s="42">
        <v>40512</v>
      </c>
      <c r="K1298" s="42">
        <v>40512</v>
      </c>
      <c r="L1298" s="28">
        <v>993</v>
      </c>
      <c r="M1298" s="28" t="s">
        <v>1460</v>
      </c>
      <c r="N1298" s="2">
        <v>1106</v>
      </c>
    </row>
    <row r="1299" spans="2:14" s="2" customFormat="1" ht="11.25">
      <c r="B1299" s="60" t="s">
        <v>2149</v>
      </c>
      <c r="C1299" s="59" t="s">
        <v>1213</v>
      </c>
      <c r="D1299" s="2" t="s">
        <v>2150</v>
      </c>
      <c r="E1299" s="1">
        <v>24.3</v>
      </c>
      <c r="F1299" s="1">
        <v>300.01</v>
      </c>
      <c r="G1299" s="33">
        <v>10254.37</v>
      </c>
      <c r="H1299" s="33">
        <v>1025.44</v>
      </c>
      <c r="I1299" s="42">
        <v>39430</v>
      </c>
      <c r="J1299" s="42">
        <v>40512</v>
      </c>
      <c r="K1299" s="42">
        <v>40512</v>
      </c>
      <c r="L1299" s="28">
        <v>993</v>
      </c>
      <c r="M1299" s="28" t="s">
        <v>651</v>
      </c>
      <c r="N1299" s="2">
        <v>1082</v>
      </c>
    </row>
    <row r="1300" spans="2:14" s="2" customFormat="1" ht="11.25">
      <c r="B1300" s="60" t="s">
        <v>2151</v>
      </c>
      <c r="C1300" s="59" t="s">
        <v>1213</v>
      </c>
      <c r="D1300" s="2" t="s">
        <v>2152</v>
      </c>
      <c r="E1300" s="1">
        <v>44.5</v>
      </c>
      <c r="F1300" s="1">
        <v>982</v>
      </c>
      <c r="G1300" s="33">
        <v>25191.25</v>
      </c>
      <c r="H1300" s="33">
        <v>8816.94</v>
      </c>
      <c r="I1300" s="42">
        <v>39197</v>
      </c>
      <c r="J1300" s="42">
        <v>40512</v>
      </c>
      <c r="K1300" s="42">
        <v>40512</v>
      </c>
      <c r="L1300" s="28">
        <v>993</v>
      </c>
      <c r="M1300" s="28" t="s">
        <v>651</v>
      </c>
      <c r="N1300" s="2">
        <v>1315</v>
      </c>
    </row>
    <row r="1301" spans="2:14" s="2" customFormat="1" ht="11.25">
      <c r="B1301" s="60" t="s">
        <v>2153</v>
      </c>
      <c r="C1301" s="59" t="s">
        <v>1213</v>
      </c>
      <c r="D1301" s="2" t="s">
        <v>2154</v>
      </c>
      <c r="E1301" s="1">
        <v>30.1</v>
      </c>
      <c r="F1301" s="1">
        <v>653</v>
      </c>
      <c r="G1301" s="33">
        <v>26174.6</v>
      </c>
      <c r="H1301" s="33">
        <v>26174.6</v>
      </c>
      <c r="I1301" s="42">
        <v>39274</v>
      </c>
      <c r="J1301" s="42">
        <v>40512</v>
      </c>
      <c r="K1301" s="42">
        <v>40512</v>
      </c>
      <c r="L1301" s="28">
        <v>993</v>
      </c>
      <c r="M1301" s="28" t="s">
        <v>651</v>
      </c>
      <c r="N1301" s="2">
        <v>1238</v>
      </c>
    </row>
    <row r="1302" spans="2:14" s="2" customFormat="1" ht="11.25">
      <c r="B1302" s="60" t="s">
        <v>2155</v>
      </c>
      <c r="C1302" s="59" t="s">
        <v>1213</v>
      </c>
      <c r="D1302" s="2" t="s">
        <v>2156</v>
      </c>
      <c r="E1302" s="1">
        <v>53.4</v>
      </c>
      <c r="F1302" s="1">
        <v>218.8</v>
      </c>
      <c r="G1302" s="33">
        <v>18533.4</v>
      </c>
      <c r="H1302" s="33">
        <v>1853.34</v>
      </c>
      <c r="I1302" s="42">
        <v>39373</v>
      </c>
      <c r="J1302" s="42">
        <v>40512</v>
      </c>
      <c r="K1302" s="42">
        <v>40512</v>
      </c>
      <c r="L1302" s="28">
        <v>993</v>
      </c>
      <c r="M1302" s="28" t="s">
        <v>651</v>
      </c>
      <c r="N1302" s="2">
        <v>1139</v>
      </c>
    </row>
    <row r="1303" spans="2:14" s="2" customFormat="1" ht="11.25">
      <c r="B1303" s="60" t="s">
        <v>2157</v>
      </c>
      <c r="C1303" s="59" t="s">
        <v>1213</v>
      </c>
      <c r="D1303" s="2" t="s">
        <v>2158</v>
      </c>
      <c r="E1303" s="1">
        <v>321</v>
      </c>
      <c r="F1303" s="1">
        <v>2958</v>
      </c>
      <c r="G1303" s="33">
        <v>46080.95</v>
      </c>
      <c r="H1303" s="33">
        <v>4608.1</v>
      </c>
      <c r="I1303" s="42">
        <v>39519</v>
      </c>
      <c r="J1303" s="42">
        <v>40513</v>
      </c>
      <c r="K1303" s="42">
        <v>40513</v>
      </c>
      <c r="L1303" s="28">
        <v>994</v>
      </c>
      <c r="M1303" s="28" t="s">
        <v>2159</v>
      </c>
      <c r="N1303" s="2">
        <v>994</v>
      </c>
    </row>
    <row r="1304" spans="2:14" s="2" customFormat="1" ht="11.25">
      <c r="B1304" s="60" t="s">
        <v>2160</v>
      </c>
      <c r="C1304" s="59" t="s">
        <v>1213</v>
      </c>
      <c r="D1304" s="2" t="s">
        <v>2161</v>
      </c>
      <c r="E1304" s="1">
        <v>35</v>
      </c>
      <c r="F1304" s="1">
        <v>719</v>
      </c>
      <c r="G1304" s="33">
        <v>20064.2</v>
      </c>
      <c r="H1304" s="33">
        <v>2006.42</v>
      </c>
      <c r="I1304" s="42">
        <v>39450</v>
      </c>
      <c r="J1304" s="42">
        <v>40513</v>
      </c>
      <c r="K1304" s="42">
        <v>40513</v>
      </c>
      <c r="L1304" s="28">
        <v>994</v>
      </c>
      <c r="M1304" s="28" t="s">
        <v>1251</v>
      </c>
      <c r="N1304" s="2">
        <v>1063</v>
      </c>
    </row>
    <row r="1305" spans="2:14" s="2" customFormat="1" ht="11.25">
      <c r="B1305" s="60" t="s">
        <v>2162</v>
      </c>
      <c r="C1305" s="59" t="s">
        <v>1213</v>
      </c>
      <c r="D1305" s="2" t="s">
        <v>2163</v>
      </c>
      <c r="E1305" s="1">
        <v>122</v>
      </c>
      <c r="F1305" s="1">
        <v>1114.3</v>
      </c>
      <c r="G1305" s="33">
        <v>105797.37</v>
      </c>
      <c r="H1305" s="33">
        <v>74058.16</v>
      </c>
      <c r="I1305" s="42">
        <v>39465</v>
      </c>
      <c r="J1305" s="42">
        <v>40527</v>
      </c>
      <c r="K1305" s="42">
        <v>40527</v>
      </c>
      <c r="L1305" s="28">
        <v>1008</v>
      </c>
      <c r="M1305" s="28" t="s">
        <v>1316</v>
      </c>
      <c r="N1305" s="2">
        <v>1062</v>
      </c>
    </row>
    <row r="1306" spans="2:14" s="2" customFormat="1" ht="11.25">
      <c r="B1306" s="60" t="s">
        <v>2164</v>
      </c>
      <c r="C1306" s="59" t="s">
        <v>1213</v>
      </c>
      <c r="D1306" s="2" t="s">
        <v>2165</v>
      </c>
      <c r="E1306" s="1">
        <v>62</v>
      </c>
      <c r="F1306" s="1">
        <v>1216.8</v>
      </c>
      <c r="G1306" s="33">
        <v>32934.75</v>
      </c>
      <c r="H1306" s="33">
        <v>3293.48</v>
      </c>
      <c r="I1306" s="42">
        <v>39245</v>
      </c>
      <c r="J1306" s="42">
        <v>40542</v>
      </c>
      <c r="K1306" s="42">
        <v>40542</v>
      </c>
      <c r="L1306" s="28">
        <v>1023</v>
      </c>
      <c r="M1306" s="28" t="s">
        <v>1274</v>
      </c>
      <c r="N1306" s="2">
        <v>1297</v>
      </c>
    </row>
    <row r="1307" spans="2:14" s="2" customFormat="1" ht="11.25">
      <c r="B1307" s="60" t="s">
        <v>2166</v>
      </c>
      <c r="C1307" s="59" t="s">
        <v>1213</v>
      </c>
      <c r="D1307" s="2" t="s">
        <v>2167</v>
      </c>
      <c r="E1307" s="1">
        <v>15</v>
      </c>
      <c r="F1307" s="1">
        <v>156.6</v>
      </c>
      <c r="G1307" s="33">
        <v>8820.9</v>
      </c>
      <c r="H1307" s="33">
        <v>1900</v>
      </c>
      <c r="I1307" s="42">
        <v>39245</v>
      </c>
      <c r="J1307" s="42">
        <v>40542</v>
      </c>
      <c r="K1307" s="42">
        <v>40542</v>
      </c>
      <c r="L1307" s="28">
        <v>1023</v>
      </c>
      <c r="M1307" s="28" t="s">
        <v>1594</v>
      </c>
      <c r="N1307" s="2">
        <v>1297</v>
      </c>
    </row>
    <row r="1308" spans="2:14" s="2" customFormat="1" ht="11.25">
      <c r="B1308" s="60" t="s">
        <v>2168</v>
      </c>
      <c r="C1308" s="59" t="s">
        <v>1213</v>
      </c>
      <c r="D1308" s="2" t="s">
        <v>2169</v>
      </c>
      <c r="E1308" s="1">
        <v>250</v>
      </c>
      <c r="F1308" s="1">
        <v>3308</v>
      </c>
      <c r="G1308" s="33">
        <v>163401.22</v>
      </c>
      <c r="H1308" s="33">
        <v>89870.66</v>
      </c>
      <c r="I1308" s="42">
        <v>39407</v>
      </c>
      <c r="J1308" s="42">
        <v>40543</v>
      </c>
      <c r="K1308" s="42">
        <v>40543</v>
      </c>
      <c r="L1308" s="28">
        <v>1024</v>
      </c>
      <c r="M1308" s="28" t="s">
        <v>1463</v>
      </c>
      <c r="N1308" s="2">
        <v>1136</v>
      </c>
    </row>
    <row r="1309" spans="2:14" s="2" customFormat="1" ht="11.25">
      <c r="B1309" s="60" t="s">
        <v>2170</v>
      </c>
      <c r="C1309" s="59" t="s">
        <v>1213</v>
      </c>
      <c r="D1309" s="2" t="s">
        <v>2171</v>
      </c>
      <c r="E1309" s="1">
        <v>102</v>
      </c>
      <c r="F1309" s="1">
        <v>2340</v>
      </c>
      <c r="G1309" s="33">
        <v>43876</v>
      </c>
      <c r="H1309" s="33">
        <v>4387.6</v>
      </c>
      <c r="I1309" s="42">
        <v>39511</v>
      </c>
      <c r="J1309" s="42">
        <v>40543</v>
      </c>
      <c r="K1309" s="42">
        <v>40543</v>
      </c>
      <c r="L1309" s="28">
        <v>1024</v>
      </c>
      <c r="M1309" s="28" t="s">
        <v>1251</v>
      </c>
      <c r="N1309" s="2">
        <v>1032</v>
      </c>
    </row>
    <row r="1310" spans="2:14" s="2" customFormat="1" ht="11.25">
      <c r="B1310" s="60" t="s">
        <v>2172</v>
      </c>
      <c r="C1310" s="59" t="s">
        <v>1213</v>
      </c>
      <c r="D1310" s="2" t="s">
        <v>2173</v>
      </c>
      <c r="E1310" s="1">
        <v>49</v>
      </c>
      <c r="F1310" s="1">
        <v>379</v>
      </c>
      <c r="G1310" s="33">
        <v>12003.15</v>
      </c>
      <c r="H1310" s="33">
        <v>1200.32</v>
      </c>
      <c r="I1310" s="42">
        <v>39505</v>
      </c>
      <c r="J1310" s="42">
        <v>40543</v>
      </c>
      <c r="K1310" s="42">
        <v>40543</v>
      </c>
      <c r="L1310" s="28">
        <v>1024</v>
      </c>
      <c r="M1310" s="28" t="s">
        <v>215</v>
      </c>
      <c r="N1310" s="2">
        <v>1038</v>
      </c>
    </row>
    <row r="1311" spans="2:14" s="2" customFormat="1" ht="11.25">
      <c r="B1311" s="60" t="s">
        <v>2174</v>
      </c>
      <c r="C1311" s="59" t="s">
        <v>1213</v>
      </c>
      <c r="D1311" s="2" t="s">
        <v>2175</v>
      </c>
      <c r="E1311" s="1">
        <v>236</v>
      </c>
      <c r="F1311" s="1">
        <v>2752</v>
      </c>
      <c r="G1311" s="33">
        <v>65598.9</v>
      </c>
      <c r="H1311" s="33">
        <v>6559.89</v>
      </c>
      <c r="I1311" s="42">
        <v>39478</v>
      </c>
      <c r="J1311" s="42">
        <v>40543</v>
      </c>
      <c r="K1311" s="42">
        <v>40543</v>
      </c>
      <c r="L1311" s="28">
        <v>1024</v>
      </c>
      <c r="M1311" s="28" t="s">
        <v>2159</v>
      </c>
      <c r="N1311" s="2">
        <v>1065</v>
      </c>
    </row>
    <row r="1312" spans="2:14" s="2" customFormat="1" ht="11.25">
      <c r="B1312" s="60" t="s">
        <v>2176</v>
      </c>
      <c r="C1312" s="59" t="s">
        <v>1213</v>
      </c>
      <c r="D1312" s="2" t="s">
        <v>2177</v>
      </c>
      <c r="E1312" s="1">
        <v>68</v>
      </c>
      <c r="F1312" s="1">
        <v>637.8</v>
      </c>
      <c r="G1312" s="33">
        <v>45082.4</v>
      </c>
      <c r="H1312" s="33">
        <v>4508.24</v>
      </c>
      <c r="I1312" s="42">
        <v>39449</v>
      </c>
      <c r="J1312" s="42">
        <v>40543</v>
      </c>
      <c r="K1312" s="42">
        <v>40543</v>
      </c>
      <c r="L1312" s="28">
        <v>1024</v>
      </c>
      <c r="M1312" s="28" t="s">
        <v>2178</v>
      </c>
      <c r="N1312" s="2">
        <v>1094</v>
      </c>
    </row>
    <row r="1313" spans="2:14" s="2" customFormat="1" ht="11.25">
      <c r="B1313" s="60" t="s">
        <v>2179</v>
      </c>
      <c r="C1313" s="59" t="s">
        <v>1213</v>
      </c>
      <c r="D1313" s="2" t="s">
        <v>2180</v>
      </c>
      <c r="E1313" s="1">
        <v>83</v>
      </c>
      <c r="F1313" s="1">
        <v>1835</v>
      </c>
      <c r="G1313" s="33">
        <v>45885.2</v>
      </c>
      <c r="H1313" s="33">
        <v>22942.6</v>
      </c>
      <c r="I1313" s="42">
        <v>39434</v>
      </c>
      <c r="J1313" s="42">
        <v>40543</v>
      </c>
      <c r="K1313" s="42">
        <v>40543</v>
      </c>
      <c r="L1313" s="28">
        <v>1024</v>
      </c>
      <c r="M1313" s="28" t="s">
        <v>1251</v>
      </c>
      <c r="N1313" s="2">
        <v>1109</v>
      </c>
    </row>
    <row r="1314" spans="2:14" s="2" customFormat="1" ht="11.25">
      <c r="B1314" s="60" t="s">
        <v>2181</v>
      </c>
      <c r="C1314" s="59" t="s">
        <v>1213</v>
      </c>
      <c r="D1314" s="2" t="s">
        <v>2182</v>
      </c>
      <c r="E1314" s="1">
        <v>44</v>
      </c>
      <c r="F1314" s="1">
        <v>622.6</v>
      </c>
      <c r="G1314" s="33">
        <v>19713.95</v>
      </c>
      <c r="H1314" s="33">
        <v>7491.3</v>
      </c>
      <c r="I1314" s="42">
        <v>39366</v>
      </c>
      <c r="J1314" s="42">
        <v>40543</v>
      </c>
      <c r="K1314" s="42">
        <v>40543</v>
      </c>
      <c r="L1314" s="28">
        <v>1024</v>
      </c>
      <c r="M1314" s="28" t="s">
        <v>3088</v>
      </c>
      <c r="N1314" s="2">
        <v>1177</v>
      </c>
    </row>
    <row r="1315" spans="2:14" s="2" customFormat="1" ht="11.25">
      <c r="B1315" s="60" t="s">
        <v>2183</v>
      </c>
      <c r="C1315" s="59" t="s">
        <v>1213</v>
      </c>
      <c r="D1315" s="2" t="s">
        <v>2184</v>
      </c>
      <c r="E1315" s="1">
        <v>218</v>
      </c>
      <c r="F1315" s="1">
        <v>2934.4</v>
      </c>
      <c r="G1315" s="33">
        <v>95708.4</v>
      </c>
      <c r="H1315" s="33">
        <v>9570.84</v>
      </c>
      <c r="I1315" s="42">
        <v>39393</v>
      </c>
      <c r="J1315" s="42">
        <v>40543</v>
      </c>
      <c r="K1315" s="42">
        <v>40543</v>
      </c>
      <c r="L1315" s="28">
        <v>1024</v>
      </c>
      <c r="M1315" s="28" t="s">
        <v>1642</v>
      </c>
      <c r="N1315" s="2">
        <v>1150</v>
      </c>
    </row>
    <row r="1316" spans="2:14" s="2" customFormat="1" ht="11.25">
      <c r="B1316" s="60" t="s">
        <v>2185</v>
      </c>
      <c r="C1316" s="59" t="s">
        <v>1213</v>
      </c>
      <c r="D1316" s="2" t="s">
        <v>2186</v>
      </c>
      <c r="E1316" s="1">
        <v>67</v>
      </c>
      <c r="F1316" s="1">
        <v>827.2</v>
      </c>
      <c r="G1316" s="33">
        <v>33605</v>
      </c>
      <c r="H1316" s="33">
        <v>3360.5</v>
      </c>
      <c r="I1316" s="42">
        <v>39387</v>
      </c>
      <c r="J1316" s="42">
        <v>40543</v>
      </c>
      <c r="K1316" s="42">
        <v>40543</v>
      </c>
      <c r="L1316" s="28">
        <v>1024</v>
      </c>
      <c r="M1316" s="28" t="s">
        <v>903</v>
      </c>
      <c r="N1316" s="2">
        <v>1156</v>
      </c>
    </row>
    <row r="1317" spans="2:14" s="2" customFormat="1" ht="11.25">
      <c r="B1317" s="60" t="s">
        <v>2187</v>
      </c>
      <c r="C1317" s="59" t="s">
        <v>1213</v>
      </c>
      <c r="D1317" s="2" t="s">
        <v>2188</v>
      </c>
      <c r="E1317" s="1">
        <v>61</v>
      </c>
      <c r="F1317" s="1">
        <v>702.4</v>
      </c>
      <c r="G1317" s="33">
        <v>26625.3</v>
      </c>
      <c r="H1317" s="33">
        <v>2662.53</v>
      </c>
      <c r="I1317" s="42">
        <v>39386</v>
      </c>
      <c r="J1317" s="42">
        <v>40543</v>
      </c>
      <c r="K1317" s="42">
        <v>40543</v>
      </c>
      <c r="L1317" s="28">
        <v>1024</v>
      </c>
      <c r="M1317" s="28" t="s">
        <v>903</v>
      </c>
      <c r="N1317" s="2">
        <v>1157</v>
      </c>
    </row>
    <row r="1318" spans="2:14" s="2" customFormat="1" ht="11.25">
      <c r="B1318" s="60" t="s">
        <v>2189</v>
      </c>
      <c r="C1318" s="59" t="s">
        <v>1213</v>
      </c>
      <c r="D1318" s="2" t="s">
        <v>2190</v>
      </c>
      <c r="E1318" s="1">
        <v>140</v>
      </c>
      <c r="F1318" s="1">
        <v>1141.6</v>
      </c>
      <c r="G1318" s="33">
        <v>35879.3</v>
      </c>
      <c r="H1318" s="33">
        <v>3587.93</v>
      </c>
      <c r="I1318" s="42">
        <v>39391</v>
      </c>
      <c r="J1318" s="42">
        <v>40543</v>
      </c>
      <c r="K1318" s="42">
        <v>40543</v>
      </c>
      <c r="L1318" s="28">
        <v>1024</v>
      </c>
      <c r="M1318" s="28" t="s">
        <v>903</v>
      </c>
      <c r="N1318" s="2">
        <v>1152</v>
      </c>
    </row>
    <row r="1319" spans="2:14" s="2" customFormat="1" ht="11.25">
      <c r="B1319" s="60" t="s">
        <v>2191</v>
      </c>
      <c r="C1319" s="59" t="s">
        <v>1213</v>
      </c>
      <c r="D1319" s="2" t="s">
        <v>2192</v>
      </c>
      <c r="E1319" s="1">
        <v>111</v>
      </c>
      <c r="F1319" s="1">
        <v>1543.6</v>
      </c>
      <c r="G1319" s="33">
        <v>63587.2</v>
      </c>
      <c r="H1319" s="33">
        <v>43875.44</v>
      </c>
      <c r="I1319" s="42">
        <v>39386</v>
      </c>
      <c r="J1319" s="42">
        <v>40543</v>
      </c>
      <c r="K1319" s="42">
        <v>40543</v>
      </c>
      <c r="L1319" s="28">
        <v>1024</v>
      </c>
      <c r="M1319" s="28" t="s">
        <v>903</v>
      </c>
      <c r="N1319" s="2">
        <v>1157</v>
      </c>
    </row>
    <row r="1320" spans="2:14" s="2" customFormat="1" ht="11.25">
      <c r="B1320" s="60" t="s">
        <v>2193</v>
      </c>
      <c r="C1320" s="59" t="s">
        <v>1213</v>
      </c>
      <c r="D1320" s="2" t="s">
        <v>2194</v>
      </c>
      <c r="E1320" s="1">
        <v>174</v>
      </c>
      <c r="F1320" s="1">
        <v>2639</v>
      </c>
      <c r="G1320" s="33">
        <v>68314.3</v>
      </c>
      <c r="H1320" s="33">
        <v>6831.43</v>
      </c>
      <c r="I1320" s="42">
        <v>39414</v>
      </c>
      <c r="J1320" s="42">
        <v>40543</v>
      </c>
      <c r="K1320" s="42">
        <v>40543</v>
      </c>
      <c r="L1320" s="28">
        <v>1024</v>
      </c>
      <c r="M1320" s="28" t="s">
        <v>1443</v>
      </c>
      <c r="N1320" s="2">
        <v>1129</v>
      </c>
    </row>
    <row r="1321" spans="2:14" s="2" customFormat="1" ht="11.25">
      <c r="B1321" s="60" t="s">
        <v>2195</v>
      </c>
      <c r="C1321" s="59" t="s">
        <v>1213</v>
      </c>
      <c r="D1321" s="2" t="s">
        <v>2196</v>
      </c>
      <c r="E1321" s="1">
        <v>133</v>
      </c>
      <c r="F1321" s="1">
        <v>1860.8</v>
      </c>
      <c r="G1321" s="33">
        <v>71009.32</v>
      </c>
      <c r="H1321" s="33">
        <v>7100.93</v>
      </c>
      <c r="I1321" s="42">
        <v>39399</v>
      </c>
      <c r="J1321" s="42">
        <v>40543</v>
      </c>
      <c r="K1321" s="42">
        <v>40543</v>
      </c>
      <c r="L1321" s="28">
        <v>1024</v>
      </c>
      <c r="M1321" s="28" t="s">
        <v>779</v>
      </c>
      <c r="N1321" s="2">
        <v>1144</v>
      </c>
    </row>
    <row r="1322" spans="2:14" s="2" customFormat="1" ht="11.25">
      <c r="B1322" s="60" t="s">
        <v>2197</v>
      </c>
      <c r="C1322" s="59" t="s">
        <v>1213</v>
      </c>
      <c r="D1322" s="2" t="s">
        <v>2198</v>
      </c>
      <c r="E1322" s="1">
        <v>65</v>
      </c>
      <c r="F1322" s="1">
        <v>1916.2</v>
      </c>
      <c r="G1322" s="33">
        <v>106778.6</v>
      </c>
      <c r="H1322" s="33">
        <v>10677.86</v>
      </c>
      <c r="I1322" s="42">
        <v>39370</v>
      </c>
      <c r="J1322" s="42">
        <v>40543</v>
      </c>
      <c r="K1322" s="42">
        <v>40543</v>
      </c>
      <c r="L1322" s="28">
        <v>1024</v>
      </c>
      <c r="M1322" s="28" t="s">
        <v>1244</v>
      </c>
      <c r="N1322" s="2">
        <v>1173</v>
      </c>
    </row>
    <row r="1323" spans="2:14" s="2" customFormat="1" ht="11.25">
      <c r="B1323" s="60" t="s">
        <v>2199</v>
      </c>
      <c r="C1323" s="59" t="s">
        <v>1213</v>
      </c>
      <c r="D1323" s="2" t="s">
        <v>2200</v>
      </c>
      <c r="E1323" s="1">
        <v>106</v>
      </c>
      <c r="F1323" s="1">
        <v>726</v>
      </c>
      <c r="G1323" s="33">
        <v>15314</v>
      </c>
      <c r="H1323" s="33">
        <v>1531.4</v>
      </c>
      <c r="I1323" s="42">
        <v>39357</v>
      </c>
      <c r="J1323" s="42">
        <v>40543</v>
      </c>
      <c r="K1323" s="42">
        <v>40543</v>
      </c>
      <c r="L1323" s="28">
        <v>1024</v>
      </c>
      <c r="M1323" s="28" t="s">
        <v>1443</v>
      </c>
      <c r="N1323" s="2">
        <v>1186</v>
      </c>
    </row>
    <row r="1324" spans="2:14" s="2" customFormat="1" ht="11.25">
      <c r="B1324" s="60" t="s">
        <v>2201</v>
      </c>
      <c r="C1324" s="59" t="s">
        <v>1213</v>
      </c>
      <c r="D1324" s="2" t="s">
        <v>2202</v>
      </c>
      <c r="E1324" s="1">
        <v>53</v>
      </c>
      <c r="F1324" s="1">
        <v>654</v>
      </c>
      <c r="G1324" s="33">
        <v>18111.5</v>
      </c>
      <c r="H1324" s="33">
        <v>8150.18</v>
      </c>
      <c r="I1324" s="42">
        <v>39393</v>
      </c>
      <c r="J1324" s="42">
        <v>40543</v>
      </c>
      <c r="K1324" s="42">
        <v>40543</v>
      </c>
      <c r="L1324" s="28">
        <v>1024</v>
      </c>
      <c r="M1324" s="28" t="s">
        <v>903</v>
      </c>
      <c r="N1324" s="2">
        <v>1150</v>
      </c>
    </row>
    <row r="1325" spans="2:14" s="2" customFormat="1" ht="11.25">
      <c r="B1325" s="60" t="s">
        <v>2203</v>
      </c>
      <c r="C1325" s="59" t="s">
        <v>1213</v>
      </c>
      <c r="D1325" s="2" t="s">
        <v>2204</v>
      </c>
      <c r="E1325" s="1">
        <v>119</v>
      </c>
      <c r="F1325" s="1">
        <v>2400</v>
      </c>
      <c r="G1325" s="33">
        <v>40431.25</v>
      </c>
      <c r="H1325" s="33">
        <v>4043.13</v>
      </c>
      <c r="I1325" s="42">
        <v>39454</v>
      </c>
      <c r="J1325" s="42">
        <v>40543</v>
      </c>
      <c r="K1325" s="42">
        <v>40543</v>
      </c>
      <c r="L1325" s="28">
        <v>1024</v>
      </c>
      <c r="M1325" s="28" t="s">
        <v>2808</v>
      </c>
      <c r="N1325" s="2">
        <v>1089</v>
      </c>
    </row>
    <row r="1326" spans="2:14" s="2" customFormat="1" ht="11.25">
      <c r="B1326" s="60" t="s">
        <v>2205</v>
      </c>
      <c r="C1326" s="59" t="s">
        <v>1213</v>
      </c>
      <c r="D1326" s="2" t="s">
        <v>2206</v>
      </c>
      <c r="E1326" s="1">
        <v>19</v>
      </c>
      <c r="F1326" s="1">
        <v>377</v>
      </c>
      <c r="G1326" s="33">
        <v>7610.25</v>
      </c>
      <c r="H1326" s="33">
        <v>761.03</v>
      </c>
      <c r="I1326" s="42">
        <v>39434</v>
      </c>
      <c r="J1326" s="42">
        <v>40543</v>
      </c>
      <c r="K1326" s="42">
        <v>40543</v>
      </c>
      <c r="L1326" s="28">
        <v>1024</v>
      </c>
      <c r="M1326" s="28" t="s">
        <v>1642</v>
      </c>
      <c r="N1326" s="2">
        <v>1109</v>
      </c>
    </row>
    <row r="1327" spans="2:14" s="2" customFormat="1" ht="11.25">
      <c r="B1327" s="60" t="s">
        <v>2207</v>
      </c>
      <c r="C1327" s="59" t="s">
        <v>1213</v>
      </c>
      <c r="D1327" s="2" t="s">
        <v>2208</v>
      </c>
      <c r="E1327" s="1">
        <v>135</v>
      </c>
      <c r="F1327" s="1">
        <v>3152.6</v>
      </c>
      <c r="G1327" s="33">
        <v>82260.5</v>
      </c>
      <c r="H1327" s="33">
        <v>8226.05</v>
      </c>
      <c r="I1327" s="42">
        <v>39485</v>
      </c>
      <c r="J1327" s="42">
        <v>40543</v>
      </c>
      <c r="K1327" s="42">
        <v>40543</v>
      </c>
      <c r="L1327" s="28">
        <v>1024</v>
      </c>
      <c r="M1327" s="28" t="s">
        <v>651</v>
      </c>
      <c r="N1327" s="2">
        <v>1058</v>
      </c>
    </row>
    <row r="1328" spans="2:14" s="2" customFormat="1" ht="11.25">
      <c r="B1328" s="60" t="s">
        <v>2209</v>
      </c>
      <c r="C1328" s="59" t="s">
        <v>1213</v>
      </c>
      <c r="D1328" s="2" t="s">
        <v>2210</v>
      </c>
      <c r="E1328" s="1">
        <v>80</v>
      </c>
      <c r="F1328" s="1">
        <v>1881</v>
      </c>
      <c r="G1328" s="33">
        <v>56542.45</v>
      </c>
      <c r="H1328" s="33">
        <v>35339.03</v>
      </c>
      <c r="I1328" s="42">
        <v>39434</v>
      </c>
      <c r="J1328" s="42">
        <v>40543</v>
      </c>
      <c r="K1328" s="42">
        <v>40543</v>
      </c>
      <c r="L1328" s="28">
        <v>1024</v>
      </c>
      <c r="M1328" s="28" t="s">
        <v>1251</v>
      </c>
      <c r="N1328" s="2">
        <v>1109</v>
      </c>
    </row>
    <row r="1329" spans="2:14" s="2" customFormat="1" ht="11.25">
      <c r="B1329" s="60" t="s">
        <v>2211</v>
      </c>
      <c r="C1329" s="59" t="s">
        <v>1213</v>
      </c>
      <c r="D1329" s="2" t="s">
        <v>2212</v>
      </c>
      <c r="E1329" s="1">
        <v>119</v>
      </c>
      <c r="F1329" s="1">
        <v>1827</v>
      </c>
      <c r="G1329" s="33">
        <v>128915.64</v>
      </c>
      <c r="H1329" s="33"/>
      <c r="I1329" s="42">
        <v>39492</v>
      </c>
      <c r="J1329" s="42">
        <v>40543</v>
      </c>
      <c r="K1329" s="42">
        <v>40543</v>
      </c>
      <c r="L1329" s="28">
        <v>1024</v>
      </c>
      <c r="M1329" s="28" t="s">
        <v>1277</v>
      </c>
      <c r="N1329" s="2">
        <v>1051</v>
      </c>
    </row>
    <row r="1330" spans="2:14" s="2" customFormat="1" ht="11.25">
      <c r="B1330" s="60" t="s">
        <v>2213</v>
      </c>
      <c r="C1330" s="59" t="s">
        <v>1213</v>
      </c>
      <c r="D1330" s="2" t="s">
        <v>2214</v>
      </c>
      <c r="E1330" s="1">
        <v>111</v>
      </c>
      <c r="F1330" s="1">
        <v>1621</v>
      </c>
      <c r="G1330" s="33">
        <v>105408.95</v>
      </c>
      <c r="H1330" s="33">
        <v>10540.9</v>
      </c>
      <c r="I1330" s="42">
        <v>39492</v>
      </c>
      <c r="J1330" s="42">
        <v>40543</v>
      </c>
      <c r="K1330" s="42">
        <v>40543</v>
      </c>
      <c r="L1330" s="28">
        <v>1024</v>
      </c>
      <c r="M1330" s="28" t="s">
        <v>1289</v>
      </c>
      <c r="N1330" s="2">
        <v>1051</v>
      </c>
    </row>
    <row r="1331" spans="2:14" s="2" customFormat="1" ht="11.25">
      <c r="B1331" s="60" t="s">
        <v>2215</v>
      </c>
      <c r="C1331" s="59" t="s">
        <v>1213</v>
      </c>
      <c r="D1331" s="2" t="s">
        <v>2216</v>
      </c>
      <c r="E1331" s="1">
        <v>133</v>
      </c>
      <c r="F1331" s="1">
        <v>3612</v>
      </c>
      <c r="G1331" s="33">
        <v>391380</v>
      </c>
      <c r="H1331" s="33">
        <v>136983</v>
      </c>
      <c r="I1331" s="42">
        <v>39414</v>
      </c>
      <c r="J1331" s="42">
        <v>40543</v>
      </c>
      <c r="K1331" s="42">
        <v>40543</v>
      </c>
      <c r="L1331" s="28">
        <v>1024</v>
      </c>
      <c r="M1331" s="28" t="s">
        <v>1999</v>
      </c>
      <c r="N1331" s="2">
        <v>1129</v>
      </c>
    </row>
    <row r="1332" spans="2:14" s="2" customFormat="1" ht="11.25">
      <c r="B1332" s="60" t="s">
        <v>2217</v>
      </c>
      <c r="C1332" s="59" t="s">
        <v>1213</v>
      </c>
      <c r="D1332" s="2" t="s">
        <v>2218</v>
      </c>
      <c r="E1332" s="1">
        <v>258</v>
      </c>
      <c r="F1332" s="1">
        <v>11898</v>
      </c>
      <c r="G1332" s="33">
        <v>1049136</v>
      </c>
      <c r="H1332" s="33">
        <v>262284</v>
      </c>
      <c r="I1332" s="42">
        <v>39091</v>
      </c>
      <c r="J1332" s="42">
        <v>40543</v>
      </c>
      <c r="K1332" s="42">
        <v>40543</v>
      </c>
      <c r="L1332" s="28">
        <v>1024</v>
      </c>
      <c r="M1332" s="28" t="s">
        <v>251</v>
      </c>
      <c r="N1332" s="2">
        <v>1452</v>
      </c>
    </row>
    <row r="1333" spans="2:14" s="2" customFormat="1" ht="11.25">
      <c r="B1333" s="60" t="s">
        <v>2219</v>
      </c>
      <c r="C1333" s="59" t="s">
        <v>1213</v>
      </c>
      <c r="D1333" s="2" t="s">
        <v>2220</v>
      </c>
      <c r="E1333" s="1">
        <v>90</v>
      </c>
      <c r="F1333" s="1">
        <v>2892.4</v>
      </c>
      <c r="G1333" s="33">
        <v>99711.02</v>
      </c>
      <c r="H1333" s="33">
        <v>9971.1</v>
      </c>
      <c r="I1333" s="42">
        <v>39366</v>
      </c>
      <c r="J1333" s="42">
        <v>40543</v>
      </c>
      <c r="K1333" s="42">
        <v>40543</v>
      </c>
      <c r="L1333" s="28">
        <v>1024</v>
      </c>
      <c r="M1333" s="28" t="s">
        <v>1620</v>
      </c>
      <c r="N1333" s="2">
        <v>1177</v>
      </c>
    </row>
    <row r="1334" spans="2:14" s="2" customFormat="1" ht="11.25">
      <c r="B1334" s="60" t="s">
        <v>2221</v>
      </c>
      <c r="C1334" s="59" t="s">
        <v>1213</v>
      </c>
      <c r="D1334" s="2" t="s">
        <v>2222</v>
      </c>
      <c r="E1334" s="1">
        <v>150</v>
      </c>
      <c r="F1334" s="1">
        <v>1435</v>
      </c>
      <c r="G1334" s="33">
        <v>78821.7</v>
      </c>
      <c r="H1334" s="33">
        <v>7882.17</v>
      </c>
      <c r="I1334" s="42">
        <v>39472</v>
      </c>
      <c r="J1334" s="42">
        <v>40543</v>
      </c>
      <c r="K1334" s="42">
        <v>40543</v>
      </c>
      <c r="L1334" s="28">
        <v>1024</v>
      </c>
      <c r="M1334" s="28" t="s">
        <v>90</v>
      </c>
      <c r="N1334" s="2">
        <v>1071</v>
      </c>
    </row>
    <row r="1335" spans="2:14" s="2" customFormat="1" ht="11.25">
      <c r="B1335" s="60" t="s">
        <v>2223</v>
      </c>
      <c r="C1335" s="59" t="s">
        <v>1213</v>
      </c>
      <c r="D1335" s="2" t="s">
        <v>2224</v>
      </c>
      <c r="E1335" s="1">
        <v>76</v>
      </c>
      <c r="F1335" s="1">
        <v>1088</v>
      </c>
      <c r="G1335" s="33">
        <v>25562.5</v>
      </c>
      <c r="H1335" s="33">
        <v>2556.25</v>
      </c>
      <c r="I1335" s="42">
        <v>39450</v>
      </c>
      <c r="J1335" s="42">
        <v>40543</v>
      </c>
      <c r="K1335" s="42">
        <v>40543</v>
      </c>
      <c r="L1335" s="28">
        <v>1024</v>
      </c>
      <c r="M1335" s="28" t="s">
        <v>251</v>
      </c>
      <c r="N1335" s="2">
        <v>1093</v>
      </c>
    </row>
    <row r="1336" spans="2:14" s="2" customFormat="1" ht="11.25">
      <c r="B1336" s="60" t="s">
        <v>2225</v>
      </c>
      <c r="C1336" s="59" t="s">
        <v>1213</v>
      </c>
      <c r="D1336" s="2" t="s">
        <v>2226</v>
      </c>
      <c r="E1336" s="1">
        <v>75</v>
      </c>
      <c r="F1336" s="1">
        <v>995</v>
      </c>
      <c r="G1336" s="33">
        <v>35843.5</v>
      </c>
      <c r="H1336" s="33">
        <v>7168.7</v>
      </c>
      <c r="I1336" s="42">
        <v>39475</v>
      </c>
      <c r="J1336" s="42">
        <v>40543</v>
      </c>
      <c r="K1336" s="42">
        <v>40543</v>
      </c>
      <c r="L1336" s="28">
        <v>1024</v>
      </c>
      <c r="M1336" s="28" t="s">
        <v>215</v>
      </c>
      <c r="N1336" s="2">
        <v>1068</v>
      </c>
    </row>
    <row r="1337" spans="2:14" s="2" customFormat="1" ht="11.25">
      <c r="B1337" s="60" t="s">
        <v>2227</v>
      </c>
      <c r="C1337" s="59" t="s">
        <v>1213</v>
      </c>
      <c r="D1337" s="2" t="s">
        <v>2228</v>
      </c>
      <c r="E1337" s="1">
        <v>157</v>
      </c>
      <c r="F1337" s="1">
        <v>1784</v>
      </c>
      <c r="G1337" s="33">
        <v>83619.68</v>
      </c>
      <c r="H1337" s="33">
        <v>8361.97</v>
      </c>
      <c r="I1337" s="42">
        <v>39395</v>
      </c>
      <c r="J1337" s="42">
        <v>40543</v>
      </c>
      <c r="K1337" s="42">
        <v>40543</v>
      </c>
      <c r="L1337" s="28">
        <v>1024</v>
      </c>
      <c r="M1337" s="28" t="s">
        <v>1422</v>
      </c>
      <c r="N1337" s="2">
        <v>1148</v>
      </c>
    </row>
    <row r="1338" spans="2:14" s="2" customFormat="1" ht="11.25">
      <c r="B1338" s="60" t="s">
        <v>2229</v>
      </c>
      <c r="C1338" s="59" t="s">
        <v>1213</v>
      </c>
      <c r="D1338" s="2" t="s">
        <v>2230</v>
      </c>
      <c r="E1338" s="1">
        <v>26</v>
      </c>
      <c r="F1338" s="1">
        <v>344</v>
      </c>
      <c r="G1338" s="33">
        <v>19574.24</v>
      </c>
      <c r="H1338" s="33">
        <v>5872.27</v>
      </c>
      <c r="I1338" s="42">
        <v>39388</v>
      </c>
      <c r="J1338" s="42">
        <v>40543</v>
      </c>
      <c r="K1338" s="42">
        <v>40543</v>
      </c>
      <c r="L1338" s="28">
        <v>1024</v>
      </c>
      <c r="M1338" s="28" t="s">
        <v>251</v>
      </c>
      <c r="N1338" s="2">
        <v>1155</v>
      </c>
    </row>
    <row r="1339" spans="2:14" s="2" customFormat="1" ht="11.25">
      <c r="B1339" s="60" t="s">
        <v>2231</v>
      </c>
      <c r="C1339" s="59" t="s">
        <v>1213</v>
      </c>
      <c r="D1339" s="2" t="s">
        <v>2232</v>
      </c>
      <c r="E1339" s="1">
        <v>23</v>
      </c>
      <c r="F1339" s="1">
        <v>276</v>
      </c>
      <c r="G1339" s="33">
        <v>6417</v>
      </c>
      <c r="H1339" s="33">
        <v>641.7</v>
      </c>
      <c r="I1339" s="42">
        <v>39391</v>
      </c>
      <c r="J1339" s="42">
        <v>40543</v>
      </c>
      <c r="K1339" s="42">
        <v>40543</v>
      </c>
      <c r="L1339" s="28">
        <v>1024</v>
      </c>
      <c r="M1339" s="28" t="s">
        <v>1642</v>
      </c>
      <c r="N1339" s="2">
        <v>1152</v>
      </c>
    </row>
    <row r="1340" spans="2:14" s="2" customFormat="1" ht="11.25">
      <c r="B1340" s="60" t="s">
        <v>2233</v>
      </c>
      <c r="C1340" s="59" t="s">
        <v>1213</v>
      </c>
      <c r="D1340" s="2" t="s">
        <v>2234</v>
      </c>
      <c r="E1340" s="1">
        <v>109</v>
      </c>
      <c r="F1340" s="1">
        <v>1123.8</v>
      </c>
      <c r="G1340" s="33">
        <v>41829.35</v>
      </c>
      <c r="H1340" s="33">
        <v>4182.94</v>
      </c>
      <c r="I1340" s="42">
        <v>39373</v>
      </c>
      <c r="J1340" s="42">
        <v>40543</v>
      </c>
      <c r="K1340" s="42">
        <v>40543</v>
      </c>
      <c r="L1340" s="28">
        <v>1024</v>
      </c>
      <c r="M1340" s="28" t="s">
        <v>1302</v>
      </c>
      <c r="N1340" s="2">
        <v>1170</v>
      </c>
    </row>
    <row r="1341" spans="2:14" s="2" customFormat="1" ht="11.25">
      <c r="B1341" s="60" t="s">
        <v>2235</v>
      </c>
      <c r="C1341" s="59" t="s">
        <v>1213</v>
      </c>
      <c r="D1341" s="2" t="s">
        <v>2236</v>
      </c>
      <c r="E1341" s="1">
        <v>63</v>
      </c>
      <c r="F1341" s="1">
        <v>556.6</v>
      </c>
      <c r="G1341" s="33">
        <v>57999.91</v>
      </c>
      <c r="H1341" s="33">
        <v>5799</v>
      </c>
      <c r="I1341" s="42">
        <v>39192</v>
      </c>
      <c r="J1341" s="42">
        <v>40543</v>
      </c>
      <c r="K1341" s="42">
        <v>40543</v>
      </c>
      <c r="L1341" s="28">
        <v>1024</v>
      </c>
      <c r="M1341" s="28" t="s">
        <v>1277</v>
      </c>
      <c r="N1341" s="2">
        <v>1351</v>
      </c>
    </row>
    <row r="1342" spans="2:14" s="2" customFormat="1" ht="11.25">
      <c r="B1342" s="60" t="s">
        <v>2237</v>
      </c>
      <c r="C1342" s="59" t="s">
        <v>1213</v>
      </c>
      <c r="D1342" s="2" t="s">
        <v>2238</v>
      </c>
      <c r="E1342" s="1">
        <v>191</v>
      </c>
      <c r="F1342" s="1">
        <v>2683.2</v>
      </c>
      <c r="G1342" s="33">
        <v>90420.93</v>
      </c>
      <c r="H1342" s="33">
        <v>9042.09</v>
      </c>
      <c r="I1342" s="42">
        <v>39345</v>
      </c>
      <c r="J1342" s="42">
        <v>40543</v>
      </c>
      <c r="K1342" s="42">
        <v>40543</v>
      </c>
      <c r="L1342" s="28">
        <v>1024</v>
      </c>
      <c r="M1342" s="28" t="s">
        <v>1292</v>
      </c>
      <c r="N1342" s="2">
        <v>1198</v>
      </c>
    </row>
    <row r="1343" spans="2:14" s="2" customFormat="1" ht="11.25">
      <c r="B1343" s="60" t="s">
        <v>2239</v>
      </c>
      <c r="C1343" s="59" t="s">
        <v>1213</v>
      </c>
      <c r="D1343" s="2" t="s">
        <v>2240</v>
      </c>
      <c r="E1343" s="1">
        <v>116</v>
      </c>
      <c r="F1343" s="1">
        <v>1029.2</v>
      </c>
      <c r="G1343" s="33">
        <v>47048.35</v>
      </c>
      <c r="H1343" s="33">
        <v>4704.84</v>
      </c>
      <c r="I1343" s="42">
        <v>39345</v>
      </c>
      <c r="J1343" s="42">
        <v>40543</v>
      </c>
      <c r="K1343" s="42">
        <v>40543</v>
      </c>
      <c r="L1343" s="28">
        <v>1024</v>
      </c>
      <c r="M1343" s="28" t="s">
        <v>973</v>
      </c>
      <c r="N1343" s="2">
        <v>1198</v>
      </c>
    </row>
    <row r="1344" spans="2:14" s="2" customFormat="1" ht="11.25">
      <c r="B1344" s="60" t="s">
        <v>2241</v>
      </c>
      <c r="C1344" s="59" t="s">
        <v>1213</v>
      </c>
      <c r="D1344" s="2" t="s">
        <v>2242</v>
      </c>
      <c r="E1344" s="1">
        <v>119</v>
      </c>
      <c r="F1344" s="1">
        <v>1122</v>
      </c>
      <c r="G1344" s="33">
        <v>97949.47</v>
      </c>
      <c r="H1344" s="33">
        <v>9794.95</v>
      </c>
      <c r="I1344" s="42">
        <v>39192</v>
      </c>
      <c r="J1344" s="42">
        <v>40543</v>
      </c>
      <c r="K1344" s="42">
        <v>40543</v>
      </c>
      <c r="L1344" s="28">
        <v>1024</v>
      </c>
      <c r="M1344" s="28" t="s">
        <v>1277</v>
      </c>
      <c r="N1344" s="2">
        <v>1351</v>
      </c>
    </row>
    <row r="1345" spans="2:14" s="2" customFormat="1" ht="11.25">
      <c r="B1345" s="60" t="s">
        <v>2243</v>
      </c>
      <c r="C1345" s="59" t="s">
        <v>1213</v>
      </c>
      <c r="D1345" s="2" t="s">
        <v>2244</v>
      </c>
      <c r="E1345" s="1">
        <v>120</v>
      </c>
      <c r="F1345" s="1">
        <v>1830</v>
      </c>
      <c r="G1345" s="33">
        <v>64017</v>
      </c>
      <c r="H1345" s="33">
        <v>6401.7</v>
      </c>
      <c r="I1345" s="42">
        <v>39373</v>
      </c>
      <c r="J1345" s="42">
        <v>40543</v>
      </c>
      <c r="K1345" s="42">
        <v>40543</v>
      </c>
      <c r="L1345" s="28">
        <v>1024</v>
      </c>
      <c r="M1345" s="28" t="s">
        <v>1305</v>
      </c>
      <c r="N1345" s="2">
        <v>1170</v>
      </c>
    </row>
    <row r="1346" spans="2:14" s="2" customFormat="1" ht="11.25">
      <c r="B1346" s="60" t="s">
        <v>2245</v>
      </c>
      <c r="C1346" s="59" t="s">
        <v>1213</v>
      </c>
      <c r="D1346" s="2" t="s">
        <v>2246</v>
      </c>
      <c r="E1346" s="1">
        <v>32</v>
      </c>
      <c r="F1346" s="1">
        <v>219.7</v>
      </c>
      <c r="G1346" s="33">
        <v>6237.66</v>
      </c>
      <c r="H1346" s="33">
        <v>623.77</v>
      </c>
      <c r="I1346" s="42">
        <v>39114</v>
      </c>
      <c r="J1346" s="42">
        <v>40543</v>
      </c>
      <c r="K1346" s="42">
        <v>40543</v>
      </c>
      <c r="L1346" s="28">
        <v>1024</v>
      </c>
      <c r="M1346" s="28" t="s">
        <v>682</v>
      </c>
      <c r="N1346" s="2">
        <v>1429</v>
      </c>
    </row>
    <row r="1347" spans="2:14" s="2" customFormat="1" ht="11.25">
      <c r="B1347" s="60" t="s">
        <v>2247</v>
      </c>
      <c r="C1347" s="59" t="s">
        <v>1213</v>
      </c>
      <c r="D1347" s="2" t="s">
        <v>2248</v>
      </c>
      <c r="E1347" s="1">
        <v>36</v>
      </c>
      <c r="F1347" s="1">
        <v>460</v>
      </c>
      <c r="G1347" s="33">
        <v>15750.85</v>
      </c>
      <c r="H1347" s="33">
        <v>1575.09</v>
      </c>
      <c r="I1347" s="42">
        <v>39492</v>
      </c>
      <c r="J1347" s="42">
        <v>40543</v>
      </c>
      <c r="K1347" s="42">
        <v>40543</v>
      </c>
      <c r="L1347" s="28">
        <v>1024</v>
      </c>
      <c r="M1347" s="28" t="s">
        <v>1274</v>
      </c>
      <c r="N1347" s="2">
        <v>1051</v>
      </c>
    </row>
    <row r="1348" spans="2:14" s="2" customFormat="1" ht="11.25">
      <c r="B1348" s="60" t="s">
        <v>2249</v>
      </c>
      <c r="C1348" s="59" t="s">
        <v>1213</v>
      </c>
      <c r="D1348" s="2" t="s">
        <v>2250</v>
      </c>
      <c r="E1348" s="1">
        <v>100</v>
      </c>
      <c r="F1348" s="1">
        <v>1757</v>
      </c>
      <c r="G1348" s="33">
        <v>56399.7</v>
      </c>
      <c r="H1348" s="33">
        <v>5639.97</v>
      </c>
      <c r="I1348" s="42">
        <v>39283</v>
      </c>
      <c r="J1348" s="42">
        <v>40543</v>
      </c>
      <c r="K1348" s="42">
        <v>40543</v>
      </c>
      <c r="L1348" s="28">
        <v>1024</v>
      </c>
      <c r="M1348" s="28" t="s">
        <v>973</v>
      </c>
      <c r="N1348" s="2">
        <v>1260</v>
      </c>
    </row>
    <row r="1349" spans="2:14" s="2" customFormat="1" ht="11.25">
      <c r="B1349" s="60" t="s">
        <v>2251</v>
      </c>
      <c r="C1349" s="59" t="s">
        <v>1213</v>
      </c>
      <c r="D1349" s="2" t="s">
        <v>2252</v>
      </c>
      <c r="E1349" s="1">
        <v>96</v>
      </c>
      <c r="F1349" s="1">
        <v>1847</v>
      </c>
      <c r="G1349" s="33">
        <v>59288.7</v>
      </c>
      <c r="H1349" s="33">
        <v>5928.87</v>
      </c>
      <c r="I1349" s="42">
        <v>39283</v>
      </c>
      <c r="J1349" s="42">
        <v>40543</v>
      </c>
      <c r="K1349" s="42">
        <v>40543</v>
      </c>
      <c r="L1349" s="28">
        <v>1024</v>
      </c>
      <c r="M1349" s="28" t="s">
        <v>973</v>
      </c>
      <c r="N1349" s="2">
        <v>1260</v>
      </c>
    </row>
    <row r="1350" spans="2:14" s="2" customFormat="1" ht="11.25">
      <c r="B1350" s="60" t="s">
        <v>2253</v>
      </c>
      <c r="C1350" s="59" t="s">
        <v>1213</v>
      </c>
      <c r="D1350" s="2" t="s">
        <v>2254</v>
      </c>
      <c r="E1350" s="1">
        <v>28</v>
      </c>
      <c r="F1350" s="1">
        <v>600</v>
      </c>
      <c r="G1350" s="33">
        <v>20235.3</v>
      </c>
      <c r="H1350" s="33">
        <v>2023.53</v>
      </c>
      <c r="I1350" s="42">
        <v>39281</v>
      </c>
      <c r="J1350" s="42">
        <v>40543</v>
      </c>
      <c r="K1350" s="42">
        <v>40543</v>
      </c>
      <c r="L1350" s="28">
        <v>1024</v>
      </c>
      <c r="M1350" s="28" t="s">
        <v>2255</v>
      </c>
      <c r="N1350" s="2">
        <v>1262</v>
      </c>
    </row>
    <row r="1351" spans="2:14" s="2" customFormat="1" ht="11.25">
      <c r="B1351" s="60" t="s">
        <v>2256</v>
      </c>
      <c r="C1351" s="59" t="s">
        <v>1213</v>
      </c>
      <c r="D1351" s="2" t="s">
        <v>2257</v>
      </c>
      <c r="E1351" s="1">
        <v>89</v>
      </c>
      <c r="F1351" s="1">
        <v>796</v>
      </c>
      <c r="G1351" s="33">
        <v>21143.02</v>
      </c>
      <c r="H1351" s="33">
        <v>2114.3</v>
      </c>
      <c r="I1351" s="42">
        <v>39491</v>
      </c>
      <c r="J1351" s="42">
        <v>40543</v>
      </c>
      <c r="K1351" s="42">
        <v>40543</v>
      </c>
      <c r="L1351" s="28">
        <v>1024</v>
      </c>
      <c r="M1351" s="28" t="s">
        <v>1316</v>
      </c>
      <c r="N1351" s="2">
        <v>1052</v>
      </c>
    </row>
    <row r="1352" spans="2:14" s="2" customFormat="1" ht="11.25">
      <c r="B1352" s="60" t="s">
        <v>2258</v>
      </c>
      <c r="C1352" s="59" t="s">
        <v>1213</v>
      </c>
      <c r="D1352" s="2" t="s">
        <v>2259</v>
      </c>
      <c r="E1352" s="1">
        <v>185</v>
      </c>
      <c r="F1352" s="1">
        <v>2791</v>
      </c>
      <c r="G1352" s="33">
        <v>127409.15</v>
      </c>
      <c r="H1352" s="33">
        <v>25481.84</v>
      </c>
      <c r="I1352" s="42">
        <v>39405</v>
      </c>
      <c r="J1352" s="42">
        <v>40543</v>
      </c>
      <c r="K1352" s="42">
        <v>40543</v>
      </c>
      <c r="L1352" s="28">
        <v>1024</v>
      </c>
      <c r="M1352" s="28" t="s">
        <v>1338</v>
      </c>
      <c r="N1352" s="2">
        <v>1138</v>
      </c>
    </row>
    <row r="1353" spans="2:14" s="2" customFormat="1" ht="11.25">
      <c r="B1353" s="60" t="s">
        <v>2260</v>
      </c>
      <c r="C1353" s="59" t="s">
        <v>1213</v>
      </c>
      <c r="D1353" s="2" t="s">
        <v>2261</v>
      </c>
      <c r="E1353" s="1">
        <v>65</v>
      </c>
      <c r="F1353" s="1">
        <v>981</v>
      </c>
      <c r="G1353" s="33">
        <v>24513.9</v>
      </c>
      <c r="H1353" s="33">
        <v>2451.39</v>
      </c>
      <c r="I1353" s="42">
        <v>39377</v>
      </c>
      <c r="J1353" s="42">
        <v>40543</v>
      </c>
      <c r="K1353" s="42">
        <v>40543</v>
      </c>
      <c r="L1353" s="28">
        <v>1024</v>
      </c>
      <c r="M1353" s="28" t="s">
        <v>1283</v>
      </c>
      <c r="N1353" s="2">
        <v>1166</v>
      </c>
    </row>
    <row r="1354" spans="2:14" s="2" customFormat="1" ht="11.25">
      <c r="B1354" s="60" t="s">
        <v>2262</v>
      </c>
      <c r="C1354" s="59" t="s">
        <v>1213</v>
      </c>
      <c r="D1354" s="2" t="s">
        <v>2263</v>
      </c>
      <c r="E1354" s="1">
        <v>95</v>
      </c>
      <c r="F1354" s="1">
        <v>1171.2</v>
      </c>
      <c r="G1354" s="33">
        <v>36567.9</v>
      </c>
      <c r="H1354" s="33">
        <v>16455.55</v>
      </c>
      <c r="I1354" s="42">
        <v>39306</v>
      </c>
      <c r="J1354" s="42">
        <v>40543</v>
      </c>
      <c r="K1354" s="42">
        <v>40543</v>
      </c>
      <c r="L1354" s="28">
        <v>1024</v>
      </c>
      <c r="M1354" s="28" t="s">
        <v>1280</v>
      </c>
      <c r="N1354" s="2">
        <v>1237</v>
      </c>
    </row>
    <row r="1355" spans="2:14" s="2" customFormat="1" ht="11.25">
      <c r="B1355" s="60" t="s">
        <v>2264</v>
      </c>
      <c r="C1355" s="59" t="s">
        <v>1213</v>
      </c>
      <c r="D1355" s="2" t="s">
        <v>2265</v>
      </c>
      <c r="E1355" s="1">
        <v>48</v>
      </c>
      <c r="F1355" s="1">
        <v>720</v>
      </c>
      <c r="G1355" s="33">
        <v>18702.1</v>
      </c>
      <c r="H1355" s="33">
        <v>1870.21</v>
      </c>
      <c r="I1355" s="42">
        <v>39377</v>
      </c>
      <c r="J1355" s="42">
        <v>40543</v>
      </c>
      <c r="K1355" s="42">
        <v>40543</v>
      </c>
      <c r="L1355" s="28">
        <v>1024</v>
      </c>
      <c r="M1355" s="28" t="s">
        <v>1283</v>
      </c>
      <c r="N1355" s="2">
        <v>1166</v>
      </c>
    </row>
    <row r="1356" spans="2:14" s="2" customFormat="1" ht="11.25">
      <c r="B1356" s="60" t="s">
        <v>2266</v>
      </c>
      <c r="C1356" s="59" t="s">
        <v>1213</v>
      </c>
      <c r="D1356" s="2" t="s">
        <v>2267</v>
      </c>
      <c r="E1356" s="1">
        <v>88</v>
      </c>
      <c r="F1356" s="1">
        <v>1395</v>
      </c>
      <c r="G1356" s="33">
        <v>43384.5</v>
      </c>
      <c r="H1356" s="33">
        <v>4338.45</v>
      </c>
      <c r="I1356" s="42">
        <v>39306</v>
      </c>
      <c r="J1356" s="42">
        <v>40543</v>
      </c>
      <c r="K1356" s="42">
        <v>40543</v>
      </c>
      <c r="L1356" s="28">
        <v>1024</v>
      </c>
      <c r="M1356" s="28" t="s">
        <v>1280</v>
      </c>
      <c r="N1356" s="2">
        <v>1237</v>
      </c>
    </row>
    <row r="1357" spans="2:14" s="2" customFormat="1" ht="11.25">
      <c r="B1357" s="60" t="s">
        <v>2268</v>
      </c>
      <c r="C1357" s="59" t="s">
        <v>1213</v>
      </c>
      <c r="D1357" s="2" t="s">
        <v>2269</v>
      </c>
      <c r="E1357" s="1">
        <v>134</v>
      </c>
      <c r="F1357" s="1">
        <v>1898</v>
      </c>
      <c r="G1357" s="33">
        <v>67473.9</v>
      </c>
      <c r="H1357" s="33">
        <v>22941.13</v>
      </c>
      <c r="I1357" s="42">
        <v>39300</v>
      </c>
      <c r="J1357" s="42">
        <v>40543</v>
      </c>
      <c r="K1357" s="42">
        <v>40543</v>
      </c>
      <c r="L1357" s="28">
        <v>1024</v>
      </c>
      <c r="M1357" s="28" t="s">
        <v>1280</v>
      </c>
      <c r="N1357" s="2">
        <v>1243</v>
      </c>
    </row>
    <row r="1358" spans="2:14" s="2" customFormat="1" ht="11.25">
      <c r="B1358" s="60" t="s">
        <v>2270</v>
      </c>
      <c r="C1358" s="59" t="s">
        <v>1213</v>
      </c>
      <c r="D1358" s="2" t="s">
        <v>2271</v>
      </c>
      <c r="E1358" s="1">
        <v>92</v>
      </c>
      <c r="F1358" s="1">
        <v>1756</v>
      </c>
      <c r="G1358" s="33">
        <v>60814.71</v>
      </c>
      <c r="H1358" s="33">
        <v>6081.47</v>
      </c>
      <c r="I1358" s="42">
        <v>39233</v>
      </c>
      <c r="J1358" s="42">
        <v>40543</v>
      </c>
      <c r="K1358" s="42">
        <v>40543</v>
      </c>
      <c r="L1358" s="28">
        <v>1024</v>
      </c>
      <c r="M1358" s="28" t="s">
        <v>1305</v>
      </c>
      <c r="N1358" s="2">
        <v>1310</v>
      </c>
    </row>
    <row r="1359" spans="2:14" s="2" customFormat="1" ht="11.25">
      <c r="B1359" s="60" t="s">
        <v>2272</v>
      </c>
      <c r="C1359" s="59" t="s">
        <v>1213</v>
      </c>
      <c r="D1359" s="2" t="s">
        <v>2273</v>
      </c>
      <c r="E1359" s="1">
        <v>40</v>
      </c>
      <c r="F1359" s="1">
        <v>645.8</v>
      </c>
      <c r="G1359" s="33">
        <v>22010.22</v>
      </c>
      <c r="H1359" s="33">
        <v>2201.02</v>
      </c>
      <c r="I1359" s="42">
        <v>39306</v>
      </c>
      <c r="J1359" s="42">
        <v>40543</v>
      </c>
      <c r="K1359" s="42">
        <v>40543</v>
      </c>
      <c r="L1359" s="28">
        <v>1024</v>
      </c>
      <c r="M1359" s="28" t="s">
        <v>1280</v>
      </c>
      <c r="N1359" s="2">
        <v>1237</v>
      </c>
    </row>
    <row r="1360" spans="2:14" s="2" customFormat="1" ht="11.25">
      <c r="B1360" s="60" t="s">
        <v>2274</v>
      </c>
      <c r="C1360" s="59" t="s">
        <v>1213</v>
      </c>
      <c r="D1360" s="2" t="s">
        <v>2275</v>
      </c>
      <c r="E1360" s="1">
        <v>94</v>
      </c>
      <c r="F1360" s="1">
        <v>1570</v>
      </c>
      <c r="G1360" s="33">
        <v>41104.8</v>
      </c>
      <c r="H1360" s="33">
        <v>41104.8</v>
      </c>
      <c r="I1360" s="42">
        <v>39306</v>
      </c>
      <c r="J1360" s="42">
        <v>40543</v>
      </c>
      <c r="K1360" s="42">
        <v>40543</v>
      </c>
      <c r="L1360" s="28">
        <v>1024</v>
      </c>
      <c r="M1360" s="28" t="s">
        <v>973</v>
      </c>
      <c r="N1360" s="2">
        <v>1237</v>
      </c>
    </row>
    <row r="1361" spans="2:14" s="2" customFormat="1" ht="11.25">
      <c r="B1361" s="60" t="s">
        <v>2276</v>
      </c>
      <c r="C1361" s="59" t="s">
        <v>1213</v>
      </c>
      <c r="D1361" s="2" t="s">
        <v>2277</v>
      </c>
      <c r="E1361" s="1">
        <v>81</v>
      </c>
      <c r="F1361" s="1">
        <v>913.4</v>
      </c>
      <c r="G1361" s="33">
        <v>32638.14</v>
      </c>
      <c r="H1361" s="33">
        <v>3263.81</v>
      </c>
      <c r="I1361" s="42">
        <v>39373</v>
      </c>
      <c r="J1361" s="42">
        <v>40543</v>
      </c>
      <c r="K1361" s="42">
        <v>40543</v>
      </c>
      <c r="L1361" s="28">
        <v>1024</v>
      </c>
      <c r="M1361" s="28" t="s">
        <v>1305</v>
      </c>
      <c r="N1361" s="2">
        <v>1170</v>
      </c>
    </row>
    <row r="1362" spans="2:14" s="2" customFormat="1" ht="11.25">
      <c r="B1362" s="60" t="s">
        <v>2278</v>
      </c>
      <c r="C1362" s="59" t="s">
        <v>1213</v>
      </c>
      <c r="D1362" s="2" t="s">
        <v>2279</v>
      </c>
      <c r="E1362" s="1">
        <v>40</v>
      </c>
      <c r="F1362" s="1">
        <v>330</v>
      </c>
      <c r="G1362" s="33">
        <v>3391.6</v>
      </c>
      <c r="H1362" s="33">
        <v>339.16</v>
      </c>
      <c r="I1362" s="42">
        <v>39393</v>
      </c>
      <c r="J1362" s="42">
        <v>40543</v>
      </c>
      <c r="K1362" s="42">
        <v>40543</v>
      </c>
      <c r="L1362" s="28">
        <v>1024</v>
      </c>
      <c r="M1362" s="28" t="s">
        <v>1305</v>
      </c>
      <c r="N1362" s="2">
        <v>1150</v>
      </c>
    </row>
    <row r="1363" spans="2:14" s="2" customFormat="1" ht="11.25">
      <c r="B1363" s="60" t="s">
        <v>2280</v>
      </c>
      <c r="C1363" s="59" t="s">
        <v>1213</v>
      </c>
      <c r="D1363" s="2" t="s">
        <v>2281</v>
      </c>
      <c r="E1363" s="1">
        <v>102</v>
      </c>
      <c r="F1363" s="1">
        <v>632</v>
      </c>
      <c r="G1363" s="33">
        <v>6662.2</v>
      </c>
      <c r="H1363" s="33">
        <v>666.22</v>
      </c>
      <c r="I1363" s="42">
        <v>39393</v>
      </c>
      <c r="J1363" s="42">
        <v>40543</v>
      </c>
      <c r="K1363" s="42">
        <v>40543</v>
      </c>
      <c r="L1363" s="28">
        <v>1024</v>
      </c>
      <c r="M1363" s="28" t="s">
        <v>1305</v>
      </c>
      <c r="N1363" s="2">
        <v>1150</v>
      </c>
    </row>
    <row r="1364" spans="2:14" s="2" customFormat="1" ht="11.25">
      <c r="B1364" s="60" t="s">
        <v>2282</v>
      </c>
      <c r="C1364" s="59" t="s">
        <v>1213</v>
      </c>
      <c r="D1364" s="2" t="s">
        <v>2283</v>
      </c>
      <c r="E1364" s="1">
        <v>134</v>
      </c>
      <c r="F1364" s="1">
        <v>1582</v>
      </c>
      <c r="G1364" s="33">
        <v>63944.99</v>
      </c>
      <c r="H1364" s="33">
        <v>6394.5</v>
      </c>
      <c r="I1364" s="42">
        <v>39345</v>
      </c>
      <c r="J1364" s="42">
        <v>40543</v>
      </c>
      <c r="K1364" s="42">
        <v>40543</v>
      </c>
      <c r="L1364" s="28">
        <v>1024</v>
      </c>
      <c r="M1364" s="28" t="s">
        <v>1292</v>
      </c>
      <c r="N1364" s="2">
        <v>1198</v>
      </c>
    </row>
    <row r="1365" spans="2:14" s="2" customFormat="1" ht="11.25">
      <c r="B1365" s="60" t="s">
        <v>2284</v>
      </c>
      <c r="C1365" s="59" t="s">
        <v>1213</v>
      </c>
      <c r="D1365" s="2" t="s">
        <v>2285</v>
      </c>
      <c r="E1365" s="1">
        <v>162</v>
      </c>
      <c r="F1365" s="1">
        <v>2374.4</v>
      </c>
      <c r="G1365" s="33">
        <v>129291.33</v>
      </c>
      <c r="H1365" s="33">
        <v>129291.33</v>
      </c>
      <c r="I1365" s="42">
        <v>39364</v>
      </c>
      <c r="J1365" s="42">
        <v>40543</v>
      </c>
      <c r="K1365" s="42">
        <v>40543</v>
      </c>
      <c r="L1365" s="28">
        <v>1024</v>
      </c>
      <c r="M1365" s="28" t="s">
        <v>1316</v>
      </c>
      <c r="N1365" s="2">
        <v>1179</v>
      </c>
    </row>
    <row r="1366" spans="2:14" s="2" customFormat="1" ht="11.25">
      <c r="B1366" s="60" t="s">
        <v>2286</v>
      </c>
      <c r="C1366" s="59" t="s">
        <v>1213</v>
      </c>
      <c r="D1366" s="2" t="s">
        <v>2287</v>
      </c>
      <c r="E1366" s="1">
        <v>208</v>
      </c>
      <c r="F1366" s="1">
        <v>1449.4</v>
      </c>
      <c r="G1366" s="33">
        <v>47410.4</v>
      </c>
      <c r="H1366" s="33">
        <v>14223.12</v>
      </c>
      <c r="I1366" s="42">
        <v>39342</v>
      </c>
      <c r="J1366" s="42">
        <v>40543</v>
      </c>
      <c r="K1366" s="42">
        <v>40543</v>
      </c>
      <c r="L1366" s="28">
        <v>1024</v>
      </c>
      <c r="M1366" s="28" t="s">
        <v>284</v>
      </c>
      <c r="N1366" s="2">
        <v>1201</v>
      </c>
    </row>
    <row r="1367" spans="2:14" s="2" customFormat="1" ht="11.25">
      <c r="B1367" s="60" t="s">
        <v>2288</v>
      </c>
      <c r="C1367" s="59" t="s">
        <v>1213</v>
      </c>
      <c r="D1367" s="2" t="s">
        <v>2289</v>
      </c>
      <c r="E1367" s="1">
        <v>144</v>
      </c>
      <c r="F1367" s="1">
        <v>2389.2</v>
      </c>
      <c r="G1367" s="33">
        <v>78341.5</v>
      </c>
      <c r="H1367" s="33">
        <v>7834.15</v>
      </c>
      <c r="I1367" s="42">
        <v>39400</v>
      </c>
      <c r="J1367" s="42">
        <v>40543</v>
      </c>
      <c r="K1367" s="42">
        <v>40543</v>
      </c>
      <c r="L1367" s="28">
        <v>1024</v>
      </c>
      <c r="M1367" s="28" t="s">
        <v>125</v>
      </c>
      <c r="N1367" s="2">
        <v>1143</v>
      </c>
    </row>
    <row r="1368" spans="2:14" s="2" customFormat="1" ht="11.25">
      <c r="B1368" s="60" t="s">
        <v>2290</v>
      </c>
      <c r="C1368" s="59" t="s">
        <v>1213</v>
      </c>
      <c r="D1368" s="2" t="s">
        <v>2291</v>
      </c>
      <c r="E1368" s="1">
        <v>82</v>
      </c>
      <c r="F1368" s="1">
        <v>1281.6</v>
      </c>
      <c r="G1368" s="33">
        <v>52940.1</v>
      </c>
      <c r="H1368" s="33">
        <v>5294.01</v>
      </c>
      <c r="I1368" s="42">
        <v>39492</v>
      </c>
      <c r="J1368" s="42">
        <v>40543</v>
      </c>
      <c r="K1368" s="42">
        <v>40543</v>
      </c>
      <c r="L1368" s="28">
        <v>1024</v>
      </c>
      <c r="M1368" s="28" t="s">
        <v>37</v>
      </c>
      <c r="N1368" s="2">
        <v>1051</v>
      </c>
    </row>
    <row r="1369" spans="2:14" s="2" customFormat="1" ht="11.25">
      <c r="B1369" s="60" t="s">
        <v>2292</v>
      </c>
      <c r="C1369" s="59" t="s">
        <v>1213</v>
      </c>
      <c r="D1369" s="2" t="s">
        <v>2293</v>
      </c>
      <c r="E1369" s="1">
        <v>319</v>
      </c>
      <c r="F1369" s="1">
        <v>5782</v>
      </c>
      <c r="G1369" s="33">
        <v>140726.28</v>
      </c>
      <c r="H1369" s="33">
        <v>14072.63</v>
      </c>
      <c r="I1369" s="42">
        <v>39366</v>
      </c>
      <c r="J1369" s="42">
        <v>40543</v>
      </c>
      <c r="K1369" s="42">
        <v>40543</v>
      </c>
      <c r="L1369" s="28">
        <v>1024</v>
      </c>
      <c r="M1369" s="28" t="s">
        <v>1292</v>
      </c>
      <c r="N1369" s="2">
        <v>1177</v>
      </c>
    </row>
    <row r="1370" spans="2:14" s="2" customFormat="1" ht="11.25">
      <c r="B1370" s="60" t="s">
        <v>2294</v>
      </c>
      <c r="C1370" s="59" t="s">
        <v>1213</v>
      </c>
      <c r="D1370" s="2" t="s">
        <v>2295</v>
      </c>
      <c r="E1370" s="1">
        <v>97</v>
      </c>
      <c r="F1370" s="1">
        <v>2122.2</v>
      </c>
      <c r="G1370" s="33">
        <v>171515.53</v>
      </c>
      <c r="H1370" s="33">
        <v>17151.55</v>
      </c>
      <c r="I1370" s="42">
        <v>39345</v>
      </c>
      <c r="J1370" s="42">
        <v>40543</v>
      </c>
      <c r="K1370" s="42">
        <v>40543</v>
      </c>
      <c r="L1370" s="28">
        <v>1024</v>
      </c>
      <c r="M1370" s="28" t="s">
        <v>251</v>
      </c>
      <c r="N1370" s="2">
        <v>1198</v>
      </c>
    </row>
    <row r="1371" spans="2:14" s="2" customFormat="1" ht="11.25">
      <c r="B1371" s="60" t="s">
        <v>2296</v>
      </c>
      <c r="C1371" s="59" t="s">
        <v>1213</v>
      </c>
      <c r="D1371" s="2" t="s">
        <v>2297</v>
      </c>
      <c r="E1371" s="1">
        <v>76</v>
      </c>
      <c r="F1371" s="1">
        <v>644.4</v>
      </c>
      <c r="G1371" s="33">
        <v>30730</v>
      </c>
      <c r="H1371" s="33">
        <v>3073</v>
      </c>
      <c r="I1371" s="42">
        <v>39306</v>
      </c>
      <c r="J1371" s="42">
        <v>40543</v>
      </c>
      <c r="K1371" s="42">
        <v>40543</v>
      </c>
      <c r="L1371" s="28">
        <v>1024</v>
      </c>
      <c r="M1371" s="28" t="s">
        <v>973</v>
      </c>
      <c r="N1371" s="2">
        <v>1237</v>
      </c>
    </row>
    <row r="1372" spans="2:14" s="2" customFormat="1" ht="11.25">
      <c r="B1372" s="60" t="s">
        <v>2298</v>
      </c>
      <c r="C1372" s="59" t="s">
        <v>1213</v>
      </c>
      <c r="D1372" s="2" t="s">
        <v>2299</v>
      </c>
      <c r="E1372" s="1">
        <v>58</v>
      </c>
      <c r="F1372" s="1">
        <v>949.2</v>
      </c>
      <c r="G1372" s="33">
        <v>15474.84</v>
      </c>
      <c r="H1372" s="33">
        <v>1547.48</v>
      </c>
      <c r="I1372" s="42">
        <v>39345</v>
      </c>
      <c r="J1372" s="42">
        <v>40543</v>
      </c>
      <c r="K1372" s="42">
        <v>40543</v>
      </c>
      <c r="L1372" s="28">
        <v>1024</v>
      </c>
      <c r="M1372" s="28" t="s">
        <v>1305</v>
      </c>
      <c r="N1372" s="2">
        <v>1198</v>
      </c>
    </row>
    <row r="1373" spans="2:14" s="2" customFormat="1" ht="11.25">
      <c r="B1373" s="60" t="s">
        <v>2300</v>
      </c>
      <c r="C1373" s="59" t="s">
        <v>1213</v>
      </c>
      <c r="D1373" s="2" t="s">
        <v>2301</v>
      </c>
      <c r="E1373" s="1">
        <v>431</v>
      </c>
      <c r="F1373" s="1">
        <v>2536</v>
      </c>
      <c r="G1373" s="33">
        <v>109560.95</v>
      </c>
      <c r="H1373" s="33">
        <v>33963.89</v>
      </c>
      <c r="I1373" s="42">
        <v>39315</v>
      </c>
      <c r="J1373" s="42">
        <v>40543</v>
      </c>
      <c r="K1373" s="42">
        <v>40543</v>
      </c>
      <c r="L1373" s="28">
        <v>1024</v>
      </c>
      <c r="M1373" s="28" t="s">
        <v>368</v>
      </c>
      <c r="N1373" s="2">
        <v>1228</v>
      </c>
    </row>
    <row r="1374" spans="2:14" s="2" customFormat="1" ht="11.25">
      <c r="B1374" s="60" t="s">
        <v>2302</v>
      </c>
      <c r="C1374" s="59" t="s">
        <v>1213</v>
      </c>
      <c r="D1374" s="2" t="s">
        <v>2303</v>
      </c>
      <c r="E1374" s="1">
        <v>24</v>
      </c>
      <c r="F1374" s="1">
        <v>564</v>
      </c>
      <c r="G1374" s="33">
        <v>15124.45</v>
      </c>
      <c r="H1374" s="33">
        <v>1512.45</v>
      </c>
      <c r="I1374" s="42">
        <v>39800</v>
      </c>
      <c r="J1374" s="42">
        <v>40543</v>
      </c>
      <c r="K1374" s="42">
        <v>40543</v>
      </c>
      <c r="L1374" s="28">
        <v>1024</v>
      </c>
      <c r="M1374" s="28" t="s">
        <v>1594</v>
      </c>
      <c r="N1374" s="2">
        <v>743</v>
      </c>
    </row>
    <row r="1375" spans="2:14" s="2" customFormat="1" ht="11.25">
      <c r="B1375" s="60" t="s">
        <v>2304</v>
      </c>
      <c r="C1375" s="59" t="s">
        <v>1213</v>
      </c>
      <c r="D1375" s="2" t="s">
        <v>2305</v>
      </c>
      <c r="E1375" s="1">
        <v>68</v>
      </c>
      <c r="F1375" s="1">
        <v>1203.4</v>
      </c>
      <c r="G1375" s="33">
        <v>47546.17</v>
      </c>
      <c r="H1375" s="33">
        <v>26625.86</v>
      </c>
      <c r="I1375" s="42">
        <v>39423</v>
      </c>
      <c r="J1375" s="42">
        <v>40543</v>
      </c>
      <c r="K1375" s="42">
        <v>40543</v>
      </c>
      <c r="L1375" s="28">
        <v>1024</v>
      </c>
      <c r="M1375" s="28" t="s">
        <v>2607</v>
      </c>
      <c r="N1375" s="2">
        <v>1120</v>
      </c>
    </row>
    <row r="1376" spans="2:14" s="2" customFormat="1" ht="11.25">
      <c r="B1376" s="60" t="s">
        <v>2306</v>
      </c>
      <c r="C1376" s="59" t="s">
        <v>1213</v>
      </c>
      <c r="D1376" s="2" t="s">
        <v>2307</v>
      </c>
      <c r="E1376" s="1">
        <v>123</v>
      </c>
      <c r="F1376" s="1">
        <v>1118.6</v>
      </c>
      <c r="G1376" s="33">
        <v>46162.5</v>
      </c>
      <c r="H1376" s="33">
        <v>4616.25</v>
      </c>
      <c r="I1376" s="42">
        <v>39507</v>
      </c>
      <c r="J1376" s="42">
        <v>40543</v>
      </c>
      <c r="K1376" s="42">
        <v>40543</v>
      </c>
      <c r="L1376" s="28">
        <v>1024</v>
      </c>
      <c r="M1376" s="28" t="s">
        <v>2308</v>
      </c>
      <c r="N1376" s="2">
        <v>1036</v>
      </c>
    </row>
    <row r="1377" spans="2:14" s="2" customFormat="1" ht="11.25">
      <c r="B1377" s="60" t="s">
        <v>2309</v>
      </c>
      <c r="C1377" s="59" t="s">
        <v>1213</v>
      </c>
      <c r="D1377" s="2" t="s">
        <v>2310</v>
      </c>
      <c r="E1377" s="1">
        <v>41</v>
      </c>
      <c r="F1377" s="1">
        <v>1272.8</v>
      </c>
      <c r="G1377" s="33">
        <v>140131.5</v>
      </c>
      <c r="H1377" s="33">
        <v>14013.15</v>
      </c>
      <c r="I1377" s="42">
        <v>39420</v>
      </c>
      <c r="J1377" s="42">
        <v>40543</v>
      </c>
      <c r="K1377" s="42">
        <v>40543</v>
      </c>
      <c r="L1377" s="28">
        <v>1024</v>
      </c>
      <c r="M1377" s="28" t="s">
        <v>2311</v>
      </c>
      <c r="N1377" s="2">
        <v>1123</v>
      </c>
    </row>
    <row r="1378" spans="2:14" s="2" customFormat="1" ht="11.25">
      <c r="B1378" s="60" t="s">
        <v>2312</v>
      </c>
      <c r="C1378" s="59" t="s">
        <v>1213</v>
      </c>
      <c r="D1378" s="2" t="s">
        <v>2313</v>
      </c>
      <c r="E1378" s="1">
        <v>69</v>
      </c>
      <c r="F1378" s="1">
        <v>2846.4</v>
      </c>
      <c r="G1378" s="33">
        <v>260179</v>
      </c>
      <c r="H1378" s="33">
        <v>26017.9</v>
      </c>
      <c r="I1378" s="42">
        <v>39420</v>
      </c>
      <c r="J1378" s="42">
        <v>40543</v>
      </c>
      <c r="K1378" s="42">
        <v>40543</v>
      </c>
      <c r="L1378" s="28">
        <v>1024</v>
      </c>
      <c r="M1378" s="28" t="s">
        <v>2311</v>
      </c>
      <c r="N1378" s="2">
        <v>1123</v>
      </c>
    </row>
    <row r="1379" spans="2:14" s="2" customFormat="1" ht="11.25">
      <c r="B1379" s="60" t="s">
        <v>2314</v>
      </c>
      <c r="C1379" s="59" t="s">
        <v>1213</v>
      </c>
      <c r="D1379" s="2" t="s">
        <v>2315</v>
      </c>
      <c r="E1379" s="1">
        <v>117</v>
      </c>
      <c r="F1379" s="1">
        <v>878.8</v>
      </c>
      <c r="G1379" s="33">
        <v>34923.15</v>
      </c>
      <c r="H1379" s="33">
        <v>3492.32</v>
      </c>
      <c r="I1379" s="42">
        <v>39450</v>
      </c>
      <c r="J1379" s="42">
        <v>40543</v>
      </c>
      <c r="K1379" s="42">
        <v>40543</v>
      </c>
      <c r="L1379" s="28">
        <v>1024</v>
      </c>
      <c r="M1379" s="28" t="s">
        <v>2316</v>
      </c>
      <c r="N1379" s="2">
        <v>1093</v>
      </c>
    </row>
    <row r="1380" spans="2:14" s="2" customFormat="1" ht="11.25">
      <c r="B1380" s="60" t="s">
        <v>2317</v>
      </c>
      <c r="C1380" s="59" t="s">
        <v>1213</v>
      </c>
      <c r="D1380" s="2" t="s">
        <v>2318</v>
      </c>
      <c r="E1380" s="1">
        <v>37</v>
      </c>
      <c r="F1380" s="1">
        <v>243.2</v>
      </c>
      <c r="G1380" s="33">
        <v>8352.6</v>
      </c>
      <c r="H1380" s="33">
        <v>835.26</v>
      </c>
      <c r="I1380" s="42">
        <v>39426</v>
      </c>
      <c r="J1380" s="42">
        <v>40543</v>
      </c>
      <c r="K1380" s="42">
        <v>40543</v>
      </c>
      <c r="L1380" s="28">
        <v>1024</v>
      </c>
      <c r="M1380" s="28" t="s">
        <v>1594</v>
      </c>
      <c r="N1380" s="2">
        <v>1117</v>
      </c>
    </row>
    <row r="1381" spans="2:14" s="2" customFormat="1" ht="11.25">
      <c r="B1381" s="60" t="s">
        <v>2319</v>
      </c>
      <c r="C1381" s="59" t="s">
        <v>1213</v>
      </c>
      <c r="D1381" s="2" t="s">
        <v>2320</v>
      </c>
      <c r="E1381" s="1">
        <v>14</v>
      </c>
      <c r="F1381" s="1">
        <v>215</v>
      </c>
      <c r="G1381" s="33">
        <v>5360.95</v>
      </c>
      <c r="H1381" s="33">
        <v>536.1</v>
      </c>
      <c r="I1381" s="42">
        <v>39434</v>
      </c>
      <c r="J1381" s="42">
        <v>40543</v>
      </c>
      <c r="K1381" s="42">
        <v>40543</v>
      </c>
      <c r="L1381" s="28">
        <v>1024</v>
      </c>
      <c r="M1381" s="28" t="s">
        <v>1594</v>
      </c>
      <c r="N1381" s="2">
        <v>1109</v>
      </c>
    </row>
    <row r="1382" spans="2:14" s="2" customFormat="1" ht="11.25">
      <c r="B1382" s="60" t="s">
        <v>2321</v>
      </c>
      <c r="C1382" s="59" t="s">
        <v>1213</v>
      </c>
      <c r="D1382" s="2" t="s">
        <v>2322</v>
      </c>
      <c r="E1382" s="1">
        <v>27</v>
      </c>
      <c r="F1382" s="1">
        <v>272</v>
      </c>
      <c r="G1382" s="33">
        <v>5038.54</v>
      </c>
      <c r="H1382" s="33">
        <v>503.85</v>
      </c>
      <c r="I1382" s="42">
        <v>39449</v>
      </c>
      <c r="J1382" s="42">
        <v>40543</v>
      </c>
      <c r="K1382" s="42">
        <v>40543</v>
      </c>
      <c r="L1382" s="28">
        <v>1024</v>
      </c>
      <c r="M1382" s="28" t="s">
        <v>1305</v>
      </c>
      <c r="N1382" s="2">
        <v>1094</v>
      </c>
    </row>
    <row r="1383" spans="2:14" s="2" customFormat="1" ht="11.25">
      <c r="B1383" s="60" t="s">
        <v>2323</v>
      </c>
      <c r="C1383" s="59" t="s">
        <v>1213</v>
      </c>
      <c r="D1383" s="2" t="s">
        <v>2324</v>
      </c>
      <c r="E1383" s="1">
        <v>171</v>
      </c>
      <c r="F1383" s="1">
        <v>1253.8</v>
      </c>
      <c r="G1383" s="33">
        <v>65252.2</v>
      </c>
      <c r="H1383" s="33">
        <v>6525.22</v>
      </c>
      <c r="I1383" s="42">
        <v>39423</v>
      </c>
      <c r="J1383" s="42">
        <v>40543</v>
      </c>
      <c r="K1383" s="42">
        <v>40543</v>
      </c>
      <c r="L1383" s="28">
        <v>1024</v>
      </c>
      <c r="M1383" s="28" t="s">
        <v>1277</v>
      </c>
      <c r="N1383" s="2">
        <v>1120</v>
      </c>
    </row>
    <row r="1384" spans="2:14" s="2" customFormat="1" ht="11.25">
      <c r="B1384" s="60" t="s">
        <v>2325</v>
      </c>
      <c r="C1384" s="59" t="s">
        <v>1213</v>
      </c>
      <c r="D1384" s="2" t="s">
        <v>2326</v>
      </c>
      <c r="E1384" s="1">
        <v>67</v>
      </c>
      <c r="F1384" s="1">
        <v>796.6</v>
      </c>
      <c r="G1384" s="33">
        <v>28016.7</v>
      </c>
      <c r="H1384" s="33">
        <v>2801.67</v>
      </c>
      <c r="I1384" s="42">
        <v>39455</v>
      </c>
      <c r="J1384" s="42">
        <v>40543</v>
      </c>
      <c r="K1384" s="42">
        <v>40543</v>
      </c>
      <c r="L1384" s="28">
        <v>1024</v>
      </c>
      <c r="M1384" s="28" t="s">
        <v>1302</v>
      </c>
      <c r="N1384" s="2">
        <v>1088</v>
      </c>
    </row>
    <row r="1385" spans="2:14" s="2" customFormat="1" ht="11.25">
      <c r="B1385" s="60" t="s">
        <v>2327</v>
      </c>
      <c r="C1385" s="59" t="s">
        <v>1213</v>
      </c>
      <c r="D1385" s="2" t="s">
        <v>2328</v>
      </c>
      <c r="E1385" s="1">
        <v>87</v>
      </c>
      <c r="F1385" s="1">
        <v>784</v>
      </c>
      <c r="G1385" s="33">
        <v>27377.25</v>
      </c>
      <c r="H1385" s="33">
        <v>2737.73</v>
      </c>
      <c r="I1385" s="42">
        <v>39307</v>
      </c>
      <c r="J1385" s="42">
        <v>40543</v>
      </c>
      <c r="K1385" s="42">
        <v>40543</v>
      </c>
      <c r="L1385" s="28">
        <v>1024</v>
      </c>
      <c r="M1385" s="28" t="s">
        <v>1292</v>
      </c>
      <c r="N1385" s="2">
        <v>1236</v>
      </c>
    </row>
    <row r="1386" spans="2:14" s="2" customFormat="1" ht="11.25">
      <c r="B1386" s="60" t="s">
        <v>2329</v>
      </c>
      <c r="C1386" s="59" t="s">
        <v>1213</v>
      </c>
      <c r="D1386" s="2" t="s">
        <v>2330</v>
      </c>
      <c r="E1386" s="1">
        <v>29</v>
      </c>
      <c r="F1386" s="1">
        <v>615</v>
      </c>
      <c r="G1386" s="33">
        <v>24053.25</v>
      </c>
      <c r="H1386" s="33">
        <v>2405.33</v>
      </c>
      <c r="I1386" s="42">
        <v>39352</v>
      </c>
      <c r="J1386" s="42">
        <v>40543</v>
      </c>
      <c r="K1386" s="42">
        <v>40543</v>
      </c>
      <c r="L1386" s="28">
        <v>1024</v>
      </c>
      <c r="M1386" s="28" t="s">
        <v>1305</v>
      </c>
      <c r="N1386" s="2">
        <v>1191</v>
      </c>
    </row>
    <row r="1387" spans="2:14" s="2" customFormat="1" ht="11.25">
      <c r="B1387" s="60" t="s">
        <v>2331</v>
      </c>
      <c r="C1387" s="59" t="s">
        <v>1213</v>
      </c>
      <c r="D1387" s="2" t="s">
        <v>2332</v>
      </c>
      <c r="E1387" s="1">
        <v>13</v>
      </c>
      <c r="F1387" s="1">
        <v>199.9</v>
      </c>
      <c r="G1387" s="33">
        <v>3889.6</v>
      </c>
      <c r="H1387" s="33">
        <v>388.96</v>
      </c>
      <c r="I1387" s="42">
        <v>39324</v>
      </c>
      <c r="J1387" s="42">
        <v>40543</v>
      </c>
      <c r="K1387" s="42">
        <v>40543</v>
      </c>
      <c r="L1387" s="28">
        <v>1024</v>
      </c>
      <c r="M1387" s="28" t="s">
        <v>666</v>
      </c>
      <c r="N1387" s="2">
        <v>1219</v>
      </c>
    </row>
    <row r="1388" spans="2:14" s="2" customFormat="1" ht="11.25">
      <c r="B1388" s="60" t="s">
        <v>2333</v>
      </c>
      <c r="C1388" s="59" t="s">
        <v>1213</v>
      </c>
      <c r="D1388" s="2" t="s">
        <v>2334</v>
      </c>
      <c r="E1388" s="1">
        <v>100</v>
      </c>
      <c r="F1388" s="1">
        <v>827</v>
      </c>
      <c r="G1388" s="33">
        <v>17777.55</v>
      </c>
      <c r="H1388" s="33">
        <v>1777.76</v>
      </c>
      <c r="I1388" s="42">
        <v>39420</v>
      </c>
      <c r="J1388" s="42">
        <v>40543</v>
      </c>
      <c r="K1388" s="42">
        <v>40543</v>
      </c>
      <c r="L1388" s="28">
        <v>1024</v>
      </c>
      <c r="M1388" s="28" t="s">
        <v>208</v>
      </c>
      <c r="N1388" s="2">
        <v>1123</v>
      </c>
    </row>
    <row r="1389" spans="2:14" s="2" customFormat="1" ht="11.25">
      <c r="B1389" s="60" t="s">
        <v>2335</v>
      </c>
      <c r="C1389" s="59" t="s">
        <v>1213</v>
      </c>
      <c r="D1389" s="2" t="s">
        <v>2336</v>
      </c>
      <c r="E1389" s="1">
        <v>76</v>
      </c>
      <c r="F1389" s="1">
        <v>1808</v>
      </c>
      <c r="G1389" s="33">
        <v>40122.7</v>
      </c>
      <c r="H1389" s="33"/>
      <c r="I1389" s="42">
        <v>39490</v>
      </c>
      <c r="J1389" s="42">
        <v>40633</v>
      </c>
      <c r="K1389" s="42">
        <v>40633</v>
      </c>
      <c r="L1389" s="28">
        <v>1114</v>
      </c>
      <c r="M1389" s="28" t="s">
        <v>17</v>
      </c>
      <c r="N1389" s="2">
        <v>1143</v>
      </c>
    </row>
    <row r="1390" spans="2:14" s="2" customFormat="1" ht="11.25">
      <c r="B1390" s="60" t="s">
        <v>2337</v>
      </c>
      <c r="C1390" s="59" t="s">
        <v>1213</v>
      </c>
      <c r="D1390" s="2" t="s">
        <v>2338</v>
      </c>
      <c r="E1390" s="1">
        <v>100</v>
      </c>
      <c r="F1390" s="1">
        <v>3134</v>
      </c>
      <c r="G1390" s="33">
        <v>85624</v>
      </c>
      <c r="H1390" s="33">
        <v>8562.4</v>
      </c>
      <c r="I1390" s="42">
        <v>39490</v>
      </c>
      <c r="J1390" s="42">
        <v>40633</v>
      </c>
      <c r="K1390" s="42">
        <v>40633</v>
      </c>
      <c r="L1390" s="28">
        <v>1114</v>
      </c>
      <c r="M1390" s="28" t="s">
        <v>1251</v>
      </c>
      <c r="N1390" s="2">
        <v>1143</v>
      </c>
    </row>
    <row r="1391" spans="2:14" s="2" customFormat="1" ht="11.25">
      <c r="B1391" s="60" t="s">
        <v>2339</v>
      </c>
      <c r="C1391" s="59" t="s">
        <v>1213</v>
      </c>
      <c r="D1391" s="2" t="s">
        <v>2340</v>
      </c>
      <c r="E1391" s="1">
        <v>143</v>
      </c>
      <c r="F1391" s="1">
        <v>3941</v>
      </c>
      <c r="G1391" s="33">
        <v>271262.05</v>
      </c>
      <c r="H1391" s="33">
        <v>27126.21</v>
      </c>
      <c r="I1391" s="42">
        <v>39518</v>
      </c>
      <c r="J1391" s="42">
        <v>40633</v>
      </c>
      <c r="K1391" s="42">
        <v>40633</v>
      </c>
      <c r="L1391" s="28">
        <v>1114</v>
      </c>
      <c r="M1391" s="28" t="s">
        <v>1260</v>
      </c>
      <c r="N1391" s="2">
        <v>1115</v>
      </c>
    </row>
    <row r="1392" spans="2:14" s="2" customFormat="1" ht="11.25">
      <c r="B1392" s="60" t="s">
        <v>2341</v>
      </c>
      <c r="C1392" s="59" t="s">
        <v>1213</v>
      </c>
      <c r="D1392" s="2" t="s">
        <v>2342</v>
      </c>
      <c r="E1392" s="1">
        <v>65</v>
      </c>
      <c r="F1392" s="1">
        <v>1002.9</v>
      </c>
      <c r="G1392" s="33">
        <v>33954.3</v>
      </c>
      <c r="H1392" s="33"/>
      <c r="I1392" s="42">
        <v>39511</v>
      </c>
      <c r="J1392" s="42">
        <v>40633</v>
      </c>
      <c r="K1392" s="42">
        <v>40633</v>
      </c>
      <c r="L1392" s="28">
        <v>1114</v>
      </c>
      <c r="M1392" s="28" t="s">
        <v>1251</v>
      </c>
      <c r="N1392" s="2">
        <v>1122</v>
      </c>
    </row>
    <row r="1393" spans="2:14" s="2" customFormat="1" ht="11.25">
      <c r="B1393" s="60" t="s">
        <v>2343</v>
      </c>
      <c r="C1393" s="59" t="s">
        <v>1213</v>
      </c>
      <c r="D1393" s="2" t="s">
        <v>2344</v>
      </c>
      <c r="E1393" s="1">
        <v>126</v>
      </c>
      <c r="F1393" s="1">
        <v>1201</v>
      </c>
      <c r="G1393" s="33">
        <v>30286.4</v>
      </c>
      <c r="H1393" s="33">
        <v>3028.64</v>
      </c>
      <c r="I1393" s="42">
        <v>39443</v>
      </c>
      <c r="J1393" s="42">
        <v>40633</v>
      </c>
      <c r="K1393" s="42">
        <v>40633</v>
      </c>
      <c r="L1393" s="28">
        <v>1114</v>
      </c>
      <c r="M1393" s="28" t="s">
        <v>1460</v>
      </c>
      <c r="N1393" s="2">
        <v>1190</v>
      </c>
    </row>
    <row r="1394" spans="2:14" s="2" customFormat="1" ht="11.25">
      <c r="B1394" s="60" t="s">
        <v>2345</v>
      </c>
      <c r="C1394" s="59" t="s">
        <v>1213</v>
      </c>
      <c r="D1394" s="2" t="s">
        <v>2346</v>
      </c>
      <c r="E1394" s="1">
        <v>162</v>
      </c>
      <c r="F1394" s="1">
        <v>3350.8</v>
      </c>
      <c r="G1394" s="33">
        <v>91122.65</v>
      </c>
      <c r="H1394" s="33">
        <v>9112.26</v>
      </c>
      <c r="I1394" s="42">
        <v>39504</v>
      </c>
      <c r="J1394" s="42">
        <v>40633</v>
      </c>
      <c r="K1394" s="42">
        <v>40633</v>
      </c>
      <c r="L1394" s="28">
        <v>1114</v>
      </c>
      <c r="M1394" s="28" t="s">
        <v>125</v>
      </c>
      <c r="N1394" s="2">
        <v>1129</v>
      </c>
    </row>
    <row r="1395" spans="2:14" s="2" customFormat="1" ht="11.25">
      <c r="B1395" s="60" t="s">
        <v>2347</v>
      </c>
      <c r="C1395" s="59" t="s">
        <v>1213</v>
      </c>
      <c r="D1395" s="2" t="s">
        <v>2348</v>
      </c>
      <c r="E1395" s="1">
        <v>51.5</v>
      </c>
      <c r="F1395" s="1">
        <v>691.8</v>
      </c>
      <c r="G1395" s="33">
        <v>16094.6</v>
      </c>
      <c r="H1395" s="33">
        <v>1931.35</v>
      </c>
      <c r="I1395" s="42">
        <v>39503</v>
      </c>
      <c r="J1395" s="42">
        <v>40633</v>
      </c>
      <c r="K1395" s="42">
        <v>40633</v>
      </c>
      <c r="L1395" s="28">
        <v>1114</v>
      </c>
      <c r="M1395" s="28" t="s">
        <v>1040</v>
      </c>
      <c r="N1395" s="2">
        <v>1130</v>
      </c>
    </row>
    <row r="1396" spans="2:14" s="2" customFormat="1" ht="11.25">
      <c r="B1396" s="60" t="s">
        <v>2349</v>
      </c>
      <c r="C1396" s="59" t="s">
        <v>1213</v>
      </c>
      <c r="D1396" s="2" t="s">
        <v>2350</v>
      </c>
      <c r="E1396" s="1">
        <v>78</v>
      </c>
      <c r="F1396" s="1">
        <v>1198</v>
      </c>
      <c r="G1396" s="33">
        <v>28591.5</v>
      </c>
      <c r="H1396" s="33">
        <v>17154.91</v>
      </c>
      <c r="I1396" s="42">
        <v>39364</v>
      </c>
      <c r="J1396" s="42">
        <v>40648</v>
      </c>
      <c r="K1396" s="42">
        <v>40648</v>
      </c>
      <c r="L1396" s="28">
        <v>1129</v>
      </c>
      <c r="M1396" s="28" t="s">
        <v>1594</v>
      </c>
      <c r="N1396" s="2">
        <v>1284</v>
      </c>
    </row>
    <row r="1397" spans="2:14" s="2" customFormat="1" ht="11.25">
      <c r="B1397" s="60" t="s">
        <v>2351</v>
      </c>
      <c r="C1397" s="59" t="s">
        <v>1213</v>
      </c>
      <c r="D1397" s="2" t="s">
        <v>2352</v>
      </c>
      <c r="E1397" s="1">
        <v>65</v>
      </c>
      <c r="F1397" s="1">
        <v>988</v>
      </c>
      <c r="G1397" s="33">
        <v>14298.13</v>
      </c>
      <c r="H1397" s="33">
        <v>1429.81</v>
      </c>
      <c r="I1397" s="42">
        <v>39306</v>
      </c>
      <c r="J1397" s="42">
        <v>40648</v>
      </c>
      <c r="K1397" s="42">
        <v>40648</v>
      </c>
      <c r="L1397" s="28">
        <v>1129</v>
      </c>
      <c r="M1397" s="28" t="s">
        <v>973</v>
      </c>
      <c r="N1397" s="2">
        <v>1342</v>
      </c>
    </row>
    <row r="1398" spans="2:14" s="2" customFormat="1" ht="11.25">
      <c r="B1398" s="60" t="s">
        <v>2353</v>
      </c>
      <c r="C1398" s="59" t="s">
        <v>1213</v>
      </c>
      <c r="D1398" s="2" t="s">
        <v>2354</v>
      </c>
      <c r="E1398" s="1">
        <v>184</v>
      </c>
      <c r="F1398" s="1">
        <v>3890.4</v>
      </c>
      <c r="G1398" s="33">
        <v>125120.6</v>
      </c>
      <c r="H1398" s="33">
        <v>12512.06</v>
      </c>
      <c r="I1398" s="42">
        <v>39406</v>
      </c>
      <c r="J1398" s="42">
        <v>40694</v>
      </c>
      <c r="K1398" s="42">
        <v>40694</v>
      </c>
      <c r="L1398" s="28">
        <v>1175</v>
      </c>
      <c r="M1398" s="28" t="s">
        <v>1460</v>
      </c>
      <c r="N1398" s="2">
        <v>1288</v>
      </c>
    </row>
    <row r="1399" spans="2:14" s="2" customFormat="1" ht="11.25">
      <c r="B1399" s="60" t="s">
        <v>2355</v>
      </c>
      <c r="C1399" s="59" t="s">
        <v>1213</v>
      </c>
      <c r="D1399" s="2" t="s">
        <v>2356</v>
      </c>
      <c r="E1399" s="1">
        <v>54</v>
      </c>
      <c r="F1399" s="1">
        <v>316.4</v>
      </c>
      <c r="G1399" s="33">
        <v>15683.55</v>
      </c>
      <c r="H1399" s="33">
        <v>1568.36</v>
      </c>
      <c r="I1399" s="42">
        <v>39450</v>
      </c>
      <c r="J1399" s="42">
        <v>40694</v>
      </c>
      <c r="K1399" s="42">
        <v>40694</v>
      </c>
      <c r="L1399" s="28">
        <v>1175</v>
      </c>
      <c r="M1399" s="28" t="s">
        <v>626</v>
      </c>
      <c r="N1399" s="2">
        <v>1244</v>
      </c>
    </row>
    <row r="1400" spans="2:14" s="2" customFormat="1" ht="11.25">
      <c r="B1400" s="60" t="s">
        <v>2357</v>
      </c>
      <c r="C1400" s="59" t="s">
        <v>1213</v>
      </c>
      <c r="D1400" s="2" t="s">
        <v>2358</v>
      </c>
      <c r="E1400" s="1">
        <v>33</v>
      </c>
      <c r="F1400" s="1">
        <v>711</v>
      </c>
      <c r="G1400" s="33">
        <v>13773.14</v>
      </c>
      <c r="H1400" s="33">
        <v>1377.31</v>
      </c>
      <c r="I1400" s="42">
        <v>39420</v>
      </c>
      <c r="J1400" s="42">
        <v>40694</v>
      </c>
      <c r="K1400" s="42">
        <v>40694</v>
      </c>
      <c r="L1400" s="28">
        <v>1175</v>
      </c>
      <c r="M1400" s="28" t="s">
        <v>1274</v>
      </c>
      <c r="N1400" s="2">
        <v>1274</v>
      </c>
    </row>
    <row r="1401" spans="2:14" s="2" customFormat="1" ht="11.25">
      <c r="B1401" s="60" t="s">
        <v>2359</v>
      </c>
      <c r="C1401" s="59" t="s">
        <v>1213</v>
      </c>
      <c r="D1401" s="2" t="s">
        <v>2360</v>
      </c>
      <c r="E1401" s="1">
        <v>55</v>
      </c>
      <c r="F1401" s="1">
        <v>923.8</v>
      </c>
      <c r="G1401" s="33">
        <v>31157.08</v>
      </c>
      <c r="H1401" s="33">
        <v>3115.71</v>
      </c>
      <c r="I1401" s="42">
        <v>39188</v>
      </c>
      <c r="J1401" s="42">
        <v>40694</v>
      </c>
      <c r="K1401" s="42">
        <v>40694</v>
      </c>
      <c r="L1401" s="28">
        <v>1175</v>
      </c>
      <c r="M1401" s="28" t="s">
        <v>368</v>
      </c>
      <c r="N1401" s="2">
        <v>1506</v>
      </c>
    </row>
    <row r="1402" spans="2:14" s="2" customFormat="1" ht="11.25">
      <c r="B1402" s="60" t="s">
        <v>2361</v>
      </c>
      <c r="C1402" s="59" t="s">
        <v>1213</v>
      </c>
      <c r="D1402" s="2" t="s">
        <v>2362</v>
      </c>
      <c r="E1402" s="1">
        <v>184</v>
      </c>
      <c r="F1402" s="1">
        <v>2571.2</v>
      </c>
      <c r="G1402" s="33">
        <v>48697.65</v>
      </c>
      <c r="H1402" s="33">
        <v>4869.77</v>
      </c>
      <c r="I1402" s="42">
        <v>39407</v>
      </c>
      <c r="J1402" s="42">
        <v>40694</v>
      </c>
      <c r="K1402" s="42">
        <v>40694</v>
      </c>
      <c r="L1402" s="28">
        <v>1175</v>
      </c>
      <c r="M1402" s="28" t="s">
        <v>1460</v>
      </c>
      <c r="N1402" s="2">
        <v>1287</v>
      </c>
    </row>
    <row r="1403" spans="2:14" s="2" customFormat="1" ht="11.25">
      <c r="B1403" s="60" t="s">
        <v>2363</v>
      </c>
      <c r="C1403" s="59" t="s">
        <v>1213</v>
      </c>
      <c r="D1403" s="2" t="s">
        <v>2364</v>
      </c>
      <c r="E1403" s="1">
        <v>178</v>
      </c>
      <c r="F1403" s="1">
        <v>1446.5</v>
      </c>
      <c r="G1403" s="33">
        <v>73462.42</v>
      </c>
      <c r="H1403" s="33">
        <v>7346.24</v>
      </c>
      <c r="I1403" s="42">
        <v>39430</v>
      </c>
      <c r="J1403" s="42">
        <v>40694</v>
      </c>
      <c r="K1403" s="42">
        <v>40694</v>
      </c>
      <c r="L1403" s="28">
        <v>1175</v>
      </c>
      <c r="M1403" s="28" t="s">
        <v>125</v>
      </c>
      <c r="N1403" s="2">
        <v>1264</v>
      </c>
    </row>
    <row r="1404" spans="2:14" s="2" customFormat="1" ht="11.25">
      <c r="B1404" s="60" t="s">
        <v>2365</v>
      </c>
      <c r="C1404" s="59" t="s">
        <v>1213</v>
      </c>
      <c r="D1404" s="2" t="s">
        <v>2366</v>
      </c>
      <c r="E1404" s="1">
        <v>137</v>
      </c>
      <c r="F1404" s="1">
        <v>627.7</v>
      </c>
      <c r="G1404" s="33">
        <v>93383.57</v>
      </c>
      <c r="H1404" s="33">
        <v>9338.36</v>
      </c>
      <c r="I1404" s="42">
        <v>39430</v>
      </c>
      <c r="J1404" s="42">
        <v>40724</v>
      </c>
      <c r="K1404" s="42">
        <v>40724</v>
      </c>
      <c r="L1404" s="28">
        <v>1205</v>
      </c>
      <c r="M1404" s="28" t="s">
        <v>2881</v>
      </c>
      <c r="N1404" s="2">
        <v>1294</v>
      </c>
    </row>
    <row r="1405" spans="2:14" s="2" customFormat="1" ht="11.25">
      <c r="B1405" s="60" t="s">
        <v>2367</v>
      </c>
      <c r="C1405" s="59" t="s">
        <v>1213</v>
      </c>
      <c r="D1405" s="2" t="s">
        <v>2368</v>
      </c>
      <c r="E1405" s="1">
        <v>140</v>
      </c>
      <c r="F1405" s="1">
        <v>3245.2</v>
      </c>
      <c r="G1405" s="33">
        <v>94062</v>
      </c>
      <c r="H1405" s="33">
        <v>9406.2</v>
      </c>
      <c r="I1405" s="42">
        <v>39338</v>
      </c>
      <c r="J1405" s="42">
        <v>40724</v>
      </c>
      <c r="K1405" s="42">
        <v>40724</v>
      </c>
      <c r="L1405" s="28">
        <v>1205</v>
      </c>
      <c r="M1405" s="28" t="s">
        <v>1620</v>
      </c>
      <c r="N1405" s="2">
        <v>1386</v>
      </c>
    </row>
    <row r="1406" spans="2:14" s="2" customFormat="1" ht="11.25">
      <c r="B1406" s="60" t="s">
        <v>2369</v>
      </c>
      <c r="C1406" s="59" t="s">
        <v>1213</v>
      </c>
      <c r="D1406" s="2" t="s">
        <v>2370</v>
      </c>
      <c r="E1406" s="1">
        <v>38</v>
      </c>
      <c r="F1406" s="1">
        <v>575</v>
      </c>
      <c r="G1406" s="33">
        <v>11568.7</v>
      </c>
      <c r="H1406" s="33">
        <v>1156.87</v>
      </c>
      <c r="I1406" s="42">
        <v>39364</v>
      </c>
      <c r="J1406" s="42">
        <v>40724</v>
      </c>
      <c r="K1406" s="42">
        <v>40724</v>
      </c>
      <c r="L1406" s="28">
        <v>1205</v>
      </c>
      <c r="M1406" s="28" t="s">
        <v>1283</v>
      </c>
      <c r="N1406" s="2">
        <v>1360</v>
      </c>
    </row>
    <row r="1407" spans="2:14" s="2" customFormat="1" ht="11.25">
      <c r="B1407" s="60" t="s">
        <v>2371</v>
      </c>
      <c r="C1407" s="59" t="s">
        <v>1213</v>
      </c>
      <c r="D1407" s="2" t="s">
        <v>2372</v>
      </c>
      <c r="E1407" s="1">
        <v>89</v>
      </c>
      <c r="F1407" s="1">
        <v>710.6</v>
      </c>
      <c r="G1407" s="33">
        <v>46866.68</v>
      </c>
      <c r="H1407" s="33">
        <v>4686.67</v>
      </c>
      <c r="I1407" s="42">
        <v>39386</v>
      </c>
      <c r="J1407" s="42">
        <v>40724</v>
      </c>
      <c r="K1407" s="42">
        <v>40724</v>
      </c>
      <c r="L1407" s="28">
        <v>1205</v>
      </c>
      <c r="M1407" s="28" t="s">
        <v>215</v>
      </c>
      <c r="N1407" s="2">
        <v>1338</v>
      </c>
    </row>
    <row r="1408" spans="2:14" s="2" customFormat="1" ht="11.25">
      <c r="B1408" s="60" t="s">
        <v>2373</v>
      </c>
      <c r="C1408" s="59" t="s">
        <v>1213</v>
      </c>
      <c r="D1408" s="2" t="s">
        <v>2374</v>
      </c>
      <c r="E1408" s="1">
        <v>236</v>
      </c>
      <c r="F1408" s="1">
        <v>2623</v>
      </c>
      <c r="G1408" s="33">
        <v>78663.94</v>
      </c>
      <c r="H1408" s="33">
        <v>7866.39</v>
      </c>
      <c r="I1408" s="42">
        <v>39505</v>
      </c>
      <c r="J1408" s="42">
        <v>40724</v>
      </c>
      <c r="K1408" s="42">
        <v>40724</v>
      </c>
      <c r="L1408" s="28">
        <v>1205</v>
      </c>
      <c r="M1408" s="28" t="s">
        <v>215</v>
      </c>
      <c r="N1408" s="2">
        <v>1219</v>
      </c>
    </row>
    <row r="1409" spans="2:14" s="2" customFormat="1" ht="11.25">
      <c r="B1409" s="60" t="s">
        <v>2375</v>
      </c>
      <c r="C1409" s="59" t="s">
        <v>1213</v>
      </c>
      <c r="D1409" s="2" t="s">
        <v>2376</v>
      </c>
      <c r="E1409" s="1">
        <v>485</v>
      </c>
      <c r="F1409" s="1">
        <v>4921.8</v>
      </c>
      <c r="G1409" s="33">
        <v>172371.5</v>
      </c>
      <c r="H1409" s="33">
        <v>17237.15</v>
      </c>
      <c r="I1409" s="42">
        <v>39505</v>
      </c>
      <c r="J1409" s="42">
        <v>40724</v>
      </c>
      <c r="K1409" s="42">
        <v>40724</v>
      </c>
      <c r="L1409" s="28">
        <v>1205</v>
      </c>
      <c r="M1409" s="28" t="s">
        <v>1311</v>
      </c>
      <c r="N1409" s="2">
        <v>1219</v>
      </c>
    </row>
    <row r="1410" spans="2:14" s="2" customFormat="1" ht="11.25">
      <c r="B1410" s="60" t="s">
        <v>2377</v>
      </c>
      <c r="C1410" s="59" t="s">
        <v>1213</v>
      </c>
      <c r="D1410" s="2" t="s">
        <v>2378</v>
      </c>
      <c r="E1410" s="1">
        <v>133</v>
      </c>
      <c r="F1410" s="1">
        <v>1999</v>
      </c>
      <c r="G1410" s="33">
        <v>78247.3</v>
      </c>
      <c r="H1410" s="33">
        <v>7824.73</v>
      </c>
      <c r="I1410" s="42">
        <v>39478</v>
      </c>
      <c r="J1410" s="42">
        <v>40724</v>
      </c>
      <c r="K1410" s="42">
        <v>40724</v>
      </c>
      <c r="L1410" s="28">
        <v>1205</v>
      </c>
      <c r="M1410" s="28" t="s">
        <v>1696</v>
      </c>
      <c r="N1410" s="2">
        <v>1246</v>
      </c>
    </row>
    <row r="1411" spans="2:14" s="2" customFormat="1" ht="11.25">
      <c r="B1411" s="60" t="s">
        <v>2379</v>
      </c>
      <c r="C1411" s="59" t="s">
        <v>1213</v>
      </c>
      <c r="D1411" s="2" t="s">
        <v>2380</v>
      </c>
      <c r="E1411" s="1">
        <v>308</v>
      </c>
      <c r="F1411" s="1">
        <v>3882.4</v>
      </c>
      <c r="G1411" s="33">
        <v>187756.68</v>
      </c>
      <c r="H1411" s="33">
        <v>31918.64</v>
      </c>
      <c r="I1411" s="42">
        <v>38881</v>
      </c>
      <c r="J1411" s="42">
        <v>40724</v>
      </c>
      <c r="K1411" s="42">
        <v>40724</v>
      </c>
      <c r="L1411" s="28">
        <v>1205</v>
      </c>
      <c r="M1411" s="28" t="s">
        <v>1292</v>
      </c>
      <c r="N1411" s="2">
        <v>1843</v>
      </c>
    </row>
    <row r="1412" spans="2:14" s="2" customFormat="1" ht="11.25">
      <c r="B1412" s="60" t="s">
        <v>2381</v>
      </c>
      <c r="C1412" s="59" t="s">
        <v>1213</v>
      </c>
      <c r="D1412" s="2" t="s">
        <v>2382</v>
      </c>
      <c r="E1412" s="1">
        <v>129</v>
      </c>
      <c r="F1412" s="1">
        <v>1372.8</v>
      </c>
      <c r="G1412" s="33">
        <v>34128.75</v>
      </c>
      <c r="H1412" s="33">
        <v>3412.88</v>
      </c>
      <c r="I1412" s="42">
        <v>39478</v>
      </c>
      <c r="J1412" s="42">
        <v>40724</v>
      </c>
      <c r="K1412" s="42">
        <v>40724</v>
      </c>
      <c r="L1412" s="28">
        <v>1205</v>
      </c>
      <c r="M1412" s="28" t="s">
        <v>1696</v>
      </c>
      <c r="N1412" s="2">
        <v>1246</v>
      </c>
    </row>
    <row r="1413" spans="2:14" s="2" customFormat="1" ht="11.25">
      <c r="B1413" s="60" t="s">
        <v>2383</v>
      </c>
      <c r="C1413" s="59" t="s">
        <v>1213</v>
      </c>
      <c r="D1413" s="2" t="s">
        <v>2384</v>
      </c>
      <c r="E1413" s="1">
        <v>158</v>
      </c>
      <c r="F1413" s="1">
        <v>1612.4</v>
      </c>
      <c r="G1413" s="33">
        <v>60033.45</v>
      </c>
      <c r="H1413" s="33">
        <v>6003.35</v>
      </c>
      <c r="I1413" s="42">
        <v>39386</v>
      </c>
      <c r="J1413" s="42">
        <v>40724</v>
      </c>
      <c r="K1413" s="42">
        <v>40724</v>
      </c>
      <c r="L1413" s="28">
        <v>1205</v>
      </c>
      <c r="M1413" s="28" t="s">
        <v>215</v>
      </c>
      <c r="N1413" s="2">
        <v>1338</v>
      </c>
    </row>
    <row r="1414" spans="2:14" s="2" customFormat="1" ht="11.25">
      <c r="B1414" s="60" t="s">
        <v>2385</v>
      </c>
      <c r="C1414" s="59" t="s">
        <v>1213</v>
      </c>
      <c r="D1414" s="2" t="s">
        <v>2386</v>
      </c>
      <c r="E1414" s="1">
        <v>34</v>
      </c>
      <c r="F1414" s="1">
        <v>607</v>
      </c>
      <c r="G1414" s="33">
        <v>13077.9</v>
      </c>
      <c r="H1414" s="33">
        <v>1307.79</v>
      </c>
      <c r="I1414" s="42">
        <v>39335</v>
      </c>
      <c r="J1414" s="42">
        <v>40724</v>
      </c>
      <c r="K1414" s="42">
        <v>40724</v>
      </c>
      <c r="L1414" s="28">
        <v>1205</v>
      </c>
      <c r="M1414" s="28" t="s">
        <v>1507</v>
      </c>
      <c r="N1414" s="2">
        <v>1389</v>
      </c>
    </row>
    <row r="1415" spans="2:14" s="2" customFormat="1" ht="11.25">
      <c r="B1415" s="60" t="s">
        <v>2387</v>
      </c>
      <c r="C1415" s="59" t="s">
        <v>1213</v>
      </c>
      <c r="D1415" s="2" t="s">
        <v>2388</v>
      </c>
      <c r="E1415" s="1">
        <v>130.4</v>
      </c>
      <c r="F1415" s="1">
        <v>1440.8</v>
      </c>
      <c r="G1415" s="33">
        <v>40805.84</v>
      </c>
      <c r="H1415" s="33">
        <v>10201.46</v>
      </c>
      <c r="I1415" s="42">
        <v>39443</v>
      </c>
      <c r="J1415" s="42">
        <v>40877</v>
      </c>
      <c r="K1415" s="42">
        <v>40877</v>
      </c>
      <c r="L1415" s="28">
        <v>1358</v>
      </c>
      <c r="M1415" s="28" t="s">
        <v>1804</v>
      </c>
      <c r="N1415" s="2">
        <v>1434</v>
      </c>
    </row>
    <row r="1416" spans="2:14" s="2" customFormat="1" ht="11.25">
      <c r="B1416" s="60" t="s">
        <v>2389</v>
      </c>
      <c r="C1416" s="59" t="s">
        <v>1213</v>
      </c>
      <c r="D1416" s="2" t="s">
        <v>2390</v>
      </c>
      <c r="E1416" s="1">
        <v>59.2</v>
      </c>
      <c r="F1416" s="1">
        <v>670.4</v>
      </c>
      <c r="G1416" s="33">
        <v>16934.4</v>
      </c>
      <c r="H1416" s="33">
        <v>1693.44</v>
      </c>
      <c r="I1416" s="42">
        <v>39430</v>
      </c>
      <c r="J1416" s="42">
        <v>40877</v>
      </c>
      <c r="K1416" s="42">
        <v>40877</v>
      </c>
      <c r="L1416" s="28">
        <v>1358</v>
      </c>
      <c r="M1416" s="28" t="s">
        <v>607</v>
      </c>
      <c r="N1416" s="2">
        <v>1447</v>
      </c>
    </row>
    <row r="1417" spans="2:14" s="2" customFormat="1" ht="11.25">
      <c r="B1417" s="60" t="s">
        <v>2391</v>
      </c>
      <c r="C1417" s="59" t="s">
        <v>1213</v>
      </c>
      <c r="D1417" s="2" t="s">
        <v>2392</v>
      </c>
      <c r="E1417" s="1">
        <v>84.3</v>
      </c>
      <c r="F1417" s="1">
        <v>1388.2</v>
      </c>
      <c r="G1417" s="33">
        <v>32874</v>
      </c>
      <c r="H1417" s="33">
        <v>3287.4</v>
      </c>
      <c r="I1417" s="42">
        <v>39462</v>
      </c>
      <c r="J1417" s="42">
        <v>40877</v>
      </c>
      <c r="K1417" s="42">
        <v>40877</v>
      </c>
      <c r="L1417" s="28">
        <v>1358</v>
      </c>
      <c r="M1417" s="28" t="s">
        <v>651</v>
      </c>
      <c r="N1417" s="2">
        <v>1415</v>
      </c>
    </row>
    <row r="1418" spans="2:14" s="2" customFormat="1" ht="11.25">
      <c r="B1418" s="60" t="s">
        <v>2393</v>
      </c>
      <c r="C1418" s="59" t="s">
        <v>1213</v>
      </c>
      <c r="D1418" s="2" t="s">
        <v>2394</v>
      </c>
      <c r="E1418" s="1">
        <v>59.7</v>
      </c>
      <c r="F1418" s="1">
        <v>1026.4</v>
      </c>
      <c r="G1418" s="33">
        <v>25028.1</v>
      </c>
      <c r="H1418" s="33">
        <v>2502.81</v>
      </c>
      <c r="I1418" s="42">
        <v>39470</v>
      </c>
      <c r="J1418" s="42">
        <v>40877</v>
      </c>
      <c r="K1418" s="42">
        <v>40877</v>
      </c>
      <c r="L1418" s="28">
        <v>1358</v>
      </c>
      <c r="M1418" s="28" t="s">
        <v>1274</v>
      </c>
      <c r="N1418" s="2">
        <v>1407</v>
      </c>
    </row>
    <row r="1419" spans="2:14" s="2" customFormat="1" ht="11.25">
      <c r="B1419" s="60" t="s">
        <v>2395</v>
      </c>
      <c r="C1419" s="59" t="s">
        <v>1213</v>
      </c>
      <c r="D1419" s="2" t="s">
        <v>2396</v>
      </c>
      <c r="E1419" s="1">
        <v>61.7</v>
      </c>
      <c r="F1419" s="1">
        <v>772</v>
      </c>
      <c r="G1419" s="33">
        <v>22944.6</v>
      </c>
      <c r="H1419" s="33">
        <v>2294.46</v>
      </c>
      <c r="I1419" s="42">
        <v>39513</v>
      </c>
      <c r="J1419" s="42">
        <v>40877</v>
      </c>
      <c r="K1419" s="42">
        <v>40877</v>
      </c>
      <c r="L1419" s="28">
        <v>1358</v>
      </c>
      <c r="M1419" s="28" t="s">
        <v>626</v>
      </c>
      <c r="N1419" s="2">
        <v>1364</v>
      </c>
    </row>
    <row r="1420" spans="2:14" s="2" customFormat="1" ht="11.25">
      <c r="B1420" s="60" t="s">
        <v>2397</v>
      </c>
      <c r="C1420" s="59" t="s">
        <v>1213</v>
      </c>
      <c r="D1420" s="2" t="s">
        <v>2398</v>
      </c>
      <c r="E1420" s="1">
        <v>94</v>
      </c>
      <c r="F1420" s="1">
        <v>707.6</v>
      </c>
      <c r="G1420" s="33">
        <v>13585.4</v>
      </c>
      <c r="H1420" s="33">
        <v>1358.54</v>
      </c>
      <c r="I1420" s="42">
        <v>39400</v>
      </c>
      <c r="J1420" s="42">
        <v>40908</v>
      </c>
      <c r="K1420" s="42">
        <v>40908</v>
      </c>
      <c r="L1420" s="28">
        <v>1389</v>
      </c>
      <c r="M1420" s="28" t="s">
        <v>976</v>
      </c>
      <c r="N1420" s="2">
        <v>1508</v>
      </c>
    </row>
    <row r="1421" spans="2:14" s="2" customFormat="1" ht="11.25">
      <c r="B1421" s="60" t="s">
        <v>2399</v>
      </c>
      <c r="C1421" s="59" t="s">
        <v>1213</v>
      </c>
      <c r="D1421" s="2" t="s">
        <v>2400</v>
      </c>
      <c r="E1421" s="1">
        <v>82</v>
      </c>
      <c r="F1421" s="1">
        <v>1336.2</v>
      </c>
      <c r="G1421" s="33">
        <v>26363.98</v>
      </c>
      <c r="H1421" s="33">
        <v>2636.4</v>
      </c>
      <c r="I1421" s="42">
        <v>39366</v>
      </c>
      <c r="J1421" s="42">
        <v>40908</v>
      </c>
      <c r="K1421" s="42">
        <v>40908</v>
      </c>
      <c r="L1421" s="28">
        <v>1389</v>
      </c>
      <c r="M1421" s="28" t="s">
        <v>1305</v>
      </c>
      <c r="N1421" s="2">
        <v>1542</v>
      </c>
    </row>
    <row r="1422" spans="2:14" s="2" customFormat="1" ht="11.25">
      <c r="B1422" s="60" t="s">
        <v>2401</v>
      </c>
      <c r="C1422" s="59" t="s">
        <v>1213</v>
      </c>
      <c r="D1422" s="2" t="s">
        <v>2402</v>
      </c>
      <c r="E1422" s="1">
        <v>25</v>
      </c>
      <c r="F1422" s="1">
        <v>919.6</v>
      </c>
      <c r="G1422" s="33">
        <v>77933.95</v>
      </c>
      <c r="H1422" s="33">
        <v>77933.95</v>
      </c>
      <c r="I1422" s="42">
        <v>39324</v>
      </c>
      <c r="J1422" s="42">
        <v>40908</v>
      </c>
      <c r="K1422" s="42">
        <v>40908</v>
      </c>
      <c r="L1422" s="28">
        <v>1389</v>
      </c>
      <c r="M1422" s="28" t="s">
        <v>1711</v>
      </c>
      <c r="N1422" s="2">
        <v>1584</v>
      </c>
    </row>
    <row r="1423" spans="2:14" s="2" customFormat="1" ht="11.25">
      <c r="B1423" s="60" t="s">
        <v>2403</v>
      </c>
      <c r="C1423" s="59" t="s">
        <v>1213</v>
      </c>
      <c r="D1423" s="2" t="s">
        <v>2404</v>
      </c>
      <c r="E1423" s="1">
        <v>228</v>
      </c>
      <c r="F1423" s="1">
        <v>1562.8</v>
      </c>
      <c r="G1423" s="33">
        <v>221502.35</v>
      </c>
      <c r="H1423" s="33">
        <v>132901.42</v>
      </c>
      <c r="I1423" s="42">
        <v>39384</v>
      </c>
      <c r="J1423" s="42">
        <v>40908</v>
      </c>
      <c r="K1423" s="42">
        <v>40908</v>
      </c>
      <c r="L1423" s="28">
        <v>1389</v>
      </c>
      <c r="M1423" s="28" t="s">
        <v>2943</v>
      </c>
      <c r="N1423" s="2">
        <v>1524</v>
      </c>
    </row>
    <row r="1424" spans="2:14" s="2" customFormat="1" ht="11.25">
      <c r="B1424" s="60" t="s">
        <v>2405</v>
      </c>
      <c r="C1424" s="59" t="s">
        <v>1213</v>
      </c>
      <c r="D1424" s="2" t="s">
        <v>2406</v>
      </c>
      <c r="E1424" s="1">
        <v>68</v>
      </c>
      <c r="F1424" s="1">
        <v>490.4</v>
      </c>
      <c r="G1424" s="33">
        <v>40409.85</v>
      </c>
      <c r="H1424" s="33">
        <v>4040.99</v>
      </c>
      <c r="I1424" s="42">
        <v>39384</v>
      </c>
      <c r="J1424" s="42">
        <v>40908</v>
      </c>
      <c r="K1424" s="42">
        <v>40908</v>
      </c>
      <c r="L1424" s="28">
        <v>1389</v>
      </c>
      <c r="M1424" s="28" t="s">
        <v>2943</v>
      </c>
      <c r="N1424" s="2">
        <v>1524</v>
      </c>
    </row>
    <row r="1425" spans="2:14" s="2" customFormat="1" ht="11.25">
      <c r="B1425" s="60" t="s">
        <v>2407</v>
      </c>
      <c r="C1425" s="59" t="s">
        <v>1213</v>
      </c>
      <c r="D1425" s="2" t="s">
        <v>2408</v>
      </c>
      <c r="E1425" s="1">
        <v>155</v>
      </c>
      <c r="F1425" s="1">
        <v>1031.2</v>
      </c>
      <c r="G1425" s="33">
        <v>24792</v>
      </c>
      <c r="H1425" s="33">
        <v>2479.2</v>
      </c>
      <c r="I1425" s="42">
        <v>39401</v>
      </c>
      <c r="J1425" s="42">
        <v>40908</v>
      </c>
      <c r="K1425" s="42">
        <v>40908</v>
      </c>
      <c r="L1425" s="28">
        <v>1389</v>
      </c>
      <c r="M1425" s="28" t="s">
        <v>1507</v>
      </c>
      <c r="N1425" s="2">
        <v>1507</v>
      </c>
    </row>
    <row r="1426" spans="2:14" s="2" customFormat="1" ht="11.25">
      <c r="B1426" s="60" t="s">
        <v>2409</v>
      </c>
      <c r="C1426" s="59" t="s">
        <v>1213</v>
      </c>
      <c r="D1426" s="2" t="s">
        <v>2410</v>
      </c>
      <c r="E1426" s="1">
        <v>239</v>
      </c>
      <c r="F1426" s="1">
        <v>2481.6</v>
      </c>
      <c r="G1426" s="33">
        <v>34859.2</v>
      </c>
      <c r="H1426" s="33">
        <v>3485.92</v>
      </c>
      <c r="I1426" s="42">
        <v>39380</v>
      </c>
      <c r="J1426" s="42">
        <v>40908</v>
      </c>
      <c r="K1426" s="42">
        <v>40908</v>
      </c>
      <c r="L1426" s="28">
        <v>1389</v>
      </c>
      <c r="M1426" s="28" t="s">
        <v>524</v>
      </c>
      <c r="N1426" s="2">
        <v>1528</v>
      </c>
    </row>
    <row r="1427" spans="2:14" s="2" customFormat="1" ht="11.25">
      <c r="B1427" s="60" t="s">
        <v>2411</v>
      </c>
      <c r="C1427" s="59" t="s">
        <v>1213</v>
      </c>
      <c r="D1427" s="2" t="s">
        <v>2412</v>
      </c>
      <c r="E1427" s="1">
        <v>45</v>
      </c>
      <c r="F1427" s="1">
        <v>821</v>
      </c>
      <c r="G1427" s="33">
        <v>21285</v>
      </c>
      <c r="H1427" s="33">
        <v>2128.5</v>
      </c>
      <c r="I1427" s="42">
        <v>39401</v>
      </c>
      <c r="J1427" s="42">
        <v>40908</v>
      </c>
      <c r="K1427" s="42">
        <v>40908</v>
      </c>
      <c r="L1427" s="28">
        <v>1389</v>
      </c>
      <c r="M1427" s="28" t="s">
        <v>1507</v>
      </c>
      <c r="N1427" s="2">
        <v>1507</v>
      </c>
    </row>
    <row r="1428" spans="2:14" s="2" customFormat="1" ht="11.25">
      <c r="B1428" s="60" t="s">
        <v>2413</v>
      </c>
      <c r="C1428" s="59" t="s">
        <v>1213</v>
      </c>
      <c r="D1428" s="2" t="s">
        <v>2414</v>
      </c>
      <c r="E1428" s="1">
        <v>69</v>
      </c>
      <c r="F1428" s="1">
        <v>1045.6</v>
      </c>
      <c r="G1428" s="33">
        <v>24314.77</v>
      </c>
      <c r="H1428" s="33">
        <v>2431.48</v>
      </c>
      <c r="I1428" s="42">
        <v>39419</v>
      </c>
      <c r="J1428" s="42">
        <v>40908</v>
      </c>
      <c r="K1428" s="42">
        <v>40908</v>
      </c>
      <c r="L1428" s="28">
        <v>1389</v>
      </c>
      <c r="M1428" s="28" t="s">
        <v>423</v>
      </c>
      <c r="N1428" s="2">
        <v>1489</v>
      </c>
    </row>
    <row r="1429" spans="2:14" s="2" customFormat="1" ht="11.25">
      <c r="B1429" s="60" t="s">
        <v>2415</v>
      </c>
      <c r="C1429" s="59" t="s">
        <v>1213</v>
      </c>
      <c r="D1429" s="2" t="s">
        <v>2416</v>
      </c>
      <c r="E1429" s="1">
        <v>56</v>
      </c>
      <c r="F1429" s="1">
        <v>758.5</v>
      </c>
      <c r="G1429" s="33">
        <v>37467.3</v>
      </c>
      <c r="H1429" s="33">
        <v>3746.73</v>
      </c>
      <c r="I1429" s="42">
        <v>39455</v>
      </c>
      <c r="J1429" s="42">
        <v>40908</v>
      </c>
      <c r="K1429" s="42">
        <v>40908</v>
      </c>
      <c r="L1429" s="28">
        <v>1389</v>
      </c>
      <c r="M1429" s="28" t="s">
        <v>1302</v>
      </c>
      <c r="N1429" s="2">
        <v>1453</v>
      </c>
    </row>
    <row r="1430" spans="2:14" s="2" customFormat="1" ht="11.25">
      <c r="B1430" s="60" t="s">
        <v>2417</v>
      </c>
      <c r="C1430" s="59" t="s">
        <v>1213</v>
      </c>
      <c r="D1430" s="2" t="s">
        <v>2418</v>
      </c>
      <c r="E1430" s="1">
        <v>166</v>
      </c>
      <c r="F1430" s="1">
        <v>2416.4</v>
      </c>
      <c r="G1430" s="33">
        <v>75373.5</v>
      </c>
      <c r="H1430" s="33">
        <v>7537.35</v>
      </c>
      <c r="I1430" s="42">
        <v>39406</v>
      </c>
      <c r="J1430" s="42">
        <v>40908</v>
      </c>
      <c r="K1430" s="42">
        <v>40908</v>
      </c>
      <c r="L1430" s="28">
        <v>1389</v>
      </c>
      <c r="M1430" s="28" t="s">
        <v>1316</v>
      </c>
      <c r="N1430" s="2">
        <v>1502</v>
      </c>
    </row>
    <row r="1431" spans="2:14" s="2" customFormat="1" ht="11.25">
      <c r="B1431" s="60" t="s">
        <v>2419</v>
      </c>
      <c r="C1431" s="59" t="s">
        <v>1213</v>
      </c>
      <c r="D1431" s="2" t="s">
        <v>2420</v>
      </c>
      <c r="E1431" s="1">
        <v>239</v>
      </c>
      <c r="F1431" s="1">
        <v>1781.4</v>
      </c>
      <c r="G1431" s="33">
        <v>40780.2</v>
      </c>
      <c r="H1431" s="33">
        <v>4078.02</v>
      </c>
      <c r="I1431" s="42">
        <v>39401</v>
      </c>
      <c r="J1431" s="42">
        <v>40908</v>
      </c>
      <c r="K1431" s="42">
        <v>40908</v>
      </c>
      <c r="L1431" s="28">
        <v>1389</v>
      </c>
      <c r="M1431" s="28" t="s">
        <v>1507</v>
      </c>
      <c r="N1431" s="2">
        <v>1507</v>
      </c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2008-03-18T19:00:31Z</dcterms:modified>
  <cp:category/>
  <cp:version/>
  <cp:contentType/>
  <cp:contentStatus/>
</cp:coreProperties>
</file>