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<sst xmlns="http://schemas.openxmlformats.org/spreadsheetml/2006/main" count="5144" uniqueCount="2819">
  <si>
    <t xml:space="preserve">LEGEND FISH SALE              </t>
  </si>
  <si>
    <t>610390701</t>
  </si>
  <si>
    <t xml:space="preserve">BENDON CURVE HARVEST          </t>
  </si>
  <si>
    <t>451210701</t>
  </si>
  <si>
    <t xml:space="preserve">GRILLED MIX                   </t>
  </si>
  <si>
    <t>521250801</t>
  </si>
  <si>
    <t xml:space="preserve">SPACKLER ASPEN                </t>
  </si>
  <si>
    <t>451190501</t>
  </si>
  <si>
    <t xml:space="preserve">ONE AND ONE MIX               </t>
  </si>
  <si>
    <t>610690901</t>
  </si>
  <si>
    <t xml:space="preserve">ONE RIDGE PINE                </t>
  </si>
  <si>
    <t>720130901</t>
  </si>
  <si>
    <t xml:space="preserve">LYLE/STICKFORT JACK           </t>
  </si>
  <si>
    <t>610680701</t>
  </si>
  <si>
    <t xml:space="preserve">LAWN TRACTOR OAK              </t>
  </si>
  <si>
    <t xml:space="preserve">MAEDER BROTHERS, INC.         </t>
  </si>
  <si>
    <t>410370801</t>
  </si>
  <si>
    <t xml:space="preserve">NO MORE HARDWOOD              </t>
  </si>
  <si>
    <t>610670801</t>
  </si>
  <si>
    <t xml:space="preserve">SITTING MOOSE                 </t>
  </si>
  <si>
    <t xml:space="preserve">RON BUNDY LOGGING INC             </t>
  </si>
  <si>
    <t>120720801</t>
  </si>
  <si>
    <t xml:space="preserve">HARDLY SALE                   </t>
  </si>
  <si>
    <t>610880901</t>
  </si>
  <si>
    <t xml:space="preserve">COUNTY LINE HDWD # 2          </t>
  </si>
  <si>
    <t>530010701</t>
  </si>
  <si>
    <t xml:space="preserve">HEMLOCK HARDWOODS             </t>
  </si>
  <si>
    <t>410300801</t>
  </si>
  <si>
    <t xml:space="preserve">STAR CREEK HARDWOOD           </t>
  </si>
  <si>
    <t>410331001</t>
  </si>
  <si>
    <t xml:space="preserve">BULLOCK JACK PINE             </t>
  </si>
  <si>
    <t>720090901</t>
  </si>
  <si>
    <t xml:space="preserve">FIRE SIDE OAK                 </t>
  </si>
  <si>
    <t>611070901</t>
  </si>
  <si>
    <t xml:space="preserve">LAST PUSH HDWD                </t>
  </si>
  <si>
    <t>120560901</t>
  </si>
  <si>
    <t xml:space="preserve">GUNS AND TURKEYS SALE         </t>
  </si>
  <si>
    <t>120110801</t>
  </si>
  <si>
    <t xml:space="preserve">ELF PANTS HDWD                </t>
  </si>
  <si>
    <t>120110901</t>
  </si>
  <si>
    <t xml:space="preserve">RIVERS EDGE ASPEN             </t>
  </si>
  <si>
    <t xml:space="preserve">DAVE JOHNSON LOGGING          </t>
  </si>
  <si>
    <t>610890801</t>
  </si>
  <si>
    <t xml:space="preserve">CATALPA ROAD MIX              </t>
  </si>
  <si>
    <t>610810901</t>
  </si>
  <si>
    <t xml:space="preserve">FIRST TIME PINE               </t>
  </si>
  <si>
    <t>720050901</t>
  </si>
  <si>
    <t xml:space="preserve">MAD MECHANIC HDWDS            </t>
  </si>
  <si>
    <t xml:space="preserve">OMELL FOREST PRODUCTS         </t>
  </si>
  <si>
    <t>330290801</t>
  </si>
  <si>
    <t xml:space="preserve">BOUT TIME OAK                 </t>
  </si>
  <si>
    <t>530070901</t>
  </si>
  <si>
    <t xml:space="preserve">FORGET ME NOT PINE            </t>
  </si>
  <si>
    <t>120060801</t>
  </si>
  <si>
    <t xml:space="preserve">MARQUINSON CONTRACT           </t>
  </si>
  <si>
    <t xml:space="preserve">MVA ENTERPRISE, INC.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</si>
  <si>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</si>
  <si>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</si>
  <si>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</si>
  <si>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</si>
  <si>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</si>
  <si>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120710601</t>
  </si>
  <si>
    <t xml:space="preserve">MOOSE GRID SALE               </t>
  </si>
  <si>
    <t>330300801</t>
  </si>
  <si>
    <t xml:space="preserve">OVERDUE OAK                   </t>
  </si>
  <si>
    <t>710450801</t>
  </si>
  <si>
    <t xml:space="preserve">REEDSBURG MIX                 </t>
  </si>
  <si>
    <t>120660801</t>
  </si>
  <si>
    <t>BLACK BACKED, THREE TOED MOOSE</t>
  </si>
  <si>
    <t>410450801</t>
  </si>
  <si>
    <t xml:space="preserve">RPP-KINGSTON LAKE ROAD SALE   </t>
  </si>
  <si>
    <t>120120801</t>
  </si>
  <si>
    <t xml:space="preserve">WEASEL HUFFER HDWD            </t>
  </si>
  <si>
    <t>420330801</t>
  </si>
  <si>
    <t xml:space="preserve">MURRAY LAKE ROAD HARDWOODS    </t>
  </si>
  <si>
    <t xml:space="preserve">DUBERVILLE LOGGING            </t>
  </si>
  <si>
    <t>530190801</t>
  </si>
  <si>
    <t xml:space="preserve">BUCKSNORT RED PINE            </t>
  </si>
  <si>
    <t>720220701</t>
  </si>
  <si>
    <t xml:space="preserve">HILL SIDE HARVEST II          </t>
  </si>
  <si>
    <t>610490901</t>
  </si>
  <si>
    <t xml:space="preserve">SOUTH RIVER RD OAK            </t>
  </si>
  <si>
    <t>120690801</t>
  </si>
  <si>
    <t xml:space="preserve">HOMECOMING SALE               </t>
  </si>
  <si>
    <t>120190801</t>
  </si>
  <si>
    <t xml:space="preserve">HORSETAIL ISLAND              </t>
  </si>
  <si>
    <t>410400801</t>
  </si>
  <si>
    <t xml:space="preserve">GM HILLTOP HARDWOOD           </t>
  </si>
  <si>
    <t>410380501</t>
  </si>
  <si>
    <t xml:space="preserve">173 NORTHEAST                 </t>
  </si>
  <si>
    <t>120200901</t>
  </si>
  <si>
    <t xml:space="preserve">CALUMETRICK                   </t>
  </si>
  <si>
    <t>120200801</t>
  </si>
  <si>
    <t xml:space="preserve">MOKITO HARDWOOD               </t>
  </si>
  <si>
    <t>420320801</t>
  </si>
  <si>
    <t xml:space="preserve">CLARK'S PARADISE MIX          </t>
  </si>
  <si>
    <t>610630901</t>
  </si>
  <si>
    <t xml:space="preserve">INDIAN LAKE ASPEN             </t>
  </si>
  <si>
    <t>610640701</t>
  </si>
  <si>
    <t xml:space="preserve">RIVER DRIVE HARDWOOD          </t>
  </si>
  <si>
    <t xml:space="preserve">F.J.FLEES &amp; SONS              </t>
  </si>
  <si>
    <t>530140701</t>
  </si>
  <si>
    <t xml:space="preserve">HAZEL PINE                    </t>
  </si>
  <si>
    <t>420150601</t>
  </si>
  <si>
    <t xml:space="preserve">CAMP SNORT LOWLAND TIMBER     </t>
  </si>
  <si>
    <t>550651102</t>
  </si>
  <si>
    <t xml:space="preserve">NAYANQUING 2 BLOCK 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</si>
  <si>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</si>
  <si>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</si>
  <si>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</si>
  <si>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</si>
  <si>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</si>
  <si>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530020801</t>
  </si>
  <si>
    <t xml:space="preserve">WITNESS TREE PINE             </t>
  </si>
  <si>
    <t>330270801</t>
  </si>
  <si>
    <t xml:space="preserve">PORCUPINE HARDWOODS           </t>
  </si>
  <si>
    <t>610100901</t>
  </si>
  <si>
    <t xml:space="preserve">BRONSON LAKE HARDWOOD         </t>
  </si>
  <si>
    <t>726160701</t>
  </si>
  <si>
    <t xml:space="preserve">CALKER ASPEN                  </t>
  </si>
  <si>
    <t xml:space="preserve">A. LAMBERSON L.L.C.           </t>
  </si>
  <si>
    <t>330100801</t>
  </si>
  <si>
    <t xml:space="preserve">SEVEN MILE HARDWOOD           </t>
  </si>
  <si>
    <t>710120901</t>
  </si>
  <si>
    <t xml:space="preserve">M-18 CROSSING                 </t>
  </si>
  <si>
    <t>720310901</t>
  </si>
  <si>
    <t xml:space="preserve">MARTY DIBERGI MIX             </t>
  </si>
  <si>
    <t xml:space="preserve">LEONARD FOREST PRODUCTS, INC. </t>
  </si>
  <si>
    <t>330350801</t>
  </si>
  <si>
    <t xml:space="preserve">MISERY IN 43                  </t>
  </si>
  <si>
    <t xml:space="preserve">PERRY R. ERICKSON LOGGING     </t>
  </si>
  <si>
    <t>710051001</t>
  </si>
  <si>
    <t xml:space="preserve">TWIN LAKES OAK                </t>
  </si>
  <si>
    <t>610280901</t>
  </si>
  <si>
    <t xml:space="preserve">SUNVIEW ASPEN                 </t>
  </si>
  <si>
    <t>330360801</t>
  </si>
  <si>
    <t xml:space="preserve">TROLLS ENDING                 </t>
  </si>
  <si>
    <t>330050801</t>
  </si>
  <si>
    <t xml:space="preserve">BEAVER LANE                   </t>
  </si>
  <si>
    <t>ROY A. NELSON JR.&amp;SON F.P. INC</t>
  </si>
  <si>
    <t>330221001</t>
  </si>
  <si>
    <t xml:space="preserve">MAPLE SHELTERWOOD             </t>
  </si>
  <si>
    <t xml:space="preserve">R &amp; J LOGGING, LLC            </t>
  </si>
  <si>
    <t>720300901</t>
  </si>
  <si>
    <t xml:space="preserve">HEHIR TRAIL RED PINE          </t>
  </si>
  <si>
    <t xml:space="preserve">ROBERT LEWISTON FOREST SERVICE/SMITH </t>
  </si>
  <si>
    <t>330040801</t>
  </si>
  <si>
    <t xml:space="preserve">SOUTH WOOD TICK               </t>
  </si>
  <si>
    <t>521210801</t>
  </si>
  <si>
    <t xml:space="preserve">MUNSON MIX                    </t>
  </si>
  <si>
    <t>330040701</t>
  </si>
  <si>
    <t xml:space="preserve">TAMARACK TRAPPER              </t>
  </si>
  <si>
    <t>330130801</t>
  </si>
  <si>
    <t xml:space="preserve">TOWN ROAD                     </t>
  </si>
  <si>
    <t>120100901</t>
  </si>
  <si>
    <t xml:space="preserve">C93 BREEN HDWD                </t>
  </si>
  <si>
    <t>330350901</t>
  </si>
  <si>
    <t xml:space="preserve">47 MILE REDO                  </t>
  </si>
  <si>
    <t>710040901</t>
  </si>
  <si>
    <t xml:space="preserve">TALL POLE PINE                </t>
  </si>
  <si>
    <t>521170801</t>
  </si>
  <si>
    <t xml:space="preserve">BIG SKY PINE                  </t>
  </si>
  <si>
    <t>330020901</t>
  </si>
  <si>
    <t xml:space="preserve">SPRUCEZ                       </t>
  </si>
  <si>
    <t>330220901</t>
  </si>
  <si>
    <t xml:space="preserve">HAMMOND BROOK MIX             </t>
  </si>
  <si>
    <t>630760601</t>
  </si>
  <si>
    <t xml:space="preserve">4 SECTION MIX                 </t>
  </si>
  <si>
    <t>330140801</t>
  </si>
  <si>
    <t xml:space="preserve">CAMP O SOUTH                  </t>
  </si>
  <si>
    <t>330060801</t>
  </si>
  <si>
    <t xml:space="preserve">NORTH DEADHORSE HARDWOODS     </t>
  </si>
  <si>
    <t>330120801</t>
  </si>
  <si>
    <t xml:space="preserve">Q-39                          </t>
  </si>
  <si>
    <t xml:space="preserve">TONY HEIDEN FOREST PRODUCTS   </t>
  </si>
  <si>
    <t>726140901</t>
  </si>
  <si>
    <t xml:space="preserve">252 OAK JACK                  </t>
  </si>
  <si>
    <t>330010701</t>
  </si>
  <si>
    <t xml:space="preserve">426 LEFTOVER                  </t>
  </si>
  <si>
    <t xml:space="preserve">NICHOLAS VALIQUETTE                    </t>
  </si>
  <si>
    <t>330370801</t>
  </si>
  <si>
    <t xml:space="preserve">LAST GASP                     </t>
  </si>
  <si>
    <t>330390801</t>
  </si>
  <si>
    <t xml:space="preserve">EMPTY NEST BEQUEST            </t>
  </si>
  <si>
    <t>330070801</t>
  </si>
  <si>
    <t xml:space="preserve">SOUTH DEADHORSE MIX           </t>
  </si>
  <si>
    <t>330210901</t>
  </si>
  <si>
    <t xml:space="preserve">FLYING SOLO                   </t>
  </si>
  <si>
    <t>726051001</t>
  </si>
  <si>
    <t xml:space="preserve">BIG BURN JACK                 </t>
  </si>
  <si>
    <t>610250901</t>
  </si>
  <si>
    <t xml:space="preserve">COMP 164 RP RELEASE           </t>
  </si>
  <si>
    <t>610160901</t>
  </si>
  <si>
    <t xml:space="preserve">SKEGEMOG ASPEN                </t>
  </si>
  <si>
    <t xml:space="preserve">MID MICHIGAN LOGGING          </t>
  </si>
  <si>
    <t>726550701</t>
  </si>
  <si>
    <t xml:space="preserve">HILL SIDE SEED                </t>
  </si>
  <si>
    <t>630240801</t>
  </si>
  <si>
    <t xml:space="preserve">DEERPAW MIX                   </t>
  </si>
  <si>
    <t>710300901</t>
  </si>
  <si>
    <t xml:space="preserve">WEST HIGGINS MIX              </t>
  </si>
  <si>
    <t>610320901</t>
  </si>
  <si>
    <t xml:space="preserve">128 RIVER PINE                </t>
  </si>
  <si>
    <t>630300901</t>
  </si>
  <si>
    <t xml:space="preserve">MCVETY OAK/ASPEN              </t>
  </si>
  <si>
    <t>720240801</t>
  </si>
  <si>
    <t xml:space="preserve">COUNTY LINE RED PINE          </t>
  </si>
  <si>
    <t>710320901</t>
  </si>
  <si>
    <t xml:space="preserve">EARLY ASPEN 1                 </t>
  </si>
  <si>
    <t>726160901</t>
  </si>
  <si>
    <t xml:space="preserve">FROG LAKES OAK                </t>
  </si>
  <si>
    <t>720210901</t>
  </si>
  <si>
    <t xml:space="preserve">FORK IN THE RED PINE          </t>
  </si>
  <si>
    <t>610250601</t>
  </si>
  <si>
    <t xml:space="preserve">RICE ROAD HARDWOODS           </t>
  </si>
  <si>
    <t>630310901</t>
  </si>
  <si>
    <t xml:space="preserve">WALKER MIX                    </t>
  </si>
  <si>
    <t>630330901</t>
  </si>
  <si>
    <t xml:space="preserve">ANTLER ASPEN                  </t>
  </si>
  <si>
    <t>630340901</t>
  </si>
  <si>
    <t xml:space="preserve">DOLPH MIX                     </t>
  </si>
  <si>
    <t>630370901</t>
  </si>
  <si>
    <t xml:space="preserve">GILL AGAIN OAK                </t>
  </si>
  <si>
    <t>610170901</t>
  </si>
  <si>
    <t xml:space="preserve">SKEGEMOG WHITE PINE           </t>
  </si>
  <si>
    <t>726350901</t>
  </si>
  <si>
    <t xml:space="preserve">SOUTH 241                     </t>
  </si>
  <si>
    <t>520230801</t>
  </si>
  <si>
    <t xml:space="preserve">THREE PART HARDWOODS          </t>
  </si>
  <si>
    <t>610740801</t>
  </si>
  <si>
    <t xml:space="preserve">SUPPLY OAK                    </t>
  </si>
  <si>
    <t>611050901</t>
  </si>
  <si>
    <t xml:space="preserve">OLD 22 HARDWOOD               </t>
  </si>
  <si>
    <t>610900801</t>
  </si>
  <si>
    <t xml:space="preserve">EQUINOX WHITE PINE            </t>
  </si>
  <si>
    <t>520050901</t>
  </si>
  <si>
    <t xml:space="preserve">WILD FANG MIX                 </t>
  </si>
  <si>
    <t>610860901</t>
  </si>
  <si>
    <t xml:space="preserve">CRISS-CROSS SOUTH             </t>
  </si>
  <si>
    <t xml:space="preserve">BRIAN PINNEY LOGGING &amp; FIREWOOD     </t>
  </si>
  <si>
    <t>610850901</t>
  </si>
  <si>
    <t xml:space="preserve">WHITETAIL JACK                </t>
  </si>
  <si>
    <t>610850801</t>
  </si>
  <si>
    <t xml:space="preserve">RENNIE RELEASE                </t>
  </si>
  <si>
    <t>610780901</t>
  </si>
  <si>
    <t xml:space="preserve">RIVER FLATS ASPEN             </t>
  </si>
  <si>
    <t>330340901</t>
  </si>
  <si>
    <t xml:space="preserve">BUZZIN BEE SALE               </t>
  </si>
  <si>
    <t>610740901</t>
  </si>
  <si>
    <t xml:space="preserve">ALBRECHT OAK                  </t>
  </si>
  <si>
    <t>720250801</t>
  </si>
  <si>
    <t xml:space="preserve">VIEW OF DEWARD MIX            </t>
  </si>
  <si>
    <t>610740701</t>
  </si>
  <si>
    <t xml:space="preserve">HIDDEN JACK                   </t>
  </si>
  <si>
    <t>720120901</t>
  </si>
  <si>
    <t xml:space="preserve">TALL ASPEN BLOCK TWO          </t>
  </si>
  <si>
    <t>610650701</t>
  </si>
  <si>
    <t xml:space="preserve">BATES OAK                     </t>
  </si>
  <si>
    <t xml:space="preserve">JAMES BURSON                        </t>
  </si>
  <si>
    <t>720180901</t>
  </si>
  <si>
    <t xml:space="preserve">GE JACK PINE &amp; OAK            </t>
  </si>
  <si>
    <t>610590901</t>
  </si>
  <si>
    <t xml:space="preserve">WADSWORTH OAK                 </t>
  </si>
  <si>
    <t>610530901</t>
  </si>
  <si>
    <t xml:space="preserve">WESTWOOD HARDWOODS            </t>
  </si>
  <si>
    <t>720210801</t>
  </si>
  <si>
    <t xml:space="preserve">NORTH CONNERS MARSH           </t>
  </si>
  <si>
    <t>610760801</t>
  </si>
  <si>
    <t xml:space="preserve">4836 OAK                      </t>
  </si>
  <si>
    <t>710200901</t>
  </si>
  <si>
    <t xml:space="preserve">MERIDIAN MIX                  </t>
  </si>
  <si>
    <t>611000901</t>
  </si>
  <si>
    <t xml:space="preserve">BACK TO SCHOOL HARDWOOD       </t>
  </si>
  <si>
    <t>710150901</t>
  </si>
  <si>
    <t>NORMAN PESTKA CONSTRUCTION INC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</si>
  <si>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</si>
  <si>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</si>
  <si>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</si>
  <si>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</si>
  <si>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</si>
  <si>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</si>
  <si>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</si>
  <si>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</si>
  <si>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</si>
  <si>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</si>
  <si>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>110121001</t>
  </si>
  <si>
    <t xml:space="preserve">MARINADE HDWDS                </t>
  </si>
  <si>
    <t>120841001</t>
  </si>
  <si>
    <t xml:space="preserve">POTATO FIELD SALE             </t>
  </si>
  <si>
    <t>110110901</t>
  </si>
  <si>
    <t xml:space="preserve">FIR LOW HDWDS                 </t>
  </si>
  <si>
    <t>720381001</t>
  </si>
  <si>
    <t xml:space="preserve">LOST LAKE ASPEN               </t>
  </si>
  <si>
    <t>730190501</t>
  </si>
  <si>
    <t xml:space="preserve">C82 ESTEY E                   </t>
  </si>
  <si>
    <t>110070901</t>
  </si>
  <si>
    <t xml:space="preserve">WIGWORM HARDWOODS             </t>
  </si>
  <si>
    <t xml:space="preserve">ALLAN ESKEL                         </t>
  </si>
  <si>
    <t>110061001</t>
  </si>
  <si>
    <t xml:space="preserve">IRON TRACK                    </t>
  </si>
  <si>
    <t>110050901</t>
  </si>
  <si>
    <t xml:space="preserve">DOMMER LAKE HDWD              </t>
  </si>
  <si>
    <t>110041001</t>
  </si>
  <si>
    <t xml:space="preserve">TEDDY BEER HDWD               </t>
  </si>
  <si>
    <t>110040901</t>
  </si>
  <si>
    <t xml:space="preserve">HOSE HARDWOODS                </t>
  </si>
  <si>
    <t>730220801</t>
  </si>
  <si>
    <t xml:space="preserve">WEST COMP 5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</si>
  <si>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</si>
  <si>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</si>
  <si>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</si>
  <si>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</si>
  <si>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</si>
  <si>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110010901</t>
  </si>
  <si>
    <t xml:space="preserve">BFJ ASPEN                     </t>
  </si>
  <si>
    <t>110111001</t>
  </si>
  <si>
    <t xml:space="preserve">EFT HARDWOODS                 </t>
  </si>
  <si>
    <t>630140801</t>
  </si>
  <si>
    <t xml:space="preserve">N NELSON HARDWOODS            </t>
  </si>
  <si>
    <t>610451001</t>
  </si>
  <si>
    <t xml:space="preserve">CAREER HDWD                   </t>
  </si>
  <si>
    <t>610500901</t>
  </si>
  <si>
    <t xml:space="preserve">MOJAVE HARDWOODS              </t>
  </si>
  <si>
    <t>610501001</t>
  </si>
  <si>
    <t xml:space="preserve">LUMLEY MIX                    </t>
  </si>
  <si>
    <t>610581001</t>
  </si>
  <si>
    <t xml:space="preserve">HOMESTEAD WHITE PINE          </t>
  </si>
  <si>
    <t>610591001</t>
  </si>
  <si>
    <t xml:space="preserve">LUMLEY ASPEN                  </t>
  </si>
  <si>
    <t>610621001</t>
  </si>
  <si>
    <t xml:space="preserve">STORMY PINE                   </t>
  </si>
  <si>
    <t>610840901</t>
  </si>
  <si>
    <t xml:space="preserve">BIT UP HARDWOODS              </t>
  </si>
  <si>
    <t>610921001</t>
  </si>
  <si>
    <t xml:space="preserve">ADIOS ASPEN                   </t>
  </si>
  <si>
    <t>120801001</t>
  </si>
  <si>
    <t xml:space="preserve">SPRING HILL SELECT            </t>
  </si>
  <si>
    <t xml:space="preserve">ALBRECHT TRUCKING LLC         </t>
  </si>
  <si>
    <t>540381001</t>
  </si>
  <si>
    <t xml:space="preserve">TWO SHOT ASPEN                </t>
  </si>
  <si>
    <t>120051001</t>
  </si>
  <si>
    <t xml:space="preserve">NO MAD SALE                   </t>
  </si>
  <si>
    <t>120681001</t>
  </si>
  <si>
    <t xml:space="preserve">BILLY GOAT HARDWOODS          </t>
  </si>
  <si>
    <t>120071001</t>
  </si>
  <si>
    <t xml:space="preserve">THE SHARP SALE                </t>
  </si>
  <si>
    <t>630150801</t>
  </si>
  <si>
    <t xml:space="preserve">10 1/2 HARDWOODS              </t>
  </si>
  <si>
    <t>630170801</t>
  </si>
  <si>
    <t xml:space="preserve">SOUTH 63 HARDWOODS            </t>
  </si>
  <si>
    <t>120641001</t>
  </si>
  <si>
    <t xml:space="preserve">LONG BEARD                    </t>
  </si>
  <si>
    <t>630231001</t>
  </si>
  <si>
    <t xml:space="preserve">HORSE LIMBO PINE              </t>
  </si>
  <si>
    <t>630351001</t>
  </si>
  <si>
    <t xml:space="preserve">ACCESS GRANTED 80             </t>
  </si>
  <si>
    <t>710131101</t>
  </si>
  <si>
    <t xml:space="preserve">CARRICK ASPEN                 </t>
  </si>
  <si>
    <t>120190901</t>
  </si>
  <si>
    <t xml:space="preserve">COMPARTMENT 67 SALE           </t>
  </si>
  <si>
    <t>720291001</t>
  </si>
  <si>
    <t xml:space="preserve">VALLEY PINE                   </t>
  </si>
  <si>
    <t>720321001</t>
  </si>
  <si>
    <t xml:space="preserve">OLIVE OAK                     </t>
  </si>
  <si>
    <t>720331001</t>
  </si>
  <si>
    <t xml:space="preserve">LADYFISH OAK                  </t>
  </si>
  <si>
    <t>610411001</t>
  </si>
  <si>
    <t xml:space="preserve">CALM DOWN ASPEN               </t>
  </si>
  <si>
    <t>630051001</t>
  </si>
  <si>
    <t xml:space="preserve">136 PINE                      </t>
  </si>
  <si>
    <t>530020901</t>
  </si>
  <si>
    <t xml:space="preserve">RATTLING PINE                 </t>
  </si>
  <si>
    <t>410320801</t>
  </si>
  <si>
    <t xml:space="preserve">THUMBS UP                     </t>
  </si>
  <si>
    <t>520021001</t>
  </si>
  <si>
    <t xml:space="preserve">BEAVER ISLAND HARDWOODS       </t>
  </si>
  <si>
    <t>520031001</t>
  </si>
  <si>
    <t xml:space="preserve">FOX DEN                       </t>
  </si>
  <si>
    <t>410051001</t>
  </si>
  <si>
    <t xml:space="preserve">COWHEAD SALE                  </t>
  </si>
  <si>
    <t>520150901</t>
  </si>
  <si>
    <t xml:space="preserve">ROMPER ROOM RED PINE          </t>
  </si>
  <si>
    <t>540411001</t>
  </si>
  <si>
    <t xml:space="preserve">ROUTE 66 HARDWOOD             </t>
  </si>
  <si>
    <t>540371001</t>
  </si>
  <si>
    <t xml:space="preserve">HALF HILL-BERRIES             </t>
  </si>
  <si>
    <t>520290901</t>
  </si>
  <si>
    <t xml:space="preserve">JENKINS HARDWOOD              </t>
  </si>
  <si>
    <t>530051001</t>
  </si>
  <si>
    <t xml:space="preserve">SUPER SPRUCE                  </t>
  </si>
  <si>
    <t>410180901</t>
  </si>
  <si>
    <t xml:space="preserve">NO GATE                       </t>
  </si>
  <si>
    <t>530041001</t>
  </si>
  <si>
    <t xml:space="preserve">CAMP 1 HARDWOODS              </t>
  </si>
  <si>
    <t>410320901</t>
  </si>
  <si>
    <t xml:space="preserve">3-WAY PINE                    </t>
  </si>
  <si>
    <t>530031001</t>
  </si>
  <si>
    <t xml:space="preserve">ROAD 10 ASPEN                 </t>
  </si>
  <si>
    <t>520021102</t>
  </si>
  <si>
    <t xml:space="preserve">KONDRAT CEDAR                 </t>
  </si>
  <si>
    <t xml:space="preserve">BERNARD KONDRAT               </t>
  </si>
  <si>
    <t>410160901</t>
  </si>
  <si>
    <t xml:space="preserve">ZELLAR CAMP                   </t>
  </si>
  <si>
    <t>521081001</t>
  </si>
  <si>
    <t xml:space="preserve">HACKLEBURG RED PINE           </t>
  </si>
  <si>
    <t>521091001</t>
  </si>
  <si>
    <t xml:space="preserve">NORTH HACKLEBURG ASPEN        </t>
  </si>
  <si>
    <t>410131001</t>
  </si>
  <si>
    <t xml:space="preserve">THREE OTTERS                  </t>
  </si>
  <si>
    <t>410130901</t>
  </si>
  <si>
    <t xml:space="preserve">CHEESY TROLL MIX              </t>
  </si>
  <si>
    <t>410121001</t>
  </si>
  <si>
    <t xml:space="preserve">DRIGGS RIVER ROAD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</si>
  <si>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</si>
  <si>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</si>
  <si>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</si>
  <si>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</si>
  <si>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</si>
  <si>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</si>
  <si>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</si>
  <si>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</si>
  <si>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410081001</t>
  </si>
  <si>
    <t xml:space="preserve">SPRUCE FEVER                  </t>
  </si>
  <si>
    <t>410061001</t>
  </si>
  <si>
    <t xml:space="preserve">LAKE 13                       </t>
  </si>
  <si>
    <t>520400801</t>
  </si>
  <si>
    <t xml:space="preserve">HENDRIX HARDWOODS             </t>
  </si>
  <si>
    <t>420410901</t>
  </si>
  <si>
    <t xml:space="preserve">COMPARTMENT 100 ASPEN         </t>
  </si>
  <si>
    <t>420450901</t>
  </si>
  <si>
    <t xml:space="preserve">MILLS BAY HARDWOODS           </t>
  </si>
  <si>
    <t>530180901</t>
  </si>
  <si>
    <t xml:space="preserve">PICKEREL LAKE ASPEN           </t>
  </si>
  <si>
    <t>540141001</t>
  </si>
  <si>
    <t xml:space="preserve">BOETCHER ROAD JACK PINE       </t>
  </si>
  <si>
    <t>420430901</t>
  </si>
  <si>
    <t xml:space="preserve">HALIFAX MIX                   </t>
  </si>
  <si>
    <t>330021001</t>
  </si>
  <si>
    <t xml:space="preserve">KROAD                         </t>
  </si>
  <si>
    <t>540151001</t>
  </si>
  <si>
    <t xml:space="preserve">DUMPY ASPEN                   </t>
  </si>
  <si>
    <t>540161001</t>
  </si>
  <si>
    <t xml:space="preserve">LEWISTON OAK                  </t>
  </si>
  <si>
    <t>420041001</t>
  </si>
  <si>
    <t xml:space="preserve">COMPARTMENT 125 SPRUCE        </t>
  </si>
  <si>
    <t>530161001</t>
  </si>
  <si>
    <t xml:space="preserve">CREEKSIDE SOFTWOOD            </t>
  </si>
  <si>
    <t>540201001</t>
  </si>
  <si>
    <t xml:space="preserve">GLENNIE GLEANINGS             </t>
  </si>
  <si>
    <t>540121001</t>
  </si>
  <si>
    <t xml:space="preserve">BALCH BIOMASS                 </t>
  </si>
  <si>
    <t>540231001</t>
  </si>
  <si>
    <t xml:space="preserve">CAMP THUNDER PINE             </t>
  </si>
  <si>
    <t>540271001</t>
  </si>
  <si>
    <t xml:space="preserve">WHATTA BIRCH                  </t>
  </si>
  <si>
    <t>451020901</t>
  </si>
  <si>
    <t xml:space="preserve">SNOWED IN MIX                 </t>
  </si>
  <si>
    <t>451030901</t>
  </si>
  <si>
    <t xml:space="preserve">BREVORT RIVER MIX             </t>
  </si>
  <si>
    <t>540301001</t>
  </si>
  <si>
    <t xml:space="preserve">GATED HARDWOOD                </t>
  </si>
  <si>
    <t xml:space="preserve">WATSON FOREST PRODUCTS        </t>
  </si>
  <si>
    <t>540311001</t>
  </si>
  <si>
    <t xml:space="preserve">DOUBLE TROUBLE ASPEN          </t>
  </si>
  <si>
    <t>530181001</t>
  </si>
  <si>
    <t xml:space="preserve">ROAD 3 ASPINE                 </t>
  </si>
  <si>
    <t>451160901</t>
  </si>
  <si>
    <t xml:space="preserve">LOST GROUSE MIX               </t>
  </si>
  <si>
    <t>540350901</t>
  </si>
  <si>
    <t xml:space="preserve">NORTH SLOPE HDWD              </t>
  </si>
  <si>
    <t>540191001</t>
  </si>
  <si>
    <t xml:space="preserve">GREASY GREEN GROUSE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</si>
  <si>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</si>
  <si>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</si>
  <si>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</si>
  <si>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</si>
  <si>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</si>
  <si>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</si>
  <si>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520130901</t>
  </si>
  <si>
    <t xml:space="preserve">MISS INFORMATION ASPEN        </t>
  </si>
  <si>
    <t>520011001</t>
  </si>
  <si>
    <t xml:space="preserve">SWEET HARDWOODS               </t>
  </si>
  <si>
    <t>720380901</t>
  </si>
  <si>
    <t xml:space="preserve">CULVERT ASPEN                 </t>
  </si>
  <si>
    <t>520220901</t>
  </si>
  <si>
    <t xml:space="preserve">OLD STATE ROAD MIX            </t>
  </si>
  <si>
    <t>630570901</t>
  </si>
  <si>
    <t xml:space="preserve">KEVINS COMPASS                </t>
  </si>
  <si>
    <t>630411001</t>
  </si>
  <si>
    <t xml:space="preserve">GOLDEN PINE                   </t>
  </si>
  <si>
    <t>730160901</t>
  </si>
  <si>
    <t xml:space="preserve">KIRBY PINE                    </t>
  </si>
  <si>
    <t>730150901</t>
  </si>
  <si>
    <t xml:space="preserve">LONG LAKE ASPEN               </t>
  </si>
  <si>
    <t>630261001</t>
  </si>
  <si>
    <t xml:space="preserve">JACK PACK                     </t>
  </si>
  <si>
    <t>730010901</t>
  </si>
  <si>
    <t xml:space="preserve">OTTER PINES                   </t>
  </si>
  <si>
    <t>520180901</t>
  </si>
  <si>
    <t xml:space="preserve">WARTHOG RUN                   </t>
  </si>
  <si>
    <t>521011001</t>
  </si>
  <si>
    <t xml:space="preserve">BERRY CREEK RED PINE          </t>
  </si>
  <si>
    <t>630081001</t>
  </si>
  <si>
    <t xml:space="preserve">ISLAND HOPPER                 </t>
  </si>
  <si>
    <t>520230901</t>
  </si>
  <si>
    <t xml:space="preserve">MEGALO HARDWOODS              </t>
  </si>
  <si>
    <t>630161001</t>
  </si>
  <si>
    <t xml:space="preserve">BIRDSHOT ASPEN                </t>
  </si>
  <si>
    <t>520081001</t>
  </si>
  <si>
    <t xml:space="preserve">DANTES LAST RUN               </t>
  </si>
  <si>
    <t>610171001</t>
  </si>
  <si>
    <t xml:space="preserve">143 HYPO PINE                 </t>
  </si>
  <si>
    <t>610141001</t>
  </si>
  <si>
    <t xml:space="preserve">NAMELESS OAK                  </t>
  </si>
  <si>
    <t>330301001</t>
  </si>
  <si>
    <t xml:space="preserve">BIG CEDAR ASPEN               </t>
  </si>
  <si>
    <t>610191001</t>
  </si>
  <si>
    <t xml:space="preserve">143 ISTHMUS PINE              </t>
  </si>
  <si>
    <t>521151001</t>
  </si>
  <si>
    <t xml:space="preserve">OLD MACKINAW ASPEN            </t>
  </si>
  <si>
    <t>521141001</t>
  </si>
  <si>
    <t xml:space="preserve">MENTOR TOWNHILL RED PINE      </t>
  </si>
  <si>
    <t>450110901</t>
  </si>
  <si>
    <t xml:space="preserve">IRON MULE MIX                 </t>
  </si>
  <si>
    <t>521131001</t>
  </si>
  <si>
    <t xml:space="preserve">BIG BLOCK ASPEN               </t>
  </si>
  <si>
    <t>450070901</t>
  </si>
  <si>
    <t xml:space="preserve">WRECKREATION PINE             </t>
  </si>
  <si>
    <t>450141001</t>
  </si>
  <si>
    <t xml:space="preserve">BUDWORM BUFFET                </t>
  </si>
  <si>
    <t>521071001</t>
  </si>
  <si>
    <t xml:space="preserve">SILVER JACK PINE              </t>
  </si>
  <si>
    <t>520041001</t>
  </si>
  <si>
    <t xml:space="preserve">GOOD TIME OAK II              </t>
  </si>
  <si>
    <t>320121001</t>
  </si>
  <si>
    <t xml:space="preserve">KAUPPILA ACCESS HARDWOODS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</si>
  <si>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</si>
  <si>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</si>
  <si>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</si>
  <si>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</si>
  <si>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</si>
  <si>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521400901</t>
  </si>
  <si>
    <t xml:space="preserve">ROBINSON HARDWOOD             </t>
  </si>
  <si>
    <t>321101001</t>
  </si>
  <si>
    <t xml:space="preserve">BRYAN PINE SALE               </t>
  </si>
  <si>
    <t>321091001</t>
  </si>
  <si>
    <t xml:space="preserve">AJ HEMMINGS SALE              </t>
  </si>
  <si>
    <t>521390901</t>
  </si>
  <si>
    <t xml:space="preserve">COW SKULL HARDWOOD            </t>
  </si>
  <si>
    <t>520260901</t>
  </si>
  <si>
    <t xml:space="preserve">SIX FORTIES MIX               </t>
  </si>
  <si>
    <t>410201001</t>
  </si>
  <si>
    <t xml:space="preserve">COLD CREEK PART 2             </t>
  </si>
  <si>
    <t>520091001</t>
  </si>
  <si>
    <t xml:space="preserve">HEART STONE HARDWOODS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</si>
  <si>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</si>
  <si>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</si>
  <si>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</si>
  <si>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</si>
  <si>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</si>
  <si>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</si>
  <si>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</si>
  <si>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</si>
  <si>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</si>
  <si>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</si>
  <si>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</si>
  <si>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</si>
  <si>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</si>
  <si>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</si>
  <si>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</si>
  <si>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</si>
  <si>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</si>
  <si>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</si>
  <si>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</si>
  <si>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</si>
  <si>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</si>
  <si>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</si>
  <si>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</si>
  <si>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</si>
  <si>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</si>
  <si>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</si>
  <si>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</si>
  <si>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</si>
  <si>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</si>
  <si>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</si>
  <si>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</si>
  <si>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</si>
  <si>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</si>
  <si>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</si>
  <si>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</si>
  <si>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</si>
  <si>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</si>
  <si>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</si>
  <si>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</si>
  <si>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</si>
  <si>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</si>
  <si>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</si>
  <si>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</si>
  <si>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</si>
  <si>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</si>
  <si>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</si>
  <si>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</si>
  <si>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</si>
  <si>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</si>
  <si>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</si>
  <si>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</si>
  <si>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</si>
  <si>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</si>
  <si>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</si>
  <si>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</si>
  <si>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</si>
  <si>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</si>
  <si>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</si>
  <si>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</si>
  <si>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</si>
  <si>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</si>
  <si>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</si>
  <si>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</si>
  <si>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</si>
  <si>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630750601</t>
  </si>
  <si>
    <t xml:space="preserve">HORNET ASPEN-OAK              </t>
  </si>
  <si>
    <t xml:space="preserve">LUTKE FOREST PRODUCTS, INC.   </t>
  </si>
  <si>
    <t>200190901</t>
  </si>
  <si>
    <t xml:space="preserve">SCHOOL PINE SALE              </t>
  </si>
  <si>
    <t xml:space="preserve">WAYNE SELBY                         </t>
  </si>
  <si>
    <t>630120901</t>
  </si>
  <si>
    <t xml:space="preserve">C15 STATE PINE                </t>
  </si>
  <si>
    <t xml:space="preserve">CHRIS PARK                          </t>
  </si>
  <si>
    <t>190090901</t>
  </si>
  <si>
    <t>190080901</t>
  </si>
  <si>
    <t>190060901</t>
  </si>
  <si>
    <t xml:space="preserve">SOFTSHELL                     </t>
  </si>
  <si>
    <t xml:space="preserve">VERN BARNETT                       </t>
  </si>
  <si>
    <t>190100901</t>
  </si>
  <si>
    <t xml:space="preserve">DENNIS LUBBERS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</si>
  <si>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</si>
  <si>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</si>
  <si>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</si>
  <si>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</si>
  <si>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</si>
  <si>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</si>
  <si>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</si>
  <si>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</si>
  <si>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</si>
  <si>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</si>
  <si>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</si>
  <si>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</si>
  <si>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</si>
  <si>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190070901</t>
  </si>
  <si>
    <t xml:space="preserve">SNAPPING                      </t>
  </si>
  <si>
    <t xml:space="preserve">JAMES MALLO                         </t>
  </si>
  <si>
    <t>450130401</t>
  </si>
  <si>
    <t xml:space="preserve">LUCKY #13 HARDWOOD            </t>
  </si>
  <si>
    <t xml:space="preserve">CHERYL WARNER                        </t>
  </si>
  <si>
    <t>730060601</t>
  </si>
  <si>
    <t xml:space="preserve">FISH CREEK NORTH              </t>
  </si>
  <si>
    <t xml:space="preserve">JE FORESTRY                   </t>
  </si>
  <si>
    <t>630330701</t>
  </si>
  <si>
    <t xml:space="preserve">BIG RED                       </t>
  </si>
  <si>
    <t xml:space="preserve">BISBALLE FOREST PRODUCTS      </t>
  </si>
  <si>
    <t>451140601</t>
  </si>
  <si>
    <t xml:space="preserve">ZUMAYA PINE                   </t>
  </si>
  <si>
    <t xml:space="preserve">PRECISION FORESTRY            </t>
  </si>
  <si>
    <t>610510701</t>
  </si>
  <si>
    <t xml:space="preserve">FALLEN OWL ASPEN              </t>
  </si>
  <si>
    <t>420011102</t>
  </si>
  <si>
    <t xml:space="preserve">COUNTY ROAD 407 R.O.W.        </t>
  </si>
  <si>
    <t xml:space="preserve">TUFFY &amp; SON L.L.C.            </t>
  </si>
  <si>
    <t>630460501</t>
  </si>
  <si>
    <t xml:space="preserve">THREE OAK JACK                </t>
  </si>
  <si>
    <t xml:space="preserve">WOOD BY DELINE                </t>
  </si>
  <si>
    <t>550350901</t>
  </si>
  <si>
    <t xml:space="preserve">LITTLE RD. WHITE PINE         </t>
  </si>
  <si>
    <t xml:space="preserve">LANNY BENSINGER                     </t>
  </si>
  <si>
    <t>420170601</t>
  </si>
  <si>
    <t xml:space="preserve">COMPARTMENT 126 ASPEN         </t>
  </si>
  <si>
    <t xml:space="preserve">WJZ &amp; SONS HARVESTING, INC.   </t>
  </si>
  <si>
    <t>240171001</t>
  </si>
  <si>
    <t xml:space="preserve">DERBY CORNER                  </t>
  </si>
  <si>
    <t>240201001</t>
  </si>
  <si>
    <t xml:space="preserve">CANNONSVILLE TRAIL            </t>
  </si>
  <si>
    <t>630111101</t>
  </si>
  <si>
    <t xml:space="preserve">GOOSE LAKE OAK WILT           </t>
  </si>
  <si>
    <t xml:space="preserve">AJD FOR/PRO                   </t>
  </si>
  <si>
    <t>540110701</t>
  </si>
  <si>
    <t xml:space="preserve">100 MILE DRIVE                </t>
  </si>
  <si>
    <t xml:space="preserve">E.H.TULGESTKA &amp; SONS          </t>
  </si>
  <si>
    <t>521280601</t>
  </si>
  <si>
    <t xml:space="preserve">TOUGH LUCK ASPEN              </t>
  </si>
  <si>
    <t xml:space="preserve">STURGILL PRECISION FORESTRY            </t>
  </si>
  <si>
    <t>610770801</t>
  </si>
  <si>
    <t xml:space="preserve">POCKET PICK                   </t>
  </si>
  <si>
    <t xml:space="preserve">REX RENWICK TRUCKING          </t>
  </si>
  <si>
    <t>520350801</t>
  </si>
  <si>
    <t xml:space="preserve">COMPARTMENT 11A RPP           </t>
  </si>
  <si>
    <t xml:space="preserve">ROMEL TRUCKING, INC.          </t>
  </si>
  <si>
    <t>610010901</t>
  </si>
  <si>
    <t xml:space="preserve">WEST 151 JASPEN               </t>
  </si>
  <si>
    <t xml:space="preserve">C.M. FOREST PRODUCTS, INC.    </t>
  </si>
  <si>
    <t>610350801</t>
  </si>
  <si>
    <t xml:space="preserve">ELLIOT ROAD RED               </t>
  </si>
  <si>
    <t xml:space="preserve">STEVE BISSETT                       </t>
  </si>
  <si>
    <t>630060802</t>
  </si>
  <si>
    <t xml:space="preserve">WALKER STRIPS                 </t>
  </si>
  <si>
    <t xml:space="preserve">RAYMOND PARK                          </t>
  </si>
  <si>
    <t>630090601</t>
  </si>
  <si>
    <t xml:space="preserve">ALBINOS-N-OAKS                </t>
  </si>
  <si>
    <t xml:space="preserve">ENCHANTED ACRES               </t>
  </si>
  <si>
    <t>520320801</t>
  </si>
  <si>
    <t xml:space="preserve">COMPARTMENT 22 RPP            </t>
  </si>
  <si>
    <t xml:space="preserve">NORTHERN TIMBERLANDS          </t>
  </si>
  <si>
    <t>520310801</t>
  </si>
  <si>
    <t xml:space="preserve">COMPARTMENT 21 RPP            </t>
  </si>
  <si>
    <t xml:space="preserve">HINCKA LOGGING, LLC           </t>
  </si>
  <si>
    <t>330030801</t>
  </si>
  <si>
    <t xml:space="preserve">WOOD TICK                     </t>
  </si>
  <si>
    <t xml:space="preserve">RALPH BUGAY &amp; SON LOGGING     </t>
  </si>
  <si>
    <t>630520701</t>
  </si>
  <si>
    <t xml:space="preserve">HOPPER HAVEN                  </t>
  </si>
  <si>
    <t>630620701</t>
  </si>
  <si>
    <t xml:space="preserve">PUTTY KNIFE PINE              </t>
  </si>
  <si>
    <t>730160501</t>
  </si>
  <si>
    <t xml:space="preserve">BENTLEY OAK                   </t>
  </si>
  <si>
    <t xml:space="preserve">MIKE PORTER                        </t>
  </si>
  <si>
    <t>630430701</t>
  </si>
  <si>
    <t xml:space="preserve">RICHARDS COMBO                </t>
  </si>
  <si>
    <t xml:space="preserve">ROBERT OUTMAN            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</si>
  <si>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</si>
  <si>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</si>
  <si>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</si>
  <si>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</si>
  <si>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</si>
  <si>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 xml:space="preserve">T. R. TIMBER COMPANY          </t>
  </si>
  <si>
    <t>630300801</t>
  </si>
  <si>
    <t xml:space="preserve">M-115 RED                     </t>
  </si>
  <si>
    <t xml:space="preserve">BIEWER SAWMILL, INC           </t>
  </si>
  <si>
    <t>630190801</t>
  </si>
  <si>
    <t xml:space="preserve">PINE WALKER                   </t>
  </si>
  <si>
    <t>710041101</t>
  </si>
  <si>
    <t xml:space="preserve">DUCK CLUB OAK                 </t>
  </si>
  <si>
    <t xml:space="preserve">SHAWN MUMA        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</si>
  <si>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</si>
  <si>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</si>
  <si>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</si>
  <si>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</si>
  <si>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</si>
  <si>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 xml:space="preserve">FRANK'S, INC.                 </t>
  </si>
  <si>
    <t>521021101</t>
  </si>
  <si>
    <t xml:space="preserve">INTERSTATE 75 ASPEN           </t>
  </si>
  <si>
    <t>321190801</t>
  </si>
  <si>
    <t xml:space="preserve">TRASH CAN FIR                 </t>
  </si>
  <si>
    <t xml:space="preserve">MINERICK LOGGING, INC.        </t>
  </si>
  <si>
    <t>321290801</t>
  </si>
  <si>
    <t xml:space="preserve">MT. HARLOW SALE               </t>
  </si>
  <si>
    <t xml:space="preserve">ROBERT MINERICK                      </t>
  </si>
  <si>
    <t>321030701</t>
  </si>
  <si>
    <t xml:space="preserve">WOLF LAKE HARDWOOD            </t>
  </si>
  <si>
    <t xml:space="preserve">S.D. WARREN COMPANY DBA SAPPI </t>
  </si>
  <si>
    <t>323050801</t>
  </si>
  <si>
    <t xml:space="preserve">JJ'S GOLD MINE SALE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</si>
  <si>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</si>
  <si>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</si>
  <si>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</si>
  <si>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</si>
  <si>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</si>
  <si>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FURLONG COMPANY, INC.         </t>
  </si>
  <si>
    <t>450141102</t>
  </si>
  <si>
    <t xml:space="preserve">HIGH RIDGE ASPEN              </t>
  </si>
  <si>
    <t xml:space="preserve">BEACOM ENTERPRISES, INC.      </t>
  </si>
  <si>
    <t>520160801</t>
  </si>
  <si>
    <t xml:space="preserve">CHUB LAKE ROAD OAK AND ASPEN  </t>
  </si>
  <si>
    <t xml:space="preserve">GREAT LAKES TREE HARVESTING   </t>
  </si>
  <si>
    <t>420230801</t>
  </si>
  <si>
    <t xml:space="preserve">OTTER SLIDE ASPEN             </t>
  </si>
  <si>
    <t>GENE HOLBROOK &amp; SONS FOR.PROD.</t>
  </si>
  <si>
    <t>610490801</t>
  </si>
  <si>
    <t xml:space="preserve">72 &amp; JOHNSON LAKE RED         </t>
  </si>
  <si>
    <t>120590801</t>
  </si>
  <si>
    <t xml:space="preserve">FOX LAKE                      </t>
  </si>
  <si>
    <t xml:space="preserve">HILBERG LOGGING               </t>
  </si>
  <si>
    <t>120630801</t>
  </si>
  <si>
    <t xml:space="preserve">WEST OSS                      </t>
  </si>
  <si>
    <t xml:space="preserve">G&amp;G LUMBER, INC.              </t>
  </si>
  <si>
    <t>540250801</t>
  </si>
  <si>
    <t xml:space="preserve">RECREATION ASPEN              </t>
  </si>
  <si>
    <t>610510801</t>
  </si>
  <si>
    <t xml:space="preserve">CRANBERRY LAKE ASPEN          </t>
  </si>
  <si>
    <t>630040801</t>
  </si>
  <si>
    <t xml:space="preserve">COUNTY LINE COMPLEX           </t>
  </si>
  <si>
    <t xml:space="preserve">BUNDY LOGGING, INC.           </t>
  </si>
  <si>
    <t>630280702</t>
  </si>
  <si>
    <t xml:space="preserve">LEATHERLEAF ASPEN             </t>
  </si>
  <si>
    <t xml:space="preserve">OUTMAN FOREST PRODUCTS        </t>
  </si>
  <si>
    <t>610690701</t>
  </si>
  <si>
    <t xml:space="preserve">SOUTH LAMB HARDWOODS          </t>
  </si>
  <si>
    <t>610270801</t>
  </si>
  <si>
    <t xml:space="preserve">SPRING CREEK CLEARCUTS        </t>
  </si>
  <si>
    <t>120680801</t>
  </si>
  <si>
    <t xml:space="preserve">CHANNING LAGOON               </t>
  </si>
  <si>
    <t xml:space="preserve">J. CAREY LOGGING, INC.        </t>
  </si>
  <si>
    <t>610490601</t>
  </si>
  <si>
    <t xml:space="preserve">TREE MOUSE OAK                </t>
  </si>
  <si>
    <t xml:space="preserve">GERRY FOUNTAIN                      </t>
  </si>
  <si>
    <t>120580801</t>
  </si>
  <si>
    <t xml:space="preserve">BEEF STEAK                    </t>
  </si>
  <si>
    <t>610460801</t>
  </si>
  <si>
    <t xml:space="preserve">WHEELER LAKE ASPEN            </t>
  </si>
  <si>
    <t>710100901</t>
  </si>
  <si>
    <t xml:space="preserve">BEAVER RD. MIX                </t>
  </si>
  <si>
    <t>610280801</t>
  </si>
  <si>
    <t xml:space="preserve">RIVER SIDE ASPEN              </t>
  </si>
  <si>
    <t>610500801</t>
  </si>
  <si>
    <t xml:space="preserve">JOHNSON LAKE ROAD ASPEN       </t>
  </si>
  <si>
    <t>120640801</t>
  </si>
  <si>
    <t xml:space="preserve">BEAR PIT                      </t>
  </si>
  <si>
    <t xml:space="preserve">WM R SEBERO &amp; SON                  </t>
  </si>
  <si>
    <t>610950801</t>
  </si>
  <si>
    <t xml:space="preserve">HIGH VOLTAGE HARDWOOD         </t>
  </si>
  <si>
    <t xml:space="preserve">LLOYD HAMILTON                      </t>
  </si>
  <si>
    <t>120610801</t>
  </si>
  <si>
    <t xml:space="preserve">LONG LAKE                     </t>
  </si>
  <si>
    <t>630440801</t>
  </si>
  <si>
    <t xml:space="preserve">SEELEY RED PINE               </t>
  </si>
  <si>
    <t xml:space="preserve">DANKERT WOOD PRODUCTS         </t>
  </si>
  <si>
    <t>630400801</t>
  </si>
  <si>
    <t xml:space="preserve">NOT OK CORRAL                 </t>
  </si>
  <si>
    <t xml:space="preserve">ROTHIG FOREST PRODUCTS, INC.  </t>
  </si>
  <si>
    <t>630470801</t>
  </si>
  <si>
    <t xml:space="preserve">HOMESTEAD HARDWOODS           </t>
  </si>
  <si>
    <t>630160801</t>
  </si>
  <si>
    <t xml:space="preserve">116 HARDWOOD                  </t>
  </si>
  <si>
    <t xml:space="preserve">LOW'S FOREST PRODUCTS         </t>
  </si>
  <si>
    <t>120590901</t>
  </si>
  <si>
    <t xml:space="preserve">TWELVE SQUARE                 </t>
  </si>
  <si>
    <t>120700801</t>
  </si>
  <si>
    <t xml:space="preserve">UNDERGROUND DEERBLIND SALE    </t>
  </si>
  <si>
    <t>610580801</t>
  </si>
  <si>
    <t xml:space="preserve">COUNTY LINE HARDWOOD          </t>
  </si>
  <si>
    <t xml:space="preserve">G &amp; P TIMBER                  </t>
  </si>
  <si>
    <t>630230501</t>
  </si>
  <si>
    <t xml:space="preserve">SYERS OAK &amp; PINE              </t>
  </si>
  <si>
    <t xml:space="preserve">DLM FOREST PRODUCTS           </t>
  </si>
  <si>
    <t>630370801</t>
  </si>
  <si>
    <t xml:space="preserve">SPRUCE EDGE HARDWOODS         </t>
  </si>
  <si>
    <t>120620801</t>
  </si>
  <si>
    <t xml:space="preserve">EMILY LAKE                    </t>
  </si>
  <si>
    <t xml:space="preserve">VERSO PAPER LLC               </t>
  </si>
  <si>
    <t>630530601</t>
  </si>
  <si>
    <t xml:space="preserve">FLETCHER HDWDS                </t>
  </si>
  <si>
    <t>630610601</t>
  </si>
  <si>
    <t xml:space="preserve">HOARSE HOUND HWD.             </t>
  </si>
  <si>
    <t>610930701</t>
  </si>
  <si>
    <t xml:space="preserve">MILNICHOL MERGER              </t>
  </si>
  <si>
    <t>120670701</t>
  </si>
  <si>
    <t xml:space="preserve">TUPPERWARE DEERBLIND SALE     </t>
  </si>
  <si>
    <t xml:space="preserve">R&amp;R SHAMION TRUCKING, INC.    </t>
  </si>
  <si>
    <t>410260501</t>
  </si>
  <si>
    <t xml:space="preserve">13 MILE PINE                  </t>
  </si>
  <si>
    <t xml:space="preserve">BOSANIC, JOSEPH               </t>
  </si>
  <si>
    <t>540290601</t>
  </si>
  <si>
    <t xml:space="preserve">RED SPOT 5                    </t>
  </si>
  <si>
    <t>410370301</t>
  </si>
  <si>
    <t xml:space="preserve">LUND CAMP                     </t>
  </si>
  <si>
    <t xml:space="preserve">SPENCER FOREST PRODUCTS       </t>
  </si>
  <si>
    <t>451200601</t>
  </si>
  <si>
    <t xml:space="preserve">SEPTEMBER RAIN                </t>
  </si>
  <si>
    <t>410360801</t>
  </si>
  <si>
    <t xml:space="preserve">BULLOCK PINE                  </t>
  </si>
  <si>
    <t>451230601</t>
  </si>
  <si>
    <t xml:space="preserve">WORST TO FIRST MIX            </t>
  </si>
  <si>
    <t xml:space="preserve">HAMILL WOOD PRODUCTS          </t>
  </si>
  <si>
    <t>520030801</t>
  </si>
  <si>
    <t xml:space="preserve">CASTAWAY RED PINE             </t>
  </si>
  <si>
    <t>410380801</t>
  </si>
  <si>
    <t xml:space="preserve">THE SMOKING GUN               </t>
  </si>
  <si>
    <t xml:space="preserve">POMEROY FOREST PRODUCTS, INC. </t>
  </si>
  <si>
    <t>410280601</t>
  </si>
  <si>
    <t xml:space="preserve">LOST STANDS 2                 </t>
  </si>
  <si>
    <t>INC. MICHAEL LECKSON &amp; SON TRUCKING</t>
  </si>
  <si>
    <t>451150601</t>
  </si>
  <si>
    <t xml:space="preserve">GRANDERSON ACRES              </t>
  </si>
  <si>
    <t xml:space="preserve">SHEPARD'S FORESTRY ENT INC    </t>
  </si>
  <si>
    <t>410230801</t>
  </si>
  <si>
    <t xml:space="preserve">OSR CONIFERS                  </t>
  </si>
  <si>
    <t xml:space="preserve">ZELLAR EXCAVATING COMPANY     </t>
  </si>
  <si>
    <t>410220701</t>
  </si>
  <si>
    <t xml:space="preserve">THE BIG RACK SALE             </t>
  </si>
  <si>
    <t>410220601</t>
  </si>
  <si>
    <t xml:space="preserve">COOKS GRADE MIX               </t>
  </si>
  <si>
    <t xml:space="preserve">T-N-T TIMBER PRODUCERS, INC.  </t>
  </si>
  <si>
    <t>410220301</t>
  </si>
  <si>
    <t xml:space="preserve">INDIAN LAKE SPRUCE            </t>
  </si>
  <si>
    <t>410200801</t>
  </si>
  <si>
    <t xml:space="preserve">BROKEN COMPASS LEFT-OVER      </t>
  </si>
  <si>
    <t xml:space="preserve">LAWRENCE ALDRICH &amp; SONS INC.  </t>
  </si>
  <si>
    <t>520280801</t>
  </si>
  <si>
    <t xml:space="preserve">MANCELONA ROAD MIXED PINE     </t>
  </si>
  <si>
    <t xml:space="preserve">PINNEY'S LOGGING INC.         </t>
  </si>
  <si>
    <t>410290601</t>
  </si>
  <si>
    <t xml:space="preserve">BIG PINE                      </t>
  </si>
  <si>
    <t xml:space="preserve">HYDROLAKE, INC.               </t>
  </si>
  <si>
    <t>420100801</t>
  </si>
  <si>
    <t xml:space="preserve">SKYLINE JACK PINE     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</si>
  <si>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</si>
  <si>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</si>
  <si>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</si>
  <si>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</si>
  <si>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RICHARD BROW &amp; SONS           </t>
  </si>
  <si>
    <t>420220701</t>
  </si>
  <si>
    <t xml:space="preserve">BIG CURVE MIX                 </t>
  </si>
  <si>
    <t xml:space="preserve">KERR FOREST MANAGEMENT        </t>
  </si>
  <si>
    <t>420170801</t>
  </si>
  <si>
    <t xml:space="preserve">RAINY CONIFER ASPEN           </t>
  </si>
  <si>
    <t>420170701</t>
  </si>
  <si>
    <t xml:space="preserve">M-28 ASPEN                    </t>
  </si>
  <si>
    <t xml:space="preserve">R &amp; R TIMBER PRODUCTS INC     </t>
  </si>
  <si>
    <t>420160801</t>
  </si>
  <si>
    <t xml:space="preserve">RPP SPRING CREEK 2            </t>
  </si>
  <si>
    <t xml:space="preserve">CLARENCE MCNAMARA LOGGING     </t>
  </si>
  <si>
    <t>410371001</t>
  </si>
  <si>
    <t xml:space="preserve">2010 DEERYARD SALE            </t>
  </si>
  <si>
    <t>420120801</t>
  </si>
  <si>
    <t xml:space="preserve">414/410 JACK PINE             </t>
  </si>
  <si>
    <t>410170701</t>
  </si>
  <si>
    <t xml:space="preserve">FORKED BEAVER PINE            </t>
  </si>
  <si>
    <t>420080801</t>
  </si>
  <si>
    <t xml:space="preserve">COMPARTMENT 119 LOWLAND ASPEN </t>
  </si>
  <si>
    <t>420070801</t>
  </si>
  <si>
    <t xml:space="preserve">AIRPORT LOWLAND CONIFERS    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</si>
  <si>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</si>
  <si>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</si>
  <si>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</si>
  <si>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</si>
  <si>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</si>
  <si>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451130701</t>
  </si>
  <si>
    <t xml:space="preserve">WASH OUT HARDWOODS            </t>
  </si>
  <si>
    <t xml:space="preserve">MATELSKI LUMBER COMPANY       </t>
  </si>
  <si>
    <t>410430501</t>
  </si>
  <si>
    <t xml:space="preserve">MIDDLE BLOCK HARDWOODS        </t>
  </si>
  <si>
    <t>420480801</t>
  </si>
  <si>
    <t xml:space="preserve">ED'S LAST RED PINE            </t>
  </si>
  <si>
    <t>710110801</t>
  </si>
  <si>
    <t xml:space="preserve">ROLLWAY RED PINE              </t>
  </si>
  <si>
    <t>530150701</t>
  </si>
  <si>
    <t xml:space="preserve">CLUTE CORNER HARDWOOD II      </t>
  </si>
  <si>
    <t xml:space="preserve">WEYERHAEUSER NR COMPANY       </t>
  </si>
  <si>
    <t>530200801</t>
  </si>
  <si>
    <t xml:space="preserve">MCLAVEY ASPEN                 </t>
  </si>
  <si>
    <t>330080701</t>
  </si>
  <si>
    <t xml:space="preserve">BIG MACK                      </t>
  </si>
  <si>
    <t xml:space="preserve">WILLIAM NISKANEN                      </t>
  </si>
  <si>
    <t>530210801</t>
  </si>
  <si>
    <t xml:space="preserve">RANCH VIEW PINE               </t>
  </si>
  <si>
    <t>530240801</t>
  </si>
  <si>
    <t xml:space="preserve">WILDWOOD HARDWOOD             </t>
  </si>
  <si>
    <t>540010901</t>
  </si>
  <si>
    <t xml:space="preserve">SUBARU OAK                    </t>
  </si>
  <si>
    <t>410190801</t>
  </si>
  <si>
    <t xml:space="preserve">LOTS A LINE PINE              </t>
  </si>
  <si>
    <t>540280801</t>
  </si>
  <si>
    <t xml:space="preserve">129 OAK ONE-SPOT              </t>
  </si>
  <si>
    <t xml:space="preserve">SCHEPKE FOR/PRO               </t>
  </si>
  <si>
    <t>410020801</t>
  </si>
  <si>
    <t xml:space="preserve">WHICH WAY DO WE GO            </t>
  </si>
  <si>
    <t>540390801</t>
  </si>
  <si>
    <t xml:space="preserve">30-30 HDWD                    </t>
  </si>
  <si>
    <t>540420801</t>
  </si>
  <si>
    <t xml:space="preserve">THUNDERSTORM HARDWOODS        </t>
  </si>
  <si>
    <t xml:space="preserve">CATALANO FOREST PRODUCTS      </t>
  </si>
  <si>
    <t>540460802</t>
  </si>
  <si>
    <t xml:space="preserve">GSG HARDWOODS                 </t>
  </si>
  <si>
    <t>321070601</t>
  </si>
  <si>
    <t xml:space="preserve">FLOODWOOD SOFTWOOD SALE       </t>
  </si>
  <si>
    <t>610210801</t>
  </si>
  <si>
    <t xml:space="preserve">CLEARCUT OAK                  </t>
  </si>
  <si>
    <t>610230801</t>
  </si>
  <si>
    <t xml:space="preserve">SUNSET MIX                    </t>
  </si>
  <si>
    <t xml:space="preserve">SHAWN MUMA LOGGING INC        </t>
  </si>
  <si>
    <t>540050901</t>
  </si>
  <si>
    <t xml:space="preserve">ASPEN ETOUFFEE                </t>
  </si>
  <si>
    <t xml:space="preserve">KZ TRUCKING                   </t>
  </si>
  <si>
    <t>110010801</t>
  </si>
  <si>
    <t xml:space="preserve">HANKA HARDWOODS               </t>
  </si>
  <si>
    <t xml:space="preserve">JOHN &amp; ARTHUR PENEGOR, INC    </t>
  </si>
  <si>
    <t>610240801</t>
  </si>
  <si>
    <t xml:space="preserve">SUNSET TRAIL                  </t>
  </si>
  <si>
    <t>521040801</t>
  </si>
  <si>
    <t xml:space="preserve">WILD ROAD RED PINE            </t>
  </si>
  <si>
    <t>410160701</t>
  </si>
  <si>
    <t xml:space="preserve">AROUND THE GATE AGAIN         </t>
  </si>
  <si>
    <t>521060801</t>
  </si>
  <si>
    <t xml:space="preserve">PIMA ASPEN                    </t>
  </si>
  <si>
    <t>410150901</t>
  </si>
  <si>
    <t xml:space="preserve">DUNE AND SWALE SALE           </t>
  </si>
  <si>
    <t xml:space="preserve">LUCAS FARMS, LLC              </t>
  </si>
  <si>
    <t>410150801</t>
  </si>
  <si>
    <t xml:space="preserve">COMP 85 OAK STANDS            </t>
  </si>
  <si>
    <t xml:space="preserve">LAFLEUR FOREST PRODUCTS, LLC  </t>
  </si>
  <si>
    <t>530080401</t>
  </si>
  <si>
    <t xml:space="preserve">CROCKETT RAPIDS HARDWOOD      </t>
  </si>
  <si>
    <t xml:space="preserve">RANDY NASH                          </t>
  </si>
  <si>
    <t>410150701</t>
  </si>
  <si>
    <t xml:space="preserve">GARDEN GRADE A-B MIX          </t>
  </si>
  <si>
    <t>530050601</t>
  </si>
  <si>
    <t xml:space="preserve">BEAR TRACK HARDWOODS          </t>
  </si>
  <si>
    <t xml:space="preserve">NORTHERN WOODS &amp; LAND         </t>
  </si>
  <si>
    <t>521140701</t>
  </si>
  <si>
    <t xml:space="preserve">PRESIDIO RED PINE             </t>
  </si>
  <si>
    <t>410100501</t>
  </si>
  <si>
    <t xml:space="preserve">CANOE LAKE CONIFERS           </t>
  </si>
  <si>
    <t>410050801</t>
  </si>
  <si>
    <t xml:space="preserve">HICKEY COUNTRY PINE           </t>
  </si>
  <si>
    <t>410050701</t>
  </si>
  <si>
    <t xml:space="preserve">HIGH ROLLWAYS PILOT           </t>
  </si>
  <si>
    <t>410041102</t>
  </si>
  <si>
    <t xml:space="preserve">CAMPRGROUND SALVAGE           </t>
  </si>
  <si>
    <t xml:space="preserve">JOSEPH LAKOSKY                       </t>
  </si>
  <si>
    <t>521230801</t>
  </si>
  <si>
    <t xml:space="preserve">COMP 148 HARDWOOD             </t>
  </si>
  <si>
    <t xml:space="preserve">WEYERHAEUSER COMPANY          </t>
  </si>
  <si>
    <t>410180801</t>
  </si>
  <si>
    <t xml:space="preserve">SUPREME COLLAGE PART 3        </t>
  </si>
  <si>
    <t>521080501</t>
  </si>
  <si>
    <t xml:space="preserve">URSUS ASPEN                   </t>
  </si>
  <si>
    <t>730120701</t>
  </si>
  <si>
    <t xml:space="preserve">CLAREOLA RED PINE             </t>
  </si>
  <si>
    <t>110100701</t>
  </si>
  <si>
    <t xml:space="preserve">DONKEN HDWD                   </t>
  </si>
  <si>
    <t xml:space="preserve">LAKESHORE FOREST PRODUCTS INC </t>
  </si>
  <si>
    <t>120090701</t>
  </si>
  <si>
    <t xml:space="preserve">C49 ASPEN                     </t>
  </si>
  <si>
    <t>730161002</t>
  </si>
  <si>
    <t xml:space="preserve">CLAREOLA II RED PINE          </t>
  </si>
  <si>
    <t>110100801</t>
  </si>
  <si>
    <t xml:space="preserve">GOLDIE LOCKS HDWD             </t>
  </si>
  <si>
    <t>710230601</t>
  </si>
  <si>
    <t xml:space="preserve">WINTERGREEN OAK    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</si>
  <si>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</si>
  <si>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</si>
  <si>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</si>
  <si>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</si>
  <si>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</si>
  <si>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720220801</t>
  </si>
  <si>
    <t xml:space="preserve">SOUTH CONNERS MARSH           </t>
  </si>
  <si>
    <t>110190701</t>
  </si>
  <si>
    <t xml:space="preserve">KIDNEY HARDWOODS              </t>
  </si>
  <si>
    <t>110090801</t>
  </si>
  <si>
    <t xml:space="preserve">RED RIDING HOOD HARDWOODS     </t>
  </si>
  <si>
    <t xml:space="preserve">LONGYEAR, J.M., LLC           </t>
  </si>
  <si>
    <t>120511001</t>
  </si>
  <si>
    <t xml:space="preserve">ISLAND NORTH                  </t>
  </si>
  <si>
    <t>110180801</t>
  </si>
  <si>
    <t xml:space="preserve">REDD FINN HARDWOODS           </t>
  </si>
  <si>
    <t xml:space="preserve">NORTHERN HARDWOODS            </t>
  </si>
  <si>
    <t>110200701</t>
  </si>
  <si>
    <t xml:space="preserve">SPLEEN HARDWOODS              </t>
  </si>
  <si>
    <t>120190701</t>
  </si>
  <si>
    <t xml:space="preserve">THE OAKS                      </t>
  </si>
  <si>
    <t>120250801</t>
  </si>
  <si>
    <t xml:space="preserve">LAKE 36 SALE                  </t>
  </si>
  <si>
    <t xml:space="preserve">TRIEST FOREST PRODUCTS, INC.  </t>
  </si>
  <si>
    <t>110200801</t>
  </si>
  <si>
    <t xml:space="preserve">KING LAKE FIR II              </t>
  </si>
  <si>
    <t xml:space="preserve">MD CONTRACTING, INC           </t>
  </si>
  <si>
    <t>710470801</t>
  </si>
  <si>
    <t xml:space="preserve">BUZZONIA PINE                 </t>
  </si>
  <si>
    <t xml:space="preserve">FRANK STUCKMAN                      </t>
  </si>
  <si>
    <t>720130801</t>
  </si>
  <si>
    <t xml:space="preserve">OAK WAS ALIVE WHEN CRUISED    </t>
  </si>
  <si>
    <t>710490801</t>
  </si>
  <si>
    <t xml:space="preserve">ROADSIDE ASPEN                </t>
  </si>
  <si>
    <t>720110801</t>
  </si>
  <si>
    <t xml:space="preserve">MODEL T MIX                   </t>
  </si>
  <si>
    <t>720100701</t>
  </si>
  <si>
    <t xml:space="preserve">FLETCHER FORTIES              </t>
  </si>
  <si>
    <t xml:space="preserve">AKIN FOREST PRODUCTS          </t>
  </si>
  <si>
    <t>120220701</t>
  </si>
  <si>
    <t xml:space="preserve">MINNOW TAR HDWD               </t>
  </si>
  <si>
    <t>120521001</t>
  </si>
  <si>
    <t xml:space="preserve">ISLAND SOUTH                  </t>
  </si>
  <si>
    <t xml:space="preserve">TRIEST FOREST PRODUCTS INC    </t>
  </si>
  <si>
    <t>720390801</t>
  </si>
  <si>
    <t xml:space="preserve">WET PUP PINE MIX              </t>
  </si>
  <si>
    <t>110020801</t>
  </si>
  <si>
    <t xml:space="preserve">MYLLYLA HDWD                  </t>
  </si>
  <si>
    <t xml:space="preserve">KRETZ LUMBER CO., INC.        </t>
  </si>
  <si>
    <t>110030601</t>
  </si>
  <si>
    <t xml:space="preserve">2 - DAY SPRUCE                </t>
  </si>
  <si>
    <t>120150801</t>
  </si>
  <si>
    <t xml:space="preserve">WICKILLER SALE                </t>
  </si>
  <si>
    <t>720350801</t>
  </si>
  <si>
    <t xml:space="preserve">FLETCHER-KING RED             </t>
  </si>
  <si>
    <t xml:space="preserve">RON BUNDY                         </t>
  </si>
  <si>
    <t>120160701</t>
  </si>
  <si>
    <t xml:space="preserve">SPLIT SALE                    </t>
  </si>
  <si>
    <t>110080801</t>
  </si>
  <si>
    <t xml:space="preserve">LASKI SOUTH HARDWOODS         </t>
  </si>
  <si>
    <t xml:space="preserve">PARK FALLS HARDWOODS 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</si>
  <si>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</si>
  <si>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</si>
  <si>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</si>
  <si>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</si>
  <si>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</si>
  <si>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</si>
  <si>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</si>
  <si>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</si>
  <si>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</si>
  <si>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</si>
  <si>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 xml:space="preserve">TITAN TIMBER, INC.            </t>
  </si>
  <si>
    <t>450010701</t>
  </si>
  <si>
    <t xml:space="preserve">METCALF MIX                   </t>
  </si>
  <si>
    <t xml:space="preserve">ST. MARYS PAPER CORP          </t>
  </si>
  <si>
    <t>450110701</t>
  </si>
  <si>
    <t xml:space="preserve">14 MILE ASPEN                 </t>
  </si>
  <si>
    <t xml:space="preserve">ARJ TIMBER ENTERPRISES, LLC   </t>
  </si>
  <si>
    <t>550410901</t>
  </si>
  <si>
    <t xml:space="preserve">SEC. 28 ASPEN                 </t>
  </si>
  <si>
    <t>710130801</t>
  </si>
  <si>
    <t xml:space="preserve">UPSLOPE OAK                   </t>
  </si>
  <si>
    <t>330100701</t>
  </si>
  <si>
    <t xml:space="preserve">INMAN CREEK MIX               </t>
  </si>
  <si>
    <t>610300901</t>
  </si>
  <si>
    <t xml:space="preserve">RICHARDSON ROAD HARDWOODS     </t>
  </si>
  <si>
    <t xml:space="preserve">DYERS SAWMILL                 </t>
  </si>
  <si>
    <t>521300801</t>
  </si>
  <si>
    <t xml:space="preserve">BLATZ HILL OAK AND ASPEN      </t>
  </si>
  <si>
    <t>730070701</t>
  </si>
  <si>
    <t xml:space="preserve">WET &amp; DRY HARVEST             </t>
  </si>
  <si>
    <t>630340801</t>
  </si>
  <si>
    <t xml:space="preserve">DOG DAYS ASPEN &amp; OAK          </t>
  </si>
  <si>
    <t>610200901</t>
  </si>
  <si>
    <t xml:space="preserve">MID WINTER OAK                </t>
  </si>
  <si>
    <t>330280801</t>
  </si>
  <si>
    <t xml:space="preserve">BROKEBACK OAK                 </t>
  </si>
  <si>
    <t>726450801</t>
  </si>
  <si>
    <t xml:space="preserve">TANK &amp; KETCHAM JP             </t>
  </si>
  <si>
    <t>521260601</t>
  </si>
  <si>
    <t xml:space="preserve">LITTLE POISEN IVY ASPEN       </t>
  </si>
  <si>
    <t>630320601</t>
  </si>
  <si>
    <t xml:space="preserve">SPRINGTIME PINE &amp; ASPEN       </t>
  </si>
  <si>
    <t xml:space="preserve">DOZER ENTERPRISES             </t>
  </si>
  <si>
    <t>330231001</t>
  </si>
  <si>
    <t xml:space="preserve">LAKE ANN PATCHES              </t>
  </si>
  <si>
    <t xml:space="preserve">JEWELS ENTERPRIZE             </t>
  </si>
  <si>
    <t>521180701</t>
  </si>
  <si>
    <t xml:space="preserve">RADIO TOWER HARDWOODS         </t>
  </si>
  <si>
    <t>520080901</t>
  </si>
  <si>
    <t xml:space="preserve">ACCOUNTABILITY ASPEN          </t>
  </si>
  <si>
    <t>720010901</t>
  </si>
  <si>
    <t xml:space="preserve">195 RED PINE THIN             </t>
  </si>
  <si>
    <t>726380701</t>
  </si>
  <si>
    <t xml:space="preserve">ANTHROPOGENIC PARADIGM MIX    </t>
  </si>
  <si>
    <t>730020801</t>
  </si>
  <si>
    <t xml:space="preserve">FINKBINDER HARVEST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</si>
  <si>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</si>
  <si>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</si>
  <si>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</si>
  <si>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</si>
  <si>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</si>
  <si>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610490701</t>
  </si>
  <si>
    <t xml:space="preserve">LONE TRACK HARDWOOD           </t>
  </si>
  <si>
    <t xml:space="preserve">WHEELER'S WOLF LAKE SAWMILL   </t>
  </si>
  <si>
    <t>720400701</t>
  </si>
  <si>
    <t xml:space="preserve">OT HARDWOODS                  </t>
  </si>
  <si>
    <t>720400901</t>
  </si>
  <si>
    <t xml:space="preserve">COMP 28 RED/OAK               </t>
  </si>
  <si>
    <t>520120901</t>
  </si>
  <si>
    <t xml:space="preserve">REPOSITORY RED PINE           </t>
  </si>
  <si>
    <t>730110701</t>
  </si>
  <si>
    <t xml:space="preserve">STERLING CANYONS              </t>
  </si>
  <si>
    <t>520090901</t>
  </si>
  <si>
    <t xml:space="preserve">ROBINS NEST RED PINE          </t>
  </si>
  <si>
    <t>630180901</t>
  </si>
  <si>
    <t xml:space="preserve">CHIPTASTIC PINE               </t>
  </si>
  <si>
    <t>610730801</t>
  </si>
  <si>
    <t xml:space="preserve">SETBACK                       </t>
  </si>
  <si>
    <t>520170801</t>
  </si>
  <si>
    <t xml:space="preserve">GROUP W ASPEN                 </t>
  </si>
  <si>
    <t>720220901</t>
  </si>
  <si>
    <t xml:space="preserve">MANISTEE OAK &amp; ASPEN MIX      </t>
  </si>
  <si>
    <t>610460701</t>
  </si>
  <si>
    <t xml:space="preserve">ACME CREEK ASPEN              </t>
  </si>
  <si>
    <t xml:space="preserve">DAN BUNDY LOGGING             </t>
  </si>
  <si>
    <t>630210901</t>
  </si>
  <si>
    <t xml:space="preserve">NORTH COUNTRY ASPEN           </t>
  </si>
  <si>
    <t xml:space="preserve">HOUSLER SAWMILL               </t>
  </si>
  <si>
    <t>730070801</t>
  </si>
  <si>
    <t xml:space="preserve">MUSKEGON PINES                </t>
  </si>
  <si>
    <t>720320701</t>
  </si>
  <si>
    <t xml:space="preserve">TWIN BRIDGE MIX               </t>
  </si>
  <si>
    <t>520110902</t>
  </si>
  <si>
    <t xml:space="preserve">GREEN'S THINNING III          </t>
  </si>
  <si>
    <t xml:space="preserve">TIMOTHY GREEN                         </t>
  </si>
  <si>
    <t>520150801</t>
  </si>
  <si>
    <t xml:space="preserve">REDEMPTION RED PINE           </t>
  </si>
  <si>
    <t>521050801</t>
  </si>
  <si>
    <t xml:space="preserve">HEFFERNEN RED PINE            </t>
  </si>
  <si>
    <t>520020601</t>
  </si>
  <si>
    <t xml:space="preserve">WEST OTSEGO HARDWOODS         </t>
  </si>
  <si>
    <t>730200701</t>
  </si>
  <si>
    <t xml:space="preserve">C72 RED PINE AND MORE         </t>
  </si>
  <si>
    <t xml:space="preserve">ANDERSON TREE &amp; CHIPPING SERV </t>
  </si>
  <si>
    <t>521350901</t>
  </si>
  <si>
    <t xml:space="preserve">HOLY HANNA II HARDWOOD        </t>
  </si>
  <si>
    <t>610890701</t>
  </si>
  <si>
    <t xml:space="preserve">CONFUSION OAK                 </t>
  </si>
  <si>
    <t>726260801</t>
  </si>
  <si>
    <t xml:space="preserve">18 YEARS MIX                  </t>
  </si>
  <si>
    <t>630510601</t>
  </si>
  <si>
    <t xml:space="preserve">COUNTY VISTA                  </t>
  </si>
  <si>
    <t>720040801</t>
  </si>
  <si>
    <t xml:space="preserve">HUNTING FOX MIX               </t>
  </si>
  <si>
    <t>330310601</t>
  </si>
  <si>
    <t xml:space="preserve">FOXY PINE                     </t>
  </si>
  <si>
    <t xml:space="preserve">DAVE ZWERGEL                       </t>
  </si>
  <si>
    <t>720111001</t>
  </si>
  <si>
    <t xml:space="preserve">HELMER/RUTH KW                </t>
  </si>
  <si>
    <t xml:space="preserve">G&amp;G FOREST PRODUCTS           </t>
  </si>
  <si>
    <t>720300601</t>
  </si>
  <si>
    <t xml:space="preserve">ASPEN ANOMALY                 </t>
  </si>
  <si>
    <t>521080801</t>
  </si>
  <si>
    <t xml:space="preserve">WILDWOOD JACK PINE            </t>
  </si>
  <si>
    <t xml:space="preserve">NORTH COUNTRY LAND &amp; TIMBER   </t>
  </si>
  <si>
    <t>730040501</t>
  </si>
  <si>
    <t xml:space="preserve">TRUCK TRAIL FIRELINE          </t>
  </si>
  <si>
    <t xml:space="preserve">T.R. TIMBER COMPANY           </t>
  </si>
  <si>
    <t>726200801</t>
  </si>
  <si>
    <t xml:space="preserve">MILITARY RPP                  </t>
  </si>
  <si>
    <t>330330801</t>
  </si>
  <si>
    <t xml:space="preserve">BROKEN ICE                    </t>
  </si>
  <si>
    <t xml:space="preserve">WILD RIVERS FORESTRY INC.     </t>
  </si>
  <si>
    <t>730040701</t>
  </si>
  <si>
    <t xml:space="preserve">HUCKLEBERRY TRAIL             </t>
  </si>
  <si>
    <t>726190801</t>
  </si>
  <si>
    <t xml:space="preserve">BALD HILL RPP                 </t>
  </si>
  <si>
    <t>630510701</t>
  </si>
  <si>
    <t xml:space="preserve">KEEN EYE PINE                 </t>
  </si>
  <si>
    <t>720380801</t>
  </si>
  <si>
    <t xml:space="preserve">WEST SIDE OAK                 </t>
  </si>
  <si>
    <t>521250601</t>
  </si>
  <si>
    <t xml:space="preserve">POISEN IVY ASPEN              </t>
  </si>
  <si>
    <t>520210801</t>
  </si>
  <si>
    <t xml:space="preserve">RUTHLESS RED PINE             </t>
  </si>
  <si>
    <t>630050901</t>
  </si>
  <si>
    <t xml:space="preserve">WEST 80 PINE                  </t>
  </si>
  <si>
    <t>720020801</t>
  </si>
  <si>
    <t xml:space="preserve">GOESTCH RD MIX                </t>
  </si>
  <si>
    <t>610180901</t>
  </si>
  <si>
    <t xml:space="preserve">CEMETERY PINE                 </t>
  </si>
  <si>
    <t>630380801</t>
  </si>
  <si>
    <t xml:space="preserve">CLAM RIVER OAK                </t>
  </si>
  <si>
    <t xml:space="preserve">PACKAGING CORP. OF AMERICA    </t>
  </si>
  <si>
    <t>520330801</t>
  </si>
  <si>
    <t xml:space="preserve">ROUND THE BEND "2" HARDWOODS  </t>
  </si>
  <si>
    <t>520390801</t>
  </si>
  <si>
    <t xml:space="preserve">SKINKLE HARDWOOD              </t>
  </si>
  <si>
    <t>720120701</t>
  </si>
  <si>
    <t xml:space="preserve">BEAVER CREEK OAK              </t>
  </si>
  <si>
    <t>610800801</t>
  </si>
  <si>
    <t xml:space="preserve">PINTAIL MIX                   </t>
  </si>
  <si>
    <t>726051101</t>
  </si>
  <si>
    <t xml:space="preserve">OAK ROAD WILT SALVAGE         </t>
  </si>
  <si>
    <t>610820801</t>
  </si>
  <si>
    <t xml:space="preserve">JUNCTION MIX                  </t>
  </si>
  <si>
    <t>610830701</t>
  </si>
  <si>
    <t xml:space="preserve">5320 OAK                      </t>
  </si>
  <si>
    <t xml:space="preserve">LEWIS DELINE                        </t>
  </si>
  <si>
    <t>610840801</t>
  </si>
  <si>
    <t xml:space="preserve">MEDRACK MIX                   </t>
  </si>
  <si>
    <t>720120801</t>
  </si>
  <si>
    <t xml:space="preserve">3 STAND ASPEN HARDWOOD        </t>
  </si>
  <si>
    <t xml:space="preserve">YATES FOREST PRODUCTS         </t>
  </si>
  <si>
    <t>320030701</t>
  </si>
  <si>
    <t xml:space="preserve">STACK GRADE 07                </t>
  </si>
  <si>
    <t xml:space="preserve">SANVILLE LOGGING, INC.        </t>
  </si>
  <si>
    <t>320040601</t>
  </si>
  <si>
    <t xml:space="preserve">M-35 HARDWOOD                 </t>
  </si>
  <si>
    <t xml:space="preserve">K &amp; K LOGGING LLC             </t>
  </si>
  <si>
    <t>321050901</t>
  </si>
  <si>
    <t xml:space="preserve">MURPH'S GRADE MIX             </t>
  </si>
  <si>
    <t xml:space="preserve">HOLLI FOREST PRODUCTS, INC.   </t>
  </si>
  <si>
    <t>321140801</t>
  </si>
  <si>
    <t xml:space="preserve">DRAINED POND PINE             </t>
  </si>
  <si>
    <t>321130901</t>
  </si>
  <si>
    <t xml:space="preserve">THUNDER VALLEY SALE           </t>
  </si>
  <si>
    <t>321120701</t>
  </si>
  <si>
    <t xml:space="preserve">HIGH-LOW SALE                 </t>
  </si>
  <si>
    <t>321310801</t>
  </si>
  <si>
    <t xml:space="preserve">MASSED PRODUCTION ASPEN       </t>
  </si>
  <si>
    <t>321110901</t>
  </si>
  <si>
    <t xml:space="preserve">KIDNEY LAKE SALE              </t>
  </si>
  <si>
    <t>321110701</t>
  </si>
  <si>
    <t xml:space="preserve">MOTHER GOOSE MIX              </t>
  </si>
  <si>
    <t>321100901</t>
  </si>
  <si>
    <t xml:space="preserve">WHITE CITY PINE SALE          </t>
  </si>
  <si>
    <t>321210801</t>
  </si>
  <si>
    <t xml:space="preserve">TWO STAND JACK SALE  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</si>
  <si>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</si>
  <si>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</si>
  <si>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</si>
  <si>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</si>
  <si>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</si>
  <si>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</si>
  <si>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321240801</t>
  </si>
  <si>
    <t xml:space="preserve">MCC SALE                      </t>
  </si>
  <si>
    <t xml:space="preserve">LUCAS LOGGING                 </t>
  </si>
  <si>
    <t>321080801</t>
  </si>
  <si>
    <t xml:space="preserve">C. 228 JACK PINE              </t>
  </si>
  <si>
    <t>320190901</t>
  </si>
  <si>
    <t xml:space="preserve">GREEN CHAIR ASPEN             </t>
  </si>
  <si>
    <t>320210801</t>
  </si>
  <si>
    <t xml:space="preserve">WERNER BRIDGE SALE            </t>
  </si>
  <si>
    <t xml:space="preserve">KANERVA FOREST PRODUCTS, INC. </t>
  </si>
  <si>
    <t>320060701</t>
  </si>
  <si>
    <t xml:space="preserve">SWAMPBUCK ASPEN               </t>
  </si>
  <si>
    <t>320060801</t>
  </si>
  <si>
    <t xml:space="preserve">BILSKY LAKE ASPEN             </t>
  </si>
  <si>
    <t>320090801</t>
  </si>
  <si>
    <t xml:space="preserve">CHANDLER BROOK ASPEN          </t>
  </si>
  <si>
    <t>320120801</t>
  </si>
  <si>
    <t xml:space="preserve">PARKER END SALE               </t>
  </si>
  <si>
    <t>320120901</t>
  </si>
  <si>
    <t xml:space="preserve">MILLER CREEK ASPEN            </t>
  </si>
  <si>
    <t>321060901</t>
  </si>
  <si>
    <t xml:space="preserve">ELF PROJECT ASPEN             </t>
  </si>
  <si>
    <t>320160801</t>
  </si>
  <si>
    <t xml:space="preserve">OLD LANDFILL ASPEN            </t>
  </si>
  <si>
    <t>321060801</t>
  </si>
  <si>
    <t xml:space="preserve">SLEEMAN POND SALE             </t>
  </si>
  <si>
    <t>321150801</t>
  </si>
  <si>
    <t xml:space="preserve">POT HOLE SALE                 </t>
  </si>
  <si>
    <t>321300601</t>
  </si>
  <si>
    <t xml:space="preserve">BRYAN CREEK PINE/BIRCH SALE   </t>
  </si>
  <si>
    <t>321010801</t>
  </si>
  <si>
    <t xml:space="preserve">ANDERSON HOMESTEAD SALE       </t>
  </si>
  <si>
    <t>321040801</t>
  </si>
  <si>
    <t xml:space="preserve">FETCHING YELLOW DOG PINE SALE </t>
  </si>
  <si>
    <t>321050801</t>
  </si>
  <si>
    <t xml:space="preserve">MIDDLE BRANCH SPLIT SALE      </t>
  </si>
  <si>
    <t>320050701</t>
  </si>
  <si>
    <t xml:space="preserve">MUD CREEK MIX                 </t>
  </si>
  <si>
    <t xml:space="preserve">GIGUERE LOGGING, INC          </t>
  </si>
  <si>
    <t>320150701</t>
  </si>
  <si>
    <t xml:space="preserve">BOB'S LAKE ASPEN/BIRCH        </t>
  </si>
  <si>
    <t xml:space="preserve">C.J. LOGGING           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</si>
  <si>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</si>
  <si>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</si>
  <si>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</si>
  <si>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</si>
  <si>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</si>
  <si>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</si>
  <si>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</si>
  <si>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</si>
  <si>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</si>
  <si>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</si>
  <si>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</si>
  <si>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530220901</t>
  </si>
  <si>
    <t xml:space="preserve">BADGER DEN PINE               </t>
  </si>
  <si>
    <t>530230901</t>
  </si>
  <si>
    <t xml:space="preserve">THREE ASH PINE                </t>
  </si>
  <si>
    <t>451240701</t>
  </si>
  <si>
    <t xml:space="preserve">CAIRN RED PINE                </t>
  </si>
  <si>
    <t>410030701</t>
  </si>
  <si>
    <t xml:space="preserve">OCTO-PINE                     </t>
  </si>
  <si>
    <t>451040701</t>
  </si>
  <si>
    <t xml:space="preserve">DOGHAIR SOFTWOOD              </t>
  </si>
  <si>
    <t>521230901</t>
  </si>
  <si>
    <t xml:space="preserve">MILLIGAN CREEK ASPEN          </t>
  </si>
  <si>
    <t>520220701</t>
  </si>
  <si>
    <t xml:space="preserve">WATER'S HARDWOOD              </t>
  </si>
  <si>
    <t>521220801</t>
  </si>
  <si>
    <t xml:space="preserve">COMP 145 HARDWOOD             </t>
  </si>
  <si>
    <t>726510701</t>
  </si>
  <si>
    <t xml:space="preserve">HARDGROVE HARDWOODS           </t>
  </si>
  <si>
    <t xml:space="preserve">ELENZ, INC                    </t>
  </si>
  <si>
    <t>610270901</t>
  </si>
  <si>
    <t xml:space="preserve">BROWN BRIDGE PINE             </t>
  </si>
  <si>
    <t>610331101</t>
  </si>
  <si>
    <t xml:space="preserve">BIG BEAR WHITE PINE           </t>
  </si>
  <si>
    <t>410030901</t>
  </si>
  <si>
    <t xml:space="preserve">N. CREIGHTON PINE             </t>
  </si>
  <si>
    <t>420370701</t>
  </si>
  <si>
    <t xml:space="preserve">COMPARTMENT 13 MIX            </t>
  </si>
  <si>
    <t>420020901</t>
  </si>
  <si>
    <t xml:space="preserve">SILVER CREEK ROAD MIX         </t>
  </si>
  <si>
    <t>720260701</t>
  </si>
  <si>
    <t xml:space="preserve">VANDERCOOK RD. LOWHARDWOODS   </t>
  </si>
  <si>
    <t>726390701</t>
  </si>
  <si>
    <t xml:space="preserve">HOWE ROAD OAK                 </t>
  </si>
  <si>
    <t>410040801</t>
  </si>
  <si>
    <t xml:space="preserve">RR RP                         </t>
  </si>
  <si>
    <t>420360801</t>
  </si>
  <si>
    <t xml:space="preserve">CAMP ONE PATCHES              </t>
  </si>
  <si>
    <t>530230801</t>
  </si>
  <si>
    <t xml:space="preserve">HIGH COUNTRY OAK              </t>
  </si>
  <si>
    <t>410460801</t>
  </si>
  <si>
    <t xml:space="preserve">RPP-RESEVOIR DAM ROAD         </t>
  </si>
  <si>
    <t>726600701</t>
  </si>
  <si>
    <t xml:space="preserve">LONG WALK JACK                </t>
  </si>
  <si>
    <t>451090602</t>
  </si>
  <si>
    <t xml:space="preserve">CROSSVILLE LAKE HARDWOODS     </t>
  </si>
  <si>
    <t xml:space="preserve">STEPHEN KING                          </t>
  </si>
  <si>
    <t>530210901</t>
  </si>
  <si>
    <t xml:space="preserve">OLD STOVE HARDWOODS           </t>
  </si>
  <si>
    <t>410470801</t>
  </si>
  <si>
    <t xml:space="preserve">RPP-CAMP SEVEN CREEK          </t>
  </si>
  <si>
    <t>630230701</t>
  </si>
  <si>
    <t xml:space="preserve">OLD DUMP RED PINE             </t>
  </si>
  <si>
    <t>451050601</t>
  </si>
  <si>
    <t xml:space="preserve">QUARRY ACCESS                 </t>
  </si>
  <si>
    <t>451080701</t>
  </si>
  <si>
    <t xml:space="preserve">CHARRED STUMPS                </t>
  </si>
  <si>
    <t>521240901</t>
  </si>
  <si>
    <t xml:space="preserve">SILVER ROAD PINE              </t>
  </si>
  <si>
    <t>630240701</t>
  </si>
  <si>
    <t xml:space="preserve">MENZIES RED                   </t>
  </si>
  <si>
    <t>120130901</t>
  </si>
  <si>
    <t xml:space="preserve">SNIGGLE ASPEN                 </t>
  </si>
  <si>
    <t xml:space="preserve">NICKELS LOGGING, INC.         </t>
  </si>
  <si>
    <t>521250701</t>
  </si>
  <si>
    <t xml:space="preserve">BIG HARDWOOD                  </t>
  </si>
  <si>
    <t xml:space="preserve">JAROCHE BROS.INC.             </t>
  </si>
  <si>
    <t>610340901</t>
  </si>
  <si>
    <t xml:space="preserve">DAVIS ROAD ASPEN              </t>
  </si>
  <si>
    <t>540150901</t>
  </si>
  <si>
    <t xml:space="preserve">TIC CENTRAL ASPEN             </t>
  </si>
  <si>
    <t>120140901</t>
  </si>
  <si>
    <t xml:space="preserve">1 OF 3                        </t>
  </si>
  <si>
    <t>540450801</t>
  </si>
  <si>
    <t xml:space="preserve">DUKE HARDWOOD II              </t>
  </si>
  <si>
    <t xml:space="preserve">QUALITY HARDWOODS             </t>
  </si>
  <si>
    <t>420410801</t>
  </si>
  <si>
    <t xml:space="preserve">LITTLE TWO-HEARTED RED PINE   </t>
  </si>
  <si>
    <t>540140901</t>
  </si>
  <si>
    <t xml:space="preserve">KRAZY KRANE ASPEN             </t>
  </si>
  <si>
    <t>521010901</t>
  </si>
  <si>
    <t xml:space="preserve">BEAUX RIDGES HARDWOOD         </t>
  </si>
  <si>
    <t>120540701</t>
  </si>
  <si>
    <t>3</t>
  </si>
  <si>
    <t xml:space="preserve">NET HARDWOOD SALE             </t>
  </si>
  <si>
    <t>410110701</t>
  </si>
  <si>
    <t xml:space="preserve">THE FINAL STAND               </t>
  </si>
  <si>
    <t>521130901</t>
  </si>
  <si>
    <t xml:space="preserve">DARLING ROAD ASPEN            </t>
  </si>
  <si>
    <t xml:space="preserve">THOMAS KNOPF                         </t>
  </si>
  <si>
    <t>540350801</t>
  </si>
  <si>
    <t xml:space="preserve">FEATHER FERN FENCE            </t>
  </si>
  <si>
    <t>540300801</t>
  </si>
  <si>
    <t xml:space="preserve">WHIMPERING PINES              </t>
  </si>
  <si>
    <t>120180901</t>
  </si>
  <si>
    <t xml:space="preserve">YEAST LAKE                    </t>
  </si>
  <si>
    <t>610030901</t>
  </si>
  <si>
    <t xml:space="preserve">SEED TREE RED                 </t>
  </si>
  <si>
    <t>410130601</t>
  </si>
  <si>
    <t xml:space="preserve">PINE CREEK HARVEST            </t>
  </si>
  <si>
    <t xml:space="preserve">TRIEST FOREST PRODUCTS        </t>
  </si>
  <si>
    <t>420420701</t>
  </si>
  <si>
    <t xml:space="preserve">C.50 EASTERN HARDWOODS        </t>
  </si>
  <si>
    <t>410140801</t>
  </si>
  <si>
    <t xml:space="preserve">SALT BLOCK JACK PINE          </t>
  </si>
  <si>
    <t>540410801</t>
  </si>
  <si>
    <t xml:space="preserve">RED CREDIT                    </t>
  </si>
  <si>
    <t xml:space="preserve">GENE DOMRASE                       </t>
  </si>
  <si>
    <t>120170901</t>
  </si>
  <si>
    <t xml:space="preserve">MADOG                         </t>
  </si>
  <si>
    <t>420430801</t>
  </si>
  <si>
    <t xml:space="preserve">BLUSHING LADY PINE            </t>
  </si>
  <si>
    <t>420430701</t>
  </si>
  <si>
    <t xml:space="preserve">C.50 WESTERN HARDWOODS        </t>
  </si>
  <si>
    <t>120600901</t>
  </si>
  <si>
    <t xml:space="preserve">OBSERVANT OWL                 </t>
  </si>
  <si>
    <t xml:space="preserve">SHAMCO INC                    </t>
  </si>
  <si>
    <t>610130801</t>
  </si>
  <si>
    <t xml:space="preserve">POTHOLE MIX                   </t>
  </si>
  <si>
    <t xml:space="preserve">MALBURG FOREST PRODUCTS INC   </t>
  </si>
  <si>
    <t>420060801</t>
  </si>
  <si>
    <t xml:space="preserve">C. 109 HARDWOODS              </t>
  </si>
  <si>
    <t>420220801</t>
  </si>
  <si>
    <t xml:space="preserve">BEAR RANCH HARDWOOD           </t>
  </si>
  <si>
    <t>420380801</t>
  </si>
  <si>
    <t xml:space="preserve">ELEVATED STAND PINE           </t>
  </si>
  <si>
    <t>521180801</t>
  </si>
  <si>
    <t xml:space="preserve">TENNESSEE HARDWOOD            </t>
  </si>
  <si>
    <t>540220801</t>
  </si>
  <si>
    <t xml:space="preserve">MEREDITH ROAD MIX             </t>
  </si>
  <si>
    <t>610140901</t>
  </si>
  <si>
    <t xml:space="preserve">PAVLOVIC CORNER               </t>
  </si>
  <si>
    <t>420410701</t>
  </si>
  <si>
    <t xml:space="preserve">BAIRD CREEK HARDWOODS         </t>
  </si>
  <si>
    <t xml:space="preserve">KORENICH CUSTOM LOGGING       </t>
  </si>
  <si>
    <t>420070901</t>
  </si>
  <si>
    <t xml:space="preserve">COUNTY ROAD 442 HARDWOODS     </t>
  </si>
  <si>
    <t>420030801</t>
  </si>
  <si>
    <t xml:space="preserve">MERVIN LAKE HARDWOODS         </t>
  </si>
  <si>
    <t xml:space="preserve">JOE TAKALA                        </t>
  </si>
  <si>
    <t>420080601</t>
  </si>
  <si>
    <t xml:space="preserve">BETSY RIVER PINE              </t>
  </si>
  <si>
    <t>420400801</t>
  </si>
  <si>
    <t xml:space="preserve">W. CULHANE RED PINE           </t>
  </si>
  <si>
    <t>540270801</t>
  </si>
  <si>
    <t xml:space="preserve">GLAWE ASPEN REVISITED         </t>
  </si>
  <si>
    <t>120160901</t>
  </si>
  <si>
    <t xml:space="preserve">3 OF 3                        </t>
  </si>
  <si>
    <t>410060801</t>
  </si>
  <si>
    <t xml:space="preserve">FLETCHERS HILL MIX            </t>
  </si>
  <si>
    <t>610480901</t>
  </si>
  <si>
    <t xml:space="preserve">COMP164 EAST SIDE OAK         </t>
  </si>
  <si>
    <t xml:space="preserve">WILFRED EMOND                         </t>
  </si>
  <si>
    <t>720320801</t>
  </si>
  <si>
    <t xml:space="preserve">CEDAR RUN ASPEN               </t>
  </si>
  <si>
    <t>610140801</t>
  </si>
  <si>
    <t xml:space="preserve">NORTHWEST WELDON PINE         </t>
  </si>
  <si>
    <t>420310801</t>
  </si>
  <si>
    <t xml:space="preserve">MUSKRAT PATCHES RED PINE      </t>
  </si>
  <si>
    <t>120730801</t>
  </si>
  <si>
    <t xml:space="preserve">MILK MONEY OAK                </t>
  </si>
  <si>
    <t>420260801</t>
  </si>
  <si>
    <t xml:space="preserve">HIGH BANKS HARDWOODS          </t>
  </si>
  <si>
    <t>451200801</t>
  </si>
  <si>
    <t xml:space="preserve">HUNT CAMP HARDWOOD            </t>
  </si>
  <si>
    <t xml:space="preserve">KORENICH LOGGING              </t>
  </si>
  <si>
    <t>521320901</t>
  </si>
  <si>
    <t xml:space="preserve">RIDGE RUNNER II HARDWOOD      </t>
  </si>
  <si>
    <t>530100901</t>
  </si>
  <si>
    <t xml:space="preserve">RED HEADED MIX                </t>
  </si>
  <si>
    <t>610750901</t>
  </si>
  <si>
    <t xml:space="preserve">BACK ACHE ASPEN               </t>
  </si>
  <si>
    <t>120570901</t>
  </si>
  <si>
    <t>520151001</t>
  </si>
  <si>
    <t xml:space="preserve">WALTONS ORCHARD II            </t>
  </si>
  <si>
    <t>410161001</t>
  </si>
  <si>
    <t xml:space="preserve">MAD HAWK RED PINE             </t>
  </si>
  <si>
    <t>451170901</t>
  </si>
  <si>
    <t xml:space="preserve">COW TRACK MIX                 </t>
  </si>
  <si>
    <t>451140901</t>
  </si>
  <si>
    <t xml:space="preserve">MISSING CORNER PINE RPP       </t>
  </si>
  <si>
    <t>451150901</t>
  </si>
  <si>
    <t xml:space="preserve">PINUS PIPELINEUS              </t>
  </si>
  <si>
    <t>410401001</t>
  </si>
  <si>
    <t xml:space="preserve">WEASEL LAKE II                </t>
  </si>
  <si>
    <t>410300901</t>
  </si>
  <si>
    <t xml:space="preserve">185HARDWOODS                  </t>
  </si>
  <si>
    <t>610261001</t>
  </si>
  <si>
    <t xml:space="preserve">CUT BIG FLATS                 </t>
  </si>
  <si>
    <t>610521001</t>
  </si>
  <si>
    <t xml:space="preserve">HOPHORNBEAM HARDWOODS         </t>
  </si>
  <si>
    <t>610251001</t>
  </si>
  <si>
    <t xml:space="preserve">BIG FLAT THIN                 </t>
  </si>
  <si>
    <t>610241001</t>
  </si>
  <si>
    <t xml:space="preserve">CLEAR BIG FLATS               </t>
  </si>
  <si>
    <t>451220901</t>
  </si>
  <si>
    <t xml:space="preserve">HALFPINT HARDWOODS            </t>
  </si>
  <si>
    <t xml:space="preserve">RICHARD COUSINEAU                     </t>
  </si>
  <si>
    <t>410330901</t>
  </si>
  <si>
    <t xml:space="preserve">FULL MOON PINE                </t>
  </si>
  <si>
    <t>410340901</t>
  </si>
  <si>
    <t xml:space="preserve">BIRDS REHAB PINE              </t>
  </si>
  <si>
    <t>451190901</t>
  </si>
  <si>
    <t xml:space="preserve">HUSKY HARDWOOD                </t>
  </si>
  <si>
    <t>451031001</t>
  </si>
  <si>
    <t xml:space="preserve">POMEGRANATE PINE              </t>
  </si>
  <si>
    <t xml:space="preserve">JOSEPH BOSANIC                       </t>
  </si>
  <si>
    <t>451200901</t>
  </si>
  <si>
    <t xml:space="preserve">SLUG BOOT MIX                 </t>
  </si>
  <si>
    <t>451230901</t>
  </si>
  <si>
    <t xml:space="preserve">FARMERS DAUGHTER HARDWOOD     </t>
  </si>
  <si>
    <t>451180901</t>
  </si>
  <si>
    <t xml:space="preserve">DAY-GLO DOG                   </t>
  </si>
  <si>
    <t>420051001</t>
  </si>
  <si>
    <t xml:space="preserve">MCLEOD ROAD APSEN             </t>
  </si>
  <si>
    <t>420121001</t>
  </si>
  <si>
    <t xml:space="preserve">COMPARTMENT 6 PINE            </t>
  </si>
  <si>
    <t>420111001</t>
  </si>
  <si>
    <t xml:space="preserve">COMPARTMENT 6 MIX             </t>
  </si>
  <si>
    <t>420101001</t>
  </si>
  <si>
    <t xml:space="preserve">BOOTY BIRCH REVISIT           </t>
  </si>
  <si>
    <t>420141001</t>
  </si>
  <si>
    <t xml:space="preserve">CHECK CRUISE HARDWOODS        </t>
  </si>
  <si>
    <t>420091001</t>
  </si>
  <si>
    <t xml:space="preserve">HILLTOP HARDWOODS             </t>
  </si>
  <si>
    <t>420081001</t>
  </si>
  <si>
    <t xml:space="preserve">CAMPGROUND PINE               </t>
  </si>
  <si>
    <t>530241001</t>
  </si>
  <si>
    <t xml:space="preserve">TAXIDEA MIX                   </t>
  </si>
  <si>
    <t>420071001</t>
  </si>
  <si>
    <t xml:space="preserve">NOMAD PINE                    </t>
  </si>
  <si>
    <t>120031001</t>
  </si>
  <si>
    <t xml:space="preserve">WAGON TRAIL                   </t>
  </si>
  <si>
    <t>451080901</t>
  </si>
  <si>
    <t xml:space="preserve">DEREKS DEBUT                  </t>
  </si>
  <si>
    <t>420061001</t>
  </si>
  <si>
    <t xml:space="preserve">COMPARTMENT 125 ASPEN         </t>
  </si>
  <si>
    <t>410431001</t>
  </si>
  <si>
    <t xml:space="preserve">GM TIMBERSALE                 </t>
  </si>
  <si>
    <t>420161001</t>
  </si>
  <si>
    <t xml:space="preserve">RESERVE TREE HARDWOOD         </t>
  </si>
  <si>
    <t>610161001</t>
  </si>
  <si>
    <t xml:space="preserve">LAKESIDE HARDWOODS            </t>
  </si>
  <si>
    <t>420021001</t>
  </si>
  <si>
    <t xml:space="preserve">FIRST RED LINE PINE           </t>
  </si>
  <si>
    <t>610281001</t>
  </si>
  <si>
    <t xml:space="preserve">PUFFER POPPLE                 </t>
  </si>
  <si>
    <t>451041001</t>
  </si>
  <si>
    <t xml:space="preserve">SUNRISE HARDWOOD              </t>
  </si>
  <si>
    <t>420131001</t>
  </si>
  <si>
    <t xml:space="preserve">TRAILER THIEF PINE            </t>
  </si>
  <si>
    <t>451090901</t>
  </si>
  <si>
    <t xml:space="preserve">COUNTY LINE PINE              </t>
  </si>
  <si>
    <t>410451001</t>
  </si>
  <si>
    <t xml:space="preserve">LONE LAKE REPEAT              </t>
  </si>
  <si>
    <t>451120901</t>
  </si>
  <si>
    <t xml:space="preserve">MAINTENANCE MIX               </t>
  </si>
  <si>
    <t>420151001</t>
  </si>
  <si>
    <t xml:space="preserve">TWO ISLAND HARDWOODS          </t>
  </si>
  <si>
    <t>521310901</t>
  </si>
  <si>
    <t xml:space="preserve">SNAKE LINE RED PINE           </t>
  </si>
  <si>
    <t>530061001</t>
  </si>
  <si>
    <t xml:space="preserve">SEVEN STAND MIX               </t>
  </si>
  <si>
    <t>420171001</t>
  </si>
  <si>
    <t xml:space="preserve">BARFIELD LAKES ROAD HARDWOOD  </t>
  </si>
  <si>
    <t>420181001</t>
  </si>
  <si>
    <t xml:space="preserve">SOUTH BARFIELD HARDWOODS      </t>
  </si>
  <si>
    <t>410290901</t>
  </si>
  <si>
    <t xml:space="preserve">NOBLE LAKE HARDWOODS          </t>
  </si>
  <si>
    <t>420201001</t>
  </si>
  <si>
    <t xml:space="preserve">FALSE HUNTER JACK PINE        </t>
  </si>
  <si>
    <t>610271001</t>
  </si>
  <si>
    <t xml:space="preserve">BIG FLAT ADD ON               </t>
  </si>
  <si>
    <t>521030901</t>
  </si>
  <si>
    <t xml:space="preserve">BLASTEN ASPEN                 </t>
  </si>
  <si>
    <t>610961001</t>
  </si>
  <si>
    <t xml:space="preserve">BULLSEYE MIX                  </t>
  </si>
  <si>
    <t>410191001</t>
  </si>
  <si>
    <t xml:space="preserve">PATHWAY PINE                  </t>
  </si>
  <si>
    <t>610891001</t>
  </si>
  <si>
    <t xml:space="preserve">CORAL PINE                    </t>
  </si>
  <si>
    <t>120761001</t>
  </si>
  <si>
    <t xml:space="preserve">BROWNS GATE SALE              </t>
  </si>
  <si>
    <t>521300901</t>
  </si>
  <si>
    <t xml:space="preserve">NUBS HARDWOOD                 </t>
  </si>
  <si>
    <t>610710901</t>
  </si>
  <si>
    <t xml:space="preserve">LEAFLESS HARDWOODS            </t>
  </si>
  <si>
    <t>521211001</t>
  </si>
  <si>
    <t xml:space="preserve">HILLSIDE HARDWOOD             </t>
  </si>
  <si>
    <t>410031001</t>
  </si>
  <si>
    <t xml:space="preserve">PERCY RD HARDWOOD             </t>
  </si>
  <si>
    <t>610641001</t>
  </si>
  <si>
    <t>410040901</t>
  </si>
  <si>
    <t xml:space="preserve">ROSEMUND MAPLE                </t>
  </si>
  <si>
    <t>420301001</t>
  </si>
  <si>
    <t xml:space="preserve">FOUR CORNERS RED PINE         </t>
  </si>
  <si>
    <t>521190901</t>
  </si>
  <si>
    <t xml:space="preserve">NUBS PINE                     </t>
  </si>
  <si>
    <t>420311001</t>
  </si>
  <si>
    <t xml:space="preserve">FEEDER STREAM PINE            </t>
  </si>
  <si>
    <t>610321001</t>
  </si>
  <si>
    <t xml:space="preserve">143 HODGEPODGE                </t>
  </si>
  <si>
    <t>WILLIE OUTMAN FOREST PROD. LLC</t>
  </si>
  <si>
    <t>630670901</t>
  </si>
  <si>
    <t xml:space="preserve">C-130 RPP                     </t>
  </si>
  <si>
    <t>610291001</t>
  </si>
  <si>
    <t xml:space="preserve">OX BOW POPPLE                 </t>
  </si>
  <si>
    <t>410280901</t>
  </si>
  <si>
    <t xml:space="preserve">RED DRAGON                    </t>
  </si>
  <si>
    <t>410270901</t>
  </si>
  <si>
    <t xml:space="preserve">C106 C111 PHASE II RPP        </t>
  </si>
  <si>
    <t>530141001</t>
  </si>
  <si>
    <t xml:space="preserve">HEAVY SNOW HARDWOODS          </t>
  </si>
  <si>
    <t>410261001</t>
  </si>
  <si>
    <t xml:space="preserve">KINGSTON CONSTRUCTION         </t>
  </si>
  <si>
    <t>410241001</t>
  </si>
  <si>
    <t xml:space="preserve">BLACKJACK                     </t>
  </si>
  <si>
    <t>530081001</t>
  </si>
  <si>
    <t xml:space="preserve">ABBE'S ASPEN                  </t>
  </si>
  <si>
    <t>610331001</t>
  </si>
  <si>
    <t xml:space="preserve">EARLY SPRING HARDWOODS        </t>
  </si>
  <si>
    <t>530131001</t>
  </si>
  <si>
    <t xml:space="preserve">BARRED MIX                    </t>
  </si>
  <si>
    <t>530091001</t>
  </si>
  <si>
    <t xml:space="preserve">DODY'S CAMP ASPINE            </t>
  </si>
  <si>
    <t>530121001</t>
  </si>
  <si>
    <t xml:space="preserve">ROYAL HARDWOODS               </t>
  </si>
  <si>
    <t>530101001</t>
  </si>
  <si>
    <t xml:space="preserve">THE BARKING DOG SALE          </t>
  </si>
  <si>
    <t>410260901</t>
  </si>
  <si>
    <t xml:space="preserve">C124 PHASE II RPP             </t>
  </si>
  <si>
    <t>530111001</t>
  </si>
  <si>
    <t xml:space="preserve">BUNNY PINE POPLAR             </t>
  </si>
  <si>
    <t>410221001</t>
  </si>
  <si>
    <t xml:space="preserve">LOTSALOGS                     </t>
  </si>
  <si>
    <t>330081001</t>
  </si>
  <si>
    <t xml:space="preserve">JIMTOWN HAWK                  </t>
  </si>
  <si>
    <t>730140901</t>
  </si>
  <si>
    <t xml:space="preserve">C24 SOUTHEAST                 </t>
  </si>
  <si>
    <t>730151001</t>
  </si>
  <si>
    <t xml:space="preserve">WT POPPLE                     </t>
  </si>
  <si>
    <t>330051001</t>
  </si>
  <si>
    <t xml:space="preserve">BOUDREAU CREEK HARDWOODS      </t>
  </si>
  <si>
    <t>730190901</t>
  </si>
  <si>
    <t xml:space="preserve">WEST GATE                     </t>
  </si>
  <si>
    <t>730180901</t>
  </si>
  <si>
    <t xml:space="preserve">HEADWATERS ASPEN              </t>
  </si>
  <si>
    <t>730110901</t>
  </si>
  <si>
    <t xml:space="preserve">DRUMMOND RD ASPEN             </t>
  </si>
  <si>
    <t>330071001</t>
  </si>
  <si>
    <t xml:space="preserve">M-35 MIX                      </t>
  </si>
  <si>
    <t>521261001</t>
  </si>
  <si>
    <t xml:space="preserve">MARK AND LIMP RED PINE        </t>
  </si>
  <si>
    <t>726251001</t>
  </si>
  <si>
    <t xml:space="preserve">RED &amp; JACK TANK TRAIL         </t>
  </si>
  <si>
    <t xml:space="preserve">G &amp; G FOREST PRODUCTS         </t>
  </si>
  <si>
    <t>616541001</t>
  </si>
  <si>
    <t xml:space="preserve">HOWE 9 &amp; 10 JACK              </t>
  </si>
  <si>
    <t>730031001</t>
  </si>
  <si>
    <t xml:space="preserve">CHELSEA OAK                   </t>
  </si>
  <si>
    <t>730020901</t>
  </si>
  <si>
    <t xml:space="preserve">SPRINGWOOD OAKS               </t>
  </si>
  <si>
    <t>616091101</t>
  </si>
  <si>
    <t xml:space="preserve">RANGE 9 FIRE SALVAGE EAST     </t>
  </si>
  <si>
    <t>726201001</t>
  </si>
  <si>
    <t>STEPHAN SEED &amp; SPECIES REMOVAL</t>
  </si>
  <si>
    <t>521251001</t>
  </si>
  <si>
    <t xml:space="preserve">NISWANDER RED PINE            </t>
  </si>
  <si>
    <t>110031001</t>
  </si>
  <si>
    <t xml:space="preserve">ROCK ON                       </t>
  </si>
  <si>
    <t>110131001</t>
  </si>
  <si>
    <t xml:space="preserve">POWERLINE HARDWOODS           </t>
  </si>
  <si>
    <t>110071001</t>
  </si>
  <si>
    <t xml:space="preserve">R &amp; B HARDWOODS               </t>
  </si>
  <si>
    <t xml:space="preserve">PINE RIVER HARDWOODS, L.L.C.  </t>
  </si>
  <si>
    <t>110011001</t>
  </si>
  <si>
    <t xml:space="preserve">SEA SICK HARDWOODS            </t>
  </si>
  <si>
    <t>540211001</t>
  </si>
  <si>
    <t xml:space="preserve">LITTLE GROUP JACK             </t>
  </si>
  <si>
    <t>SCHLEBEN FOREST PRODUCTS, INC.</t>
  </si>
  <si>
    <t>110011101</t>
  </si>
  <si>
    <t xml:space="preserve">2X PINE                       </t>
  </si>
  <si>
    <t>110021101</t>
  </si>
  <si>
    <t xml:space="preserve">PAM BLOCK                     </t>
  </si>
  <si>
    <t>110051001</t>
  </si>
  <si>
    <t xml:space="preserve">COON HDWD                     </t>
  </si>
  <si>
    <t>420391001</t>
  </si>
  <si>
    <t xml:space="preserve">COMPARTMENT 129 CONVERSION    </t>
  </si>
  <si>
    <t>410171001</t>
  </si>
  <si>
    <t xml:space="preserve">BRACE CREEK HARDWOOD 2        </t>
  </si>
  <si>
    <t>521161001</t>
  </si>
  <si>
    <t xml:space="preserve">COMP 205 ASPEN/PINE           </t>
  </si>
  <si>
    <t>521341001</t>
  </si>
  <si>
    <t xml:space="preserve">CETAS RED PINE                </t>
  </si>
  <si>
    <t>410151001</t>
  </si>
  <si>
    <t xml:space="preserve">MOOSETRACK TAMARACK TAKE 2    </t>
  </si>
  <si>
    <t>410170901</t>
  </si>
  <si>
    <t xml:space="preserve">LOCK THE GATE                 </t>
  </si>
  <si>
    <t>616351001</t>
  </si>
  <si>
    <t xml:space="preserve">131 OAK                       </t>
  </si>
  <si>
    <t>720191001</t>
  </si>
  <si>
    <t xml:space="preserve">SHUPAC BARRENS ERA            </t>
  </si>
  <si>
    <t>616701001</t>
  </si>
  <si>
    <t xml:space="preserve">131 OAK SOUTH                 </t>
  </si>
  <si>
    <t>110151001</t>
  </si>
  <si>
    <t xml:space="preserve">LOA HARDWOODS                 </t>
  </si>
  <si>
    <t>630431001</t>
  </si>
  <si>
    <t xml:space="preserve">STEP HARDWOODS                </t>
  </si>
  <si>
    <t>530171001</t>
  </si>
  <si>
    <t xml:space="preserve">KERR MASON PINE               </t>
  </si>
  <si>
    <t>720161001</t>
  </si>
  <si>
    <t xml:space="preserve">SHUPAC PRAIRIE ERA            </t>
  </si>
  <si>
    <t>110171001</t>
  </si>
  <si>
    <t xml:space="preserve">PLUM HARDWOODS                </t>
  </si>
  <si>
    <t>720351001</t>
  </si>
  <si>
    <t xml:space="preserve">VARIABLE TREATMENT OAK        </t>
  </si>
  <si>
    <t>726241001</t>
  </si>
  <si>
    <t xml:space="preserve">IN THE VALLEY JACK            </t>
  </si>
  <si>
    <t>530201001</t>
  </si>
  <si>
    <t xml:space="preserve">CHIMNEY CORNERS ASPEN         </t>
  </si>
  <si>
    <t>110221001</t>
  </si>
  <si>
    <t xml:space="preserve">TOWER HDWDS                   </t>
  </si>
  <si>
    <t>110231001</t>
  </si>
  <si>
    <t xml:space="preserve">SIGNAL ROCK                   </t>
  </si>
  <si>
    <t xml:space="preserve">SANTTI BROTHERS, INC          </t>
  </si>
  <si>
    <t>450121001</t>
  </si>
  <si>
    <t xml:space="preserve">LOVERS LANE RED PINE          </t>
  </si>
  <si>
    <t>450091001</t>
  </si>
  <si>
    <t xml:space="preserve">AYERS ASPEN                   </t>
  </si>
  <si>
    <t>330311001</t>
  </si>
  <si>
    <t xml:space="preserve">BITTERNUT HARDWOOD            </t>
  </si>
  <si>
    <t>420381001</t>
  </si>
  <si>
    <t xml:space="preserve">MCLEOD ROAD MAPLE             </t>
  </si>
  <si>
    <t>521191001</t>
  </si>
  <si>
    <t xml:space="preserve">INDIAN PAINTBRUSH HWD         </t>
  </si>
  <si>
    <t>521241001</t>
  </si>
  <si>
    <t xml:space="preserve">HURD HARDWOOD                 </t>
  </si>
  <si>
    <t>420231001</t>
  </si>
  <si>
    <t xml:space="preserve">COMPARTMENT 129 MIX           </t>
  </si>
  <si>
    <t>420221001</t>
  </si>
  <si>
    <t xml:space="preserve">COMPARTMENT 132 ROAD SIDE     </t>
  </si>
  <si>
    <t>610441001</t>
  </si>
  <si>
    <t xml:space="preserve">RAPID BLUFF HARDWOODS         </t>
  </si>
  <si>
    <t>420401001</t>
  </si>
  <si>
    <t xml:space="preserve">MERGING ROWS RED PINE         </t>
  </si>
  <si>
    <t>420211001</t>
  </si>
  <si>
    <t xml:space="preserve">MATTILAS MAPLE                </t>
  </si>
  <si>
    <t>420371001</t>
  </si>
  <si>
    <t xml:space="preserve">16 CREEK SPRUCE               </t>
  </si>
  <si>
    <t>530151001</t>
  </si>
  <si>
    <t xml:space="preserve">LP HARDWOODS                  </t>
  </si>
  <si>
    <t xml:space="preserve">                                  as of May 11, 2011</t>
  </si>
  <si>
    <t xml:space="preserve">GRASS LAKE JACK               </t>
  </si>
  <si>
    <t>630450901</t>
  </si>
  <si>
    <t xml:space="preserve">TIGER LILY PINE               </t>
  </si>
  <si>
    <t>630630901</t>
  </si>
  <si>
    <t xml:space="preserve">PIPELINE PLANTING             </t>
  </si>
  <si>
    <t>726240901</t>
  </si>
  <si>
    <t xml:space="preserve">241 HARDWOOD MIX              </t>
  </si>
  <si>
    <t>610090901</t>
  </si>
  <si>
    <t>720280801</t>
  </si>
  <si>
    <t xml:space="preserve">WIRE FENCES HARDWOODS         </t>
  </si>
  <si>
    <t>630610901</t>
  </si>
  <si>
    <t xml:space="preserve">CAVANAUGH MIX                 </t>
  </si>
  <si>
    <t>726320901</t>
  </si>
  <si>
    <t xml:space="preserve">STONEHENGE OAK &amp; RED PINE     </t>
  </si>
  <si>
    <t>726170901</t>
  </si>
  <si>
    <t xml:space="preserve">VARIABLE ASPEN &amp; HARDWOODS    </t>
  </si>
  <si>
    <t>630480801</t>
  </si>
  <si>
    <t xml:space="preserve">CASTING BONES                 </t>
  </si>
  <si>
    <t>610150901</t>
  </si>
  <si>
    <t xml:space="preserve">JEWELL ASPEN                  </t>
  </si>
  <si>
    <t>726230901</t>
  </si>
  <si>
    <t xml:space="preserve">KP &amp; 612 MIX                  </t>
  </si>
  <si>
    <t>630550901</t>
  </si>
  <si>
    <t xml:space="preserve">ROAD COMMISSION CORNERS       </t>
  </si>
  <si>
    <t xml:space="preserve">MILLER LOGGING                </t>
  </si>
  <si>
    <t>630470901</t>
  </si>
  <si>
    <t xml:space="preserve">FINKLEDOLPH                   </t>
  </si>
  <si>
    <t>520380801</t>
  </si>
  <si>
    <t xml:space="preserve">COMPARTMENT 63 RPP            </t>
  </si>
  <si>
    <t>420120901</t>
  </si>
  <si>
    <t xml:space="preserve">PULLUP SPRUCE                 </t>
  </si>
  <si>
    <t>420050901</t>
  </si>
  <si>
    <t xml:space="preserve">COMPARTMENT 101 MIX           </t>
  </si>
  <si>
    <t>550511001</t>
  </si>
  <si>
    <t xml:space="preserve">LITTLE 4 BLOCK                </t>
  </si>
  <si>
    <t xml:space="preserve">LYNNDALE FARMS                </t>
  </si>
  <si>
    <t>420060901</t>
  </si>
  <si>
    <t xml:space="preserve">BOAT LAUNCH HARDWOODS         </t>
  </si>
  <si>
    <t>550521001</t>
  </si>
  <si>
    <t xml:space="preserve">RIFRO ASPEN                   </t>
  </si>
  <si>
    <t>320030801</t>
  </si>
  <si>
    <t xml:space="preserve">438 SPLIT                     </t>
  </si>
  <si>
    <t>320090901</t>
  </si>
  <si>
    <t xml:space="preserve">438 ASPEN                     </t>
  </si>
  <si>
    <t>320140701</t>
  </si>
  <si>
    <t xml:space="preserve">HAYWIRE HARDWOODS             </t>
  </si>
  <si>
    <t>320020801</t>
  </si>
  <si>
    <t xml:space="preserve">PBR SOUTH                     </t>
  </si>
  <si>
    <t>320150901</t>
  </si>
  <si>
    <t xml:space="preserve">CRACKED CORN                  </t>
  </si>
  <si>
    <t>320190601</t>
  </si>
  <si>
    <t xml:space="preserve">JIMMY'S JAUNT                 </t>
  </si>
  <si>
    <t>321250801</t>
  </si>
  <si>
    <t xml:space="preserve">CAMP 4 CLUSTER SALE           </t>
  </si>
  <si>
    <t xml:space="preserve">HEIDTMAN LOGGING INC          </t>
  </si>
  <si>
    <t>321030901</t>
  </si>
  <si>
    <t xml:space="preserve">COUNTY RD. FFH                </t>
  </si>
  <si>
    <t>450070801</t>
  </si>
  <si>
    <t xml:space="preserve">WEST AIRPORT 2                </t>
  </si>
  <si>
    <t>320210701</t>
  </si>
  <si>
    <t xml:space="preserve">BROKEN HATCHET                </t>
  </si>
  <si>
    <t>320220901</t>
  </si>
  <si>
    <t xml:space="preserve">EAST CABLES MIX               </t>
  </si>
  <si>
    <t>321020701</t>
  </si>
  <si>
    <t xml:space="preserve">SAND R. MAPLE SALE            </t>
  </si>
  <si>
    <t>321300801</t>
  </si>
  <si>
    <t xml:space="preserve">HAWKINS POND ELF TRACKS       </t>
  </si>
  <si>
    <t>323190601</t>
  </si>
  <si>
    <t xml:space="preserve">O'NEIL CREEK SALE             </t>
  </si>
  <si>
    <t>323040601</t>
  </si>
  <si>
    <t xml:space="preserve">NORTH BOAR'S NEST             </t>
  </si>
  <si>
    <t>323220601</t>
  </si>
  <si>
    <t xml:space="preserve">KAWBAWGAM SALE                </t>
  </si>
  <si>
    <t>321160801</t>
  </si>
  <si>
    <t xml:space="preserve">HEMMINGS LAKE CONGLOMERATE    </t>
  </si>
  <si>
    <t>321260701</t>
  </si>
  <si>
    <t xml:space="preserve">DALTON SALE                   </t>
  </si>
  <si>
    <t>323011001</t>
  </si>
  <si>
    <t xml:space="preserve">YALMER 2 PATCH SALE           </t>
  </si>
  <si>
    <t>320200901</t>
  </si>
  <si>
    <t xml:space="preserve">JERRYS FINAL MARKDOWN SALE    </t>
  </si>
  <si>
    <t>410120901</t>
  </si>
  <si>
    <t xml:space="preserve">BANANA BELT                   </t>
  </si>
  <si>
    <t xml:space="preserve">T-N-T TIMBER PRODUCERS        </t>
  </si>
  <si>
    <t>520020901</t>
  </si>
  <si>
    <t xml:space="preserve">FOUR SEASONS HARDWOOD         </t>
  </si>
  <si>
    <t>410140901</t>
  </si>
  <si>
    <t xml:space="preserve">BEAVER VIEW                   </t>
  </si>
  <si>
    <t>410280801</t>
  </si>
  <si>
    <t xml:space="preserve">360 JACK PINE                 </t>
  </si>
  <si>
    <t>110201001</t>
  </si>
  <si>
    <t xml:space="preserve">DIEHARD PULP                  </t>
  </si>
  <si>
    <t xml:space="preserve">NORDINE LAND MANAGEMENT, INC. </t>
  </si>
  <si>
    <t>120080801</t>
  </si>
  <si>
    <t xml:space="preserve">RED ROCK CONTRACT             </t>
  </si>
  <si>
    <t>420290801</t>
  </si>
  <si>
    <t xml:space="preserve">PARK BOUNDARY ASPEN           </t>
  </si>
  <si>
    <t>520060901</t>
  </si>
  <si>
    <t xml:space="preserve">MOMENTOUS HARDWOODS           </t>
  </si>
  <si>
    <t>520051001</t>
  </si>
  <si>
    <t xml:space="preserve">HARES AND HOUNDS MIX          </t>
  </si>
  <si>
    <t>420460801</t>
  </si>
  <si>
    <t xml:space="preserve">RESISTANT BEECH HARDWOOD      </t>
  </si>
  <si>
    <t>451120801</t>
  </si>
  <si>
    <t xml:space="preserve">NEEDLEPOINT CEDAR             </t>
  </si>
  <si>
    <t xml:space="preserve">MAGNUM POST                   </t>
  </si>
  <si>
    <t>110130801</t>
  </si>
  <si>
    <t xml:space="preserve">BEAVER HAVEN                  </t>
  </si>
  <si>
    <t>420210801</t>
  </si>
  <si>
    <t xml:space="preserve">MCMILLAN MIX                  </t>
  </si>
  <si>
    <t>110100901</t>
  </si>
  <si>
    <t xml:space="preserve">GOUTTOE HARDWOODS             </t>
  </si>
  <si>
    <t>521210901</t>
  </si>
  <si>
    <t xml:space="preserve">DERBY ROAD MIX                </t>
  </si>
  <si>
    <t>726480801</t>
  </si>
  <si>
    <t xml:space="preserve">SE COMPT 201                  </t>
  </si>
  <si>
    <t>420080901</t>
  </si>
  <si>
    <t xml:space="preserve">HALIFAX LEAVE MIX             </t>
  </si>
  <si>
    <t>726041001</t>
  </si>
  <si>
    <t xml:space="preserve">AUTUMN OLIVE ASPEN            </t>
  </si>
  <si>
    <t>410090901</t>
  </si>
  <si>
    <t xml:space="preserve">FLETCHERS HILL JACK PINE      </t>
  </si>
  <si>
    <t>120100801</t>
  </si>
  <si>
    <t xml:space="preserve">LUCKY THREE                   </t>
  </si>
  <si>
    <t>110081001</t>
  </si>
  <si>
    <t xml:space="preserve">HOLLIDAYS HAVEN               </t>
  </si>
  <si>
    <t>410260601</t>
  </si>
  <si>
    <t xml:space="preserve">LITTLE WALSH DUCK SALE        </t>
  </si>
  <si>
    <t>540340901</t>
  </si>
  <si>
    <t xml:space="preserve">WONDERFUL WHITE PINE          </t>
  </si>
  <si>
    <t>451140801</t>
  </si>
  <si>
    <t xml:space="preserve">PINE STUMP                    </t>
  </si>
  <si>
    <t>420320901</t>
  </si>
  <si>
    <t xml:space="preserve">HERITAGE HARDWOODS            </t>
  </si>
  <si>
    <t>120090801</t>
  </si>
  <si>
    <t xml:space="preserve">C-11 CONTRACT                 </t>
  </si>
  <si>
    <t>420240801</t>
  </si>
  <si>
    <t xml:space="preserve">SOUTH BAIRD HARDWOODS         </t>
  </si>
  <si>
    <t>521290501</t>
  </si>
  <si>
    <t xml:space="preserve">POTHOLE HARDWOOD              </t>
  </si>
  <si>
    <t>451180801</t>
  </si>
  <si>
    <t xml:space="preserve">FOUR-WHEEL MIX                </t>
  </si>
  <si>
    <t>410111001</t>
  </si>
  <si>
    <t xml:space="preserve">SCARED COYOTE                 </t>
  </si>
  <si>
    <t>451050901</t>
  </si>
  <si>
    <t xml:space="preserve">BEAR BAIT HARDWOOD 2          </t>
  </si>
  <si>
    <t xml:space="preserve">JACK GRIBBELL LOGGING         </t>
  </si>
  <si>
    <t>540460901</t>
  </si>
  <si>
    <t xml:space="preserve">SAGE LAKE OAK &amp; PINE          </t>
  </si>
  <si>
    <t>630490901</t>
  </si>
  <si>
    <t xml:space="preserve">LONGBEARD PINE                </t>
  </si>
  <si>
    <t xml:space="preserve">ROBERT GENTZ FOREST PRODUCTS  </t>
  </si>
  <si>
    <t>720121001</t>
  </si>
  <si>
    <t xml:space="preserve">STALEY/BARKER MIX             </t>
  </si>
  <si>
    <t>610790801</t>
  </si>
  <si>
    <t xml:space="preserve">RUDOLF MIX                    </t>
  </si>
  <si>
    <t>710350901</t>
  </si>
  <si>
    <t xml:space="preserve">CLOSE, YET FAR                </t>
  </si>
  <si>
    <t>610800901</t>
  </si>
  <si>
    <t xml:space="preserve">BLACK &amp; WHITE RED             </t>
  </si>
  <si>
    <t>610890901</t>
  </si>
  <si>
    <t xml:space="preserve">PURPLE PINE                   </t>
  </si>
  <si>
    <t>720091001</t>
  </si>
  <si>
    <t xml:space="preserve">DOUBLE ROAD MIX               </t>
  </si>
  <si>
    <t xml:space="preserve">INMAN FOREST PRODUCTS, INC.   </t>
  </si>
  <si>
    <t>540320901</t>
  </si>
  <si>
    <t xml:space="preserve">THE BAMSTAND                  </t>
  </si>
  <si>
    <t xml:space="preserve">CLARENCE HINCKA                        </t>
  </si>
  <si>
    <t>540550901</t>
  </si>
  <si>
    <t xml:space="preserve">COLD CREEK HARDWOODS          </t>
  </si>
  <si>
    <t>710111001</t>
  </si>
  <si>
    <t xml:space="preserve">4 CORNERS                     </t>
  </si>
  <si>
    <t>540500901</t>
  </si>
  <si>
    <t xml:space="preserve">BEAR MILL HDWD                </t>
  </si>
  <si>
    <t xml:space="preserve">CORDES,RICHARD                </t>
  </si>
  <si>
    <t>720270801</t>
  </si>
  <si>
    <t xml:space="preserve">298 SOUTH BRANCH RPP          </t>
  </si>
  <si>
    <t>610940901</t>
  </si>
  <si>
    <t xml:space="preserve">HOLIDAY RED                   </t>
  </si>
  <si>
    <t>540450901</t>
  </si>
  <si>
    <t xml:space="preserve">COMPARTMENT 143 RPP           </t>
  </si>
  <si>
    <t>610950901</t>
  </si>
  <si>
    <t xml:space="preserve">BIGSTIX MIX                   </t>
  </si>
  <si>
    <t>540440901</t>
  </si>
  <si>
    <t xml:space="preserve">COMPARTMENT 156 RPP           </t>
  </si>
  <si>
    <t>540400901</t>
  </si>
  <si>
    <t xml:space="preserve">B-52 RED PINE                 </t>
  </si>
  <si>
    <t>540390901</t>
  </si>
  <si>
    <t xml:space="preserve">121 RED PINE                  </t>
  </si>
  <si>
    <t xml:space="preserve">DIVERSIFIED FORESTRY          </t>
  </si>
  <si>
    <t>540380901</t>
  </si>
  <si>
    <t xml:space="preserve">SCOTT &amp; BROUSSEAU MIX         </t>
  </si>
  <si>
    <t xml:space="preserve">WELCH LAND &amp; TIMBER, INC.     </t>
  </si>
  <si>
    <t>540370901</t>
  </si>
  <si>
    <t xml:space="preserve">DEVILS LAKE MIX               </t>
  </si>
  <si>
    <t>630270901</t>
  </si>
  <si>
    <t xml:space="preserve">COMPARTMENT 86 OAK            </t>
  </si>
  <si>
    <t>540510901</t>
  </si>
  <si>
    <t xml:space="preserve">SECRIST SELECT                </t>
  </si>
  <si>
    <t>630410901</t>
  </si>
  <si>
    <t xml:space="preserve">EAR PIERCE OAK                </t>
  </si>
  <si>
    <t>120630901</t>
  </si>
  <si>
    <t xml:space="preserve">NUTTY BAR                     </t>
  </si>
  <si>
    <t>120530901</t>
  </si>
  <si>
    <t xml:space="preserve">LAKE MARY PINE                </t>
  </si>
  <si>
    <t xml:space="preserve">TIMBER BROKERAGE, INC.        </t>
  </si>
  <si>
    <t>630250901</t>
  </si>
  <si>
    <t xml:space="preserve">C23 OAK &amp; PINE                </t>
  </si>
  <si>
    <t xml:space="preserve">DOYLE FOREST PRODUCTS         </t>
  </si>
  <si>
    <t>630350901</t>
  </si>
  <si>
    <t xml:space="preserve">DUSTY TRAILS                  </t>
  </si>
  <si>
    <t>630360901</t>
  </si>
  <si>
    <t xml:space="preserve">JUNKYARD OAK                  </t>
  </si>
  <si>
    <t>610470901</t>
  </si>
  <si>
    <t xml:space="preserve">JUST PEACHY PINE              </t>
  </si>
  <si>
    <t>710250901</t>
  </si>
  <si>
    <t xml:space="preserve">BEARCLAW HARDWOODS            </t>
  </si>
  <si>
    <t>630390901</t>
  </si>
  <si>
    <t xml:space="preserve">24TH TRAINING                 </t>
  </si>
  <si>
    <t>120640901</t>
  </si>
  <si>
    <t xml:space="preserve">DONUT STICKS                  </t>
  </si>
  <si>
    <t>630480901</t>
  </si>
  <si>
    <t xml:space="preserve">WHITLOCK ASPEN                </t>
  </si>
  <si>
    <t>120260801</t>
  </si>
  <si>
    <t xml:space="preserve">BLACK BEAR                    </t>
  </si>
  <si>
    <t>630460901</t>
  </si>
  <si>
    <t xml:space="preserve">127 OAK                       </t>
  </si>
  <si>
    <t>710230901</t>
  </si>
  <si>
    <t xml:space="preserve">MAYBEE OAK                    </t>
  </si>
  <si>
    <t>610510901</t>
  </si>
  <si>
    <t xml:space="preserve">CANNON BRIDGE                 </t>
  </si>
  <si>
    <t>120650901</t>
  </si>
  <si>
    <t xml:space="preserve">TALL FERNS                    </t>
  </si>
  <si>
    <t>710220901</t>
  </si>
  <si>
    <t xml:space="preserve">EXPERIMENTAL JACK             </t>
  </si>
  <si>
    <t>710340901</t>
  </si>
  <si>
    <t xml:space="preserve">LONG WAY ASPEN                </t>
  </si>
  <si>
    <t>630460801</t>
  </si>
  <si>
    <t xml:space="preserve">VANDERPINE SALE               </t>
  </si>
  <si>
    <t>720270701</t>
  </si>
  <si>
    <t xml:space="preserve">GUNGA-LA-GUNGA ASPEN          </t>
  </si>
  <si>
    <t>630130801</t>
  </si>
  <si>
    <t xml:space="preserve">BLUE VALLEY HARDWOODS         </t>
  </si>
  <si>
    <t>610151001</t>
  </si>
  <si>
    <t xml:space="preserve">PENINSULA MIX                 </t>
  </si>
  <si>
    <t>540330901</t>
  </si>
  <si>
    <t xml:space="preserve">EASY BAKE ASPEN               </t>
  </si>
  <si>
    <t>630400901</t>
  </si>
  <si>
    <t xml:space="preserve">RECREATION RED                </t>
  </si>
  <si>
    <t>710021001</t>
  </si>
  <si>
    <t xml:space="preserve">NORTHEAST 37                  </t>
  </si>
  <si>
    <t>530240901</t>
  </si>
  <si>
    <t xml:space="preserve">PICKEREL LAKE OAK             </t>
  </si>
  <si>
    <t>630720901</t>
  </si>
  <si>
    <t xml:space="preserve">BUBBLING BREW                 </t>
  </si>
  <si>
    <t xml:space="preserve">KEVIN BELKNAP                       </t>
  </si>
  <si>
    <t>610970901</t>
  </si>
  <si>
    <t xml:space="preserve">REDSTART MIX                  </t>
  </si>
  <si>
    <t>630740901</t>
  </si>
  <si>
    <t xml:space="preserve">23 HDWDS                      </t>
  </si>
  <si>
    <t xml:space="preserve">A HALLETT FOREST PRODUCTS       </t>
  </si>
  <si>
    <t>530150901</t>
  </si>
  <si>
    <t xml:space="preserve">THORNY JACK PINE              </t>
  </si>
  <si>
    <t>630100801</t>
  </si>
  <si>
    <t xml:space="preserve">MARK'S WOODS                  </t>
  </si>
  <si>
    <t>630750901</t>
  </si>
  <si>
    <t xml:space="preserve">26 OAK, PINE MIX              </t>
  </si>
  <si>
    <t>630760901</t>
  </si>
  <si>
    <t xml:space="preserve">SNAKESKIN MIX                 </t>
  </si>
  <si>
    <t>710010901</t>
  </si>
  <si>
    <t xml:space="preserve">MUSHROOM OAK                  </t>
  </si>
  <si>
    <t>120540901</t>
  </si>
  <si>
    <t xml:space="preserve">GLIDDEN PINE                  </t>
  </si>
  <si>
    <t>710020901</t>
  </si>
  <si>
    <t xml:space="preserve">COTTAGE OAK                   </t>
  </si>
  <si>
    <t>540020901</t>
  </si>
  <si>
    <t xml:space="preserve">DECHEAU POND MIX              </t>
  </si>
  <si>
    <t>720071001</t>
  </si>
  <si>
    <t xml:space="preserve">612 ASPEN/OAK                 </t>
  </si>
  <si>
    <t>530110801</t>
  </si>
  <si>
    <t xml:space="preserve">OXBOW NORTH ASPEN             </t>
  </si>
  <si>
    <t>710030901</t>
  </si>
  <si>
    <t xml:space="preserve">C166 OAK-ASPEN                </t>
  </si>
  <si>
    <t>720060901</t>
  </si>
  <si>
    <t xml:space="preserve">COMPARTMENT 5 RPP             </t>
  </si>
  <si>
    <t xml:space="preserve">R&amp;S FOREST PRODUCTS           </t>
  </si>
  <si>
    <t>710061001</t>
  </si>
  <si>
    <t xml:space="preserve">NORTH KENO RED PINE           </t>
  </si>
  <si>
    <t xml:space="preserve">JASON HELSEL                        </t>
  </si>
  <si>
    <t>710121001</t>
  </si>
  <si>
    <t xml:space="preserve">SPRING AHEAD ASPEN            </t>
  </si>
  <si>
    <t>710071001</t>
  </si>
  <si>
    <t xml:space="preserve">EARLY BIRD ASPEN              </t>
  </si>
  <si>
    <t>710081001</t>
  </si>
  <si>
    <t xml:space="preserve">FIRESIDE HARVEST              </t>
  </si>
  <si>
    <t>120561001</t>
  </si>
  <si>
    <t xml:space="preserve">MODEL T ASPEN                 </t>
  </si>
  <si>
    <t xml:space="preserve">BRIAN CHOLEWA LOGGING         </t>
  </si>
  <si>
    <t>710091001</t>
  </si>
  <si>
    <t xml:space="preserve">EARLY ASPEN 2                 </t>
  </si>
  <si>
    <t>530140901</t>
  </si>
  <si>
    <t xml:space="preserve">WEBBER RD. ASPEN              </t>
  </si>
  <si>
    <t>720081001</t>
  </si>
  <si>
    <t>OVER THE HILL RED PINE AND OAK</t>
  </si>
  <si>
    <t>540310901</t>
  </si>
  <si>
    <t xml:space="preserve">ROOST POLE PINE               </t>
  </si>
  <si>
    <t>540300901</t>
  </si>
  <si>
    <t xml:space="preserve">ONTARIO SOUTH PINE            </t>
  </si>
  <si>
    <t>540290901</t>
  </si>
  <si>
    <t xml:space="preserve">ELK VIEW OAK                  </t>
  </si>
  <si>
    <t>630540901</t>
  </si>
  <si>
    <t xml:space="preserve">GRAND WEX HDWDS               </t>
  </si>
  <si>
    <t>630620901</t>
  </si>
  <si>
    <t xml:space="preserve">JACK TRAILS                   </t>
  </si>
  <si>
    <t>540280901</t>
  </si>
  <si>
    <t xml:space="preserve">SHARK SANDWICH ASPEN          </t>
  </si>
  <si>
    <t>540270901</t>
  </si>
  <si>
    <t xml:space="preserve">BUMMERS PINE                  </t>
  </si>
  <si>
    <t>630640901</t>
  </si>
  <si>
    <t xml:space="preserve">RED VALLEY PINE               </t>
  </si>
  <si>
    <t xml:space="preserve">PAUL BURNS, JR                     </t>
  </si>
  <si>
    <t>540250901</t>
  </si>
  <si>
    <t xml:space="preserve">BRUSHY RED                    </t>
  </si>
  <si>
    <t>540210901</t>
  </si>
  <si>
    <t xml:space="preserve">GRAPE KOOL AID MIX            </t>
  </si>
  <si>
    <t>530250801</t>
  </si>
  <si>
    <t xml:space="preserve">BUGLE BOY RED PINE            </t>
  </si>
  <si>
    <t>630660901</t>
  </si>
  <si>
    <t xml:space="preserve">SQUISHY SQUIRREL              </t>
  </si>
  <si>
    <t>530250901</t>
  </si>
  <si>
    <t xml:space="preserve">BLACK RIVER SPRUCE            </t>
  </si>
  <si>
    <t>630100901</t>
  </si>
  <si>
    <t xml:space="preserve">C26 SMALL PIECES              </t>
  </si>
  <si>
    <t>540090901</t>
  </si>
  <si>
    <t xml:space="preserve">MAESTRO MIX                   </t>
  </si>
  <si>
    <t xml:space="preserve">JEREMY MCSWAIN                       </t>
  </si>
  <si>
    <t>540080901</t>
  </si>
  <si>
    <t xml:space="preserve">NAMASTE ASPEN                 </t>
  </si>
  <si>
    <t>540071102</t>
  </si>
  <si>
    <t xml:space="preserve">THICK FIR                     </t>
  </si>
  <si>
    <t>630690901</t>
  </si>
  <si>
    <t xml:space="preserve">WILLOW BOWL ASPEN             </t>
  </si>
  <si>
    <t>540040901</t>
  </si>
  <si>
    <t xml:space="preserve">BOUILLABAISSE ASPEN           </t>
  </si>
  <si>
    <t>540030901</t>
  </si>
  <si>
    <t xml:space="preserve">B52 ASPEN                     </t>
  </si>
  <si>
    <t>540030801</t>
  </si>
  <si>
    <t xml:space="preserve">23-646 RED PINE               </t>
  </si>
  <si>
    <t>540580901</t>
  </si>
  <si>
    <t xml:space="preserve">SNOW TRAIL PINE               </t>
  </si>
  <si>
    <t>540190901</t>
  </si>
  <si>
    <t xml:space="preserve">PELTZ RED SLASH               </t>
  </si>
  <si>
    <t>550531001</t>
  </si>
  <si>
    <t xml:space="preserve">BACK-IN-THERE ASPEN MIX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</si>
  <si>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</si>
  <si>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</si>
  <si>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</si>
  <si>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</si>
  <si>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</si>
  <si>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450010901</t>
  </si>
  <si>
    <t xml:space="preserve">PUDDING STONE PULP            </t>
  </si>
  <si>
    <t>450090801</t>
  </si>
  <si>
    <t xml:space="preserve">COTTAGE PARK 2                </t>
  </si>
  <si>
    <t>450050801</t>
  </si>
  <si>
    <t xml:space="preserve">CHUCKY'S CHOICE               </t>
  </si>
  <si>
    <t>450060801</t>
  </si>
  <si>
    <t xml:space="preserve">LUCKY 13 ASPEN                </t>
  </si>
  <si>
    <t>550541001</t>
  </si>
  <si>
    <t xml:space="preserve">RYAN SWAMP MAPLE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</si>
  <si>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</si>
  <si>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</si>
  <si>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</si>
  <si>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</si>
  <si>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</si>
  <si>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630110901</t>
  </si>
  <si>
    <t xml:space="preserve">SNOW WHITE PINE               </t>
  </si>
  <si>
    <t>630031001</t>
  </si>
  <si>
    <t xml:space="preserve">115 HARDWOODS                 </t>
  </si>
  <si>
    <t>710031001</t>
  </si>
  <si>
    <t xml:space="preserve">MURRAY HILL OAK               </t>
  </si>
  <si>
    <t>730200801</t>
  </si>
  <si>
    <t xml:space="preserve">NORTH LEE                     </t>
  </si>
  <si>
    <t>710131001</t>
  </si>
  <si>
    <t xml:space="preserve">PATCH ASPEN                   </t>
  </si>
  <si>
    <t>730190801</t>
  </si>
  <si>
    <t xml:space="preserve">SOUTH BENTLEY                 </t>
  </si>
  <si>
    <t>KEN AUGUSTINE FIREWOOD&amp;LOGGING</t>
  </si>
  <si>
    <t>730181001</t>
  </si>
  <si>
    <t xml:space="preserve">123 OAK                       </t>
  </si>
  <si>
    <t>710141001</t>
  </si>
  <si>
    <t xml:space="preserve">EAST ARTESIA ASPEN            </t>
  </si>
  <si>
    <t>420110801</t>
  </si>
  <si>
    <t xml:space="preserve">SOO JUNCTION SPRUCE           </t>
  </si>
  <si>
    <t>630500901</t>
  </si>
  <si>
    <t xml:space="preserve">PRINCESSPINENOAK              </t>
  </si>
  <si>
    <t>616531001</t>
  </si>
  <si>
    <t xml:space="preserve">PORTAGE CREEK BURN            </t>
  </si>
  <si>
    <t>630101001</t>
  </si>
  <si>
    <t xml:space="preserve">HARVEY VIEW ASPEN             </t>
  </si>
  <si>
    <t>710311002</t>
  </si>
  <si>
    <t xml:space="preserve">POOR PINE REMOVAL             </t>
  </si>
  <si>
    <t>710251001</t>
  </si>
  <si>
    <t xml:space="preserve">PAULS ASPEN                   </t>
  </si>
  <si>
    <t>710241001</t>
  </si>
  <si>
    <t xml:space="preserve">WILDFIRE ASPEN                </t>
  </si>
  <si>
    <t>710291001</t>
  </si>
  <si>
    <t xml:space="preserve">LAKESIDE MIX                  </t>
  </si>
  <si>
    <t>630221001</t>
  </si>
  <si>
    <t xml:space="preserve">LITTLE M JACK                 </t>
  </si>
  <si>
    <t>630420901</t>
  </si>
  <si>
    <t xml:space="preserve">HIDDEN HARDWOODS              </t>
  </si>
  <si>
    <t>710221001</t>
  </si>
  <si>
    <t xml:space="preserve">RIBBON RED PINE               </t>
  </si>
  <si>
    <t>630150901</t>
  </si>
  <si>
    <t xml:space="preserve">BAXTERS CORNER                </t>
  </si>
  <si>
    <t>730100901</t>
  </si>
  <si>
    <t xml:space="preserve">YELLOW BIRD                   </t>
  </si>
  <si>
    <t>630170901</t>
  </si>
  <si>
    <t xml:space="preserve">KOLARVIC PROJECT              </t>
  </si>
  <si>
    <t>630350801</t>
  </si>
  <si>
    <t xml:space="preserve">NORTH V SOUTH                 </t>
  </si>
  <si>
    <t>521270801</t>
  </si>
  <si>
    <t xml:space="preserve">GULARSKI RPP                  </t>
  </si>
  <si>
    <t>520170901</t>
  </si>
  <si>
    <t xml:space="preserve">OUT TO LUNCH ASPEN            </t>
  </si>
  <si>
    <t>520190901</t>
  </si>
  <si>
    <t xml:space="preserve">BABY BADGER HARDWOODS         </t>
  </si>
  <si>
    <t>610330801</t>
  </si>
  <si>
    <t xml:space="preserve">WALTON ROAD PINE              </t>
  </si>
  <si>
    <t xml:space="preserve">CHARLES KITCHEN                       </t>
  </si>
  <si>
    <t>520270901</t>
  </si>
  <si>
    <t xml:space="preserve">CONUNDRUM MIX                 </t>
  </si>
  <si>
    <t xml:space="preserve">WOOD BROS. LOGGING            </t>
  </si>
  <si>
    <t>611150901</t>
  </si>
  <si>
    <t xml:space="preserve">GRAY CAP HARDWOOD             </t>
  </si>
  <si>
    <t>520280901</t>
  </si>
  <si>
    <t xml:space="preserve">NOBLE HARDWOODS               </t>
  </si>
  <si>
    <t>610920901</t>
  </si>
  <si>
    <t xml:space="preserve">REWIND MIX                    </t>
  </si>
  <si>
    <t>610220801</t>
  </si>
  <si>
    <t xml:space="preserve">ONE CHANCE HARDWOOD           </t>
  </si>
  <si>
    <t xml:space="preserve">PETE WOOD'S FIREWOOD               </t>
  </si>
  <si>
    <t>520140901</t>
  </si>
  <si>
    <t xml:space="preserve">RUSTY CAGE RED PINE           </t>
  </si>
  <si>
    <t>540060902</t>
  </si>
  <si>
    <t xml:space="preserve">FINAL CORRECTION              </t>
  </si>
  <si>
    <t>720250901</t>
  </si>
  <si>
    <t xml:space="preserve">NORTHFORK JACK PINE           </t>
  </si>
  <si>
    <t>720430601</t>
  </si>
  <si>
    <t xml:space="preserve">HULBERT ROAD HARDWOODS        </t>
  </si>
  <si>
    <t>521280801</t>
  </si>
  <si>
    <t xml:space="preserve">COMP 142 RPP                  </t>
  </si>
  <si>
    <t>521280901</t>
  </si>
  <si>
    <t xml:space="preserve">FRENCH LAKE MIX               </t>
  </si>
  <si>
    <t>330241001</t>
  </si>
  <si>
    <t xml:space="preserve">BURKE HARDWOOD                </t>
  </si>
  <si>
    <t>330250901</t>
  </si>
  <si>
    <t xml:space="preserve">MARKED OAK                    </t>
  </si>
  <si>
    <t>330270901</t>
  </si>
  <si>
    <t xml:space="preserve">PEAS AND OATS                 </t>
  </si>
  <si>
    <t>330280901</t>
  </si>
  <si>
    <t xml:space="preserve">HOUTE'S ASPEN                 </t>
  </si>
  <si>
    <t>330290901</t>
  </si>
  <si>
    <t xml:space="preserve">CHEESE DRIER                  </t>
  </si>
  <si>
    <t>330300901</t>
  </si>
  <si>
    <t xml:space="preserve">J &amp; D RANCH                   </t>
  </si>
  <si>
    <t>726131001</t>
  </si>
  <si>
    <t xml:space="preserve">181 JACK PINE                 </t>
  </si>
  <si>
    <t>720150901</t>
  </si>
  <si>
    <t xml:space="preserve">COMP 206 CONTRACT             </t>
  </si>
  <si>
    <t>720141001</t>
  </si>
  <si>
    <t xml:space="preserve">BIG PINE SMALL ASPEN          </t>
  </si>
  <si>
    <t xml:space="preserve">JOHNSON FOREST PRODUCTS       </t>
  </si>
  <si>
    <t>610980901</t>
  </si>
  <si>
    <t xml:space="preserve">C &amp; O X 3                     </t>
  </si>
  <si>
    <t>720101001</t>
  </si>
  <si>
    <t xml:space="preserve">TOWN LINE KW                  </t>
  </si>
  <si>
    <t>330330901</t>
  </si>
  <si>
    <t xml:space="preserve">DETEMPLE SPLIT                </t>
  </si>
  <si>
    <t>521190801</t>
  </si>
  <si>
    <t xml:space="preserve">BC RED PINE                   </t>
  </si>
  <si>
    <t>521310801</t>
  </si>
  <si>
    <t xml:space="preserve">TRIANGLE MIX                  </t>
  </si>
  <si>
    <t>521040901</t>
  </si>
  <si>
    <t xml:space="preserve">CAFFEINE HARDWOOD             </t>
  </si>
  <si>
    <t>521380901</t>
  </si>
  <si>
    <t xml:space="preserve">BLACK HOLE HARDWOOD           </t>
  </si>
  <si>
    <t>521090901</t>
  </si>
  <si>
    <t xml:space="preserve">WILDERNESS HARDWOOD TWO       </t>
  </si>
  <si>
    <t>521360901</t>
  </si>
  <si>
    <t xml:space="preserve">SHIRE ASPEN                   </t>
  </si>
  <si>
    <t>321010901</t>
  </si>
  <si>
    <t xml:space="preserve">MARTIN'S LANDING SALE         </t>
  </si>
  <si>
    <t>521080901</t>
  </si>
  <si>
    <t xml:space="preserve">PEET HARDWOOD          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</si>
  <si>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</si>
  <si>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</si>
  <si>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</si>
  <si>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</si>
  <si>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</si>
  <si>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</si>
  <si>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321041001</t>
  </si>
  <si>
    <t xml:space="preserve">FLAT ROCK RED PINE            </t>
  </si>
  <si>
    <t>521370901</t>
  </si>
  <si>
    <t xml:space="preserve">NIGHTCRAWLER HWD              </t>
  </si>
  <si>
    <t>521420901</t>
  </si>
  <si>
    <t xml:space="preserve">MAD HATTER HARDWOOD           </t>
  </si>
  <si>
    <t>321031001</t>
  </si>
  <si>
    <t xml:space="preserve">CAMP BERGAMO                  </t>
  </si>
  <si>
    <t>321270801</t>
  </si>
  <si>
    <t xml:space="preserve">SWEENY SAND SALE              </t>
  </si>
  <si>
    <t>320070801</t>
  </si>
  <si>
    <t xml:space="preserve">TWO COUNTY ASPEN              </t>
  </si>
  <si>
    <t>320060901</t>
  </si>
  <si>
    <t xml:space="preserve">RW HARDWOOD                   </t>
  </si>
  <si>
    <t>320020901</t>
  </si>
  <si>
    <t xml:space="preserve">HAYWIRE LAKE 4-WAY            </t>
  </si>
  <si>
    <t>320110901</t>
  </si>
  <si>
    <t xml:space="preserve">CAMP 10 MIX                   </t>
  </si>
  <si>
    <t>320010901</t>
  </si>
  <si>
    <t xml:space="preserve">MCFARLAND MAPLE               </t>
  </si>
  <si>
    <t>320070901</t>
  </si>
  <si>
    <t xml:space="preserve">STACK GRADE MIX               </t>
  </si>
  <si>
    <t>120081001</t>
  </si>
  <si>
    <t xml:space="preserve">PYLORIC SEEKER                </t>
  </si>
  <si>
    <t>630120801</t>
  </si>
  <si>
    <t xml:space="preserve">ROLLING ALLEY OAK             </t>
  </si>
  <si>
    <t>451070901</t>
  </si>
  <si>
    <t xml:space="preserve">ARMCHAIR SPRUCE 2             </t>
  </si>
  <si>
    <t>550601102</t>
  </si>
  <si>
    <t xml:space="preserve">GILFORD JACK #2               </t>
  </si>
  <si>
    <t>520061001</t>
  </si>
  <si>
    <t xml:space="preserve">MORNING SIDE ASPEN-PINE MIX   </t>
  </si>
  <si>
    <t xml:space="preserve">PRECISION FORESTRY, INC.      </t>
  </si>
  <si>
    <t>120660901</t>
  </si>
  <si>
    <t xml:space="preserve">DA CAMP SALE                  </t>
  </si>
  <si>
    <t>120651001</t>
  </si>
  <si>
    <t xml:space="preserve">TWIRLING EAGLES SALE          </t>
  </si>
  <si>
    <t>120120901</t>
  </si>
  <si>
    <t xml:space="preserve">BERM BANDIT HARDWOOD          </t>
  </si>
  <si>
    <t>410010901</t>
  </si>
  <si>
    <t xml:space="preserve">SOUTH FLETCHERS HILL MIX      </t>
  </si>
  <si>
    <t>330100901</t>
  </si>
  <si>
    <t xml:space="preserve">SUMMER WOLF                   </t>
  </si>
  <si>
    <t>420260901</t>
  </si>
  <si>
    <t xml:space="preserve">DOUBLE GATE RED PINE          </t>
  </si>
  <si>
    <t>410480801</t>
  </si>
  <si>
    <t xml:space="preserve">SOUTH DRIGGS HARDWOOD         </t>
  </si>
  <si>
    <t>410310901</t>
  </si>
  <si>
    <t xml:space="preserve">BEAR BAIT                     </t>
  </si>
  <si>
    <t>420250901</t>
  </si>
  <si>
    <t xml:space="preserve">SWAMP LAKES RED PINE          </t>
  </si>
  <si>
    <t>410350901</t>
  </si>
  <si>
    <t xml:space="preserve">ROLL-O-WAY CHIPS              </t>
  </si>
  <si>
    <t>120061001</t>
  </si>
  <si>
    <t xml:space="preserve">PINEAPPLE POPPLE              </t>
  </si>
  <si>
    <t>120721001</t>
  </si>
  <si>
    <t xml:space="preserve">FORD RIVER ASPEN              </t>
  </si>
  <si>
    <t>120731001</t>
  </si>
  <si>
    <t xml:space="preserve">SAFETY ZONE ASPEN             </t>
  </si>
  <si>
    <t>410240901</t>
  </si>
  <si>
    <t xml:space="preserve">C136 PHASE II RPP             </t>
  </si>
  <si>
    <t xml:space="preserve">JEFF GUDWER FOREST PRODUCTS        </t>
  </si>
  <si>
    <t>410361001</t>
  </si>
  <si>
    <t xml:space="preserve">HIGHBEND HDWD                 </t>
  </si>
  <si>
    <t>120551001</t>
  </si>
  <si>
    <t xml:space="preserve">COMPARTMENT 2 ASPEN           </t>
  </si>
  <si>
    <t>420240901</t>
  </si>
  <si>
    <t xml:space="preserve">COMPARTMENT 31 RED PINE       </t>
  </si>
  <si>
    <t>120571001</t>
  </si>
  <si>
    <t xml:space="preserve">DOGLEG ASPEN                  </t>
  </si>
  <si>
    <t>410230901</t>
  </si>
  <si>
    <t xml:space="preserve">GREENHORN MOUNTAIN            </t>
  </si>
  <si>
    <t>120581001</t>
  </si>
  <si>
    <t xml:space="preserve">HALS ASPEN                    </t>
  </si>
  <si>
    <t>420230901</t>
  </si>
  <si>
    <t xml:space="preserve">CHRIS BROWN LAKE RED PINE     </t>
  </si>
  <si>
    <t>120751001</t>
  </si>
  <si>
    <t xml:space="preserve">ANGRY JAY ASPEN               </t>
  </si>
  <si>
    <t>420220901</t>
  </si>
  <si>
    <t xml:space="preserve">TWO CREEK PINE                </t>
  </si>
  <si>
    <t>410250901</t>
  </si>
  <si>
    <t xml:space="preserve">C128 PHASE II RPP             </t>
  </si>
  <si>
    <t>521120901</t>
  </si>
  <si>
    <t xml:space="preserve">BERRY CREEK HARDWOOD          </t>
  </si>
  <si>
    <t>420280901</t>
  </si>
  <si>
    <t xml:space="preserve">PARKING LOT PINE              </t>
  </si>
  <si>
    <t>410210901</t>
  </si>
  <si>
    <t xml:space="preserve">MELSTRAND MOUNTAINS           </t>
  </si>
  <si>
    <t>120611001</t>
  </si>
  <si>
    <t xml:space="preserve">SALT BLOCK PINE               </t>
  </si>
  <si>
    <t>410200901</t>
  </si>
  <si>
    <t xml:space="preserve">LITTLE ITALY                  </t>
  </si>
  <si>
    <t>120620901</t>
  </si>
  <si>
    <t xml:space="preserve">BIG WHEEL HARDWOOD            </t>
  </si>
  <si>
    <t>120670901</t>
  </si>
  <si>
    <t xml:space="preserve">OLD ELF HARDWOODS             </t>
  </si>
  <si>
    <t>120080901</t>
  </si>
  <si>
    <t xml:space="preserve">SKYVIEW HILL                  </t>
  </si>
  <si>
    <t>410270801</t>
  </si>
  <si>
    <t xml:space="preserve">BROWN HAND RED PINE           </t>
  </si>
  <si>
    <t>410190901</t>
  </si>
  <si>
    <t xml:space="preserve">109 RPP                       </t>
  </si>
  <si>
    <t>120691001</t>
  </si>
  <si>
    <t xml:space="preserve">EUGENES BEANS                 </t>
  </si>
  <si>
    <t>120150901</t>
  </si>
  <si>
    <t xml:space="preserve">2 OF 3                        </t>
  </si>
  <si>
    <t>410160801</t>
  </si>
  <si>
    <t xml:space="preserve">CALS DRIVE WHITE PINE         </t>
  </si>
  <si>
    <t>330030901</t>
  </si>
  <si>
    <t xml:space="preserve">GREEN BIRCH                   </t>
  </si>
  <si>
    <t xml:space="preserve">JOHN GAGNE                         </t>
  </si>
  <si>
    <t>120601001</t>
  </si>
  <si>
    <t xml:space="preserve">N BRANCH MIX                  </t>
  </si>
  <si>
    <t>420100901</t>
  </si>
  <si>
    <t xml:space="preserve">WEST WOLVERINE ASPEN          </t>
  </si>
  <si>
    <t>420011001</t>
  </si>
  <si>
    <t xml:space="preserve">COMPARTMENT 42 PINE           </t>
  </si>
  <si>
    <t>410220901</t>
  </si>
  <si>
    <t xml:space="preserve">FTFM SALE                     </t>
  </si>
  <si>
    <t>410080901</t>
  </si>
  <si>
    <t xml:space="preserve">HIGH ROLLWAYS PINE            </t>
  </si>
  <si>
    <t>120591001</t>
  </si>
  <si>
    <t xml:space="preserve">WEBER CREEK                   </t>
  </si>
  <si>
    <t>120541001</t>
  </si>
  <si>
    <t xml:space="preserve">TWO MILE PINE                 </t>
  </si>
  <si>
    <t>410060901</t>
  </si>
  <si>
    <t xml:space="preserve">CAMP 9 PINE                   </t>
  </si>
  <si>
    <t>420150901</t>
  </si>
  <si>
    <t xml:space="preserve">PRATT LAKE JACK PINE          </t>
  </si>
  <si>
    <t>120661001</t>
  </si>
  <si>
    <t xml:space="preserve">BAIT PILE ASPEN               </t>
  </si>
  <si>
    <t>120631001</t>
  </si>
  <si>
    <t xml:space="preserve">EXTRA ASPEN                   </t>
  </si>
  <si>
    <t>EARL ST. JOHN FOREST PROD, INC</t>
  </si>
  <si>
    <t>120090901</t>
  </si>
  <si>
    <t xml:space="preserve">SNIPTY CRITTER                </t>
  </si>
  <si>
    <t>120621001</t>
  </si>
  <si>
    <t xml:space="preserve">BIG DITCH ASPEN               </t>
  </si>
  <si>
    <t>610670901</t>
  </si>
  <si>
    <t xml:space="preserve">WISHBONE ASPEN                </t>
  </si>
  <si>
    <t>610700901</t>
  </si>
  <si>
    <t xml:space="preserve">DAIR VALLY ASPEN              </t>
  </si>
  <si>
    <t>710151001</t>
  </si>
  <si>
    <t xml:space="preserve">SNOW-PADDLE RED PINE          </t>
  </si>
  <si>
    <t>710171001</t>
  </si>
  <si>
    <t xml:space="preserve">CANOE CAMPS OAK               </t>
  </si>
  <si>
    <t>710181001</t>
  </si>
  <si>
    <t xml:space="preserve">EXIT 222                      </t>
  </si>
  <si>
    <t>710261001</t>
  </si>
  <si>
    <t xml:space="preserve">FALSE WITNESS MIX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</si>
  <si>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</si>
  <si>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</si>
  <si>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</si>
  <si>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</si>
  <si>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</si>
  <si>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</si>
  <si>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451180701</t>
  </si>
  <si>
    <t xml:space="preserve">POUNDING II HARDWOOD          </t>
  </si>
  <si>
    <t>530120901</t>
  </si>
  <si>
    <t xml:space="preserve">BORDERLINE ASPEN              </t>
  </si>
  <si>
    <t>720061001</t>
  </si>
  <si>
    <t xml:space="preserve">EIGHT POINT RED PINE          </t>
  </si>
  <si>
    <t>521110901</t>
  </si>
  <si>
    <t xml:space="preserve">WAVELAND ASPEN                </t>
  </si>
  <si>
    <t>720211001</t>
  </si>
  <si>
    <t xml:space="preserve">TANKBUSTER KW                 </t>
  </si>
  <si>
    <t xml:space="preserve">POTLATCH LAND &amp; LUMBER LLC    </t>
  </si>
  <si>
    <t>720231001</t>
  </si>
  <si>
    <t xml:space="preserve">SMALL BURN JACK               </t>
  </si>
  <si>
    <t>610660901</t>
  </si>
  <si>
    <t xml:space="preserve">COMP.16 RPP                   </t>
  </si>
  <si>
    <t>720301001</t>
  </si>
  <si>
    <t xml:space="preserve">BIRD JUMPER ASPEN             </t>
  </si>
  <si>
    <t>521140901</t>
  </si>
  <si>
    <t xml:space="preserve">RED BRIDGE RD ASPEN           </t>
  </si>
  <si>
    <t>610660801</t>
  </si>
  <si>
    <t xml:space="preserve">GNARLY MAPLE                  </t>
  </si>
  <si>
    <t>630111001</t>
  </si>
  <si>
    <t xml:space="preserve">RHOBY MIX                     </t>
  </si>
  <si>
    <t xml:space="preserve">WILL ZOSCSAK                       </t>
  </si>
  <si>
    <t>720370901</t>
  </si>
  <si>
    <t xml:space="preserve">CONNERS FLAT JP REMOVAL       </t>
  </si>
  <si>
    <t>610610901</t>
  </si>
  <si>
    <t xml:space="preserve">POCKET RED PINE               </t>
  </si>
  <si>
    <t>521150901</t>
  </si>
  <si>
    <t xml:space="preserve">EAST BLACK RIVER ASPEN        </t>
  </si>
  <si>
    <t>710321001</t>
  </si>
  <si>
    <t xml:space="preserve">FAIRVIEW PINES                </t>
  </si>
  <si>
    <t>630270801</t>
  </si>
  <si>
    <t xml:space="preserve">LITTLE BEAR MIX               </t>
  </si>
  <si>
    <t>630121001</t>
  </si>
  <si>
    <t xml:space="preserve">BUCKLEY TRIO                  </t>
  </si>
  <si>
    <t>520370801</t>
  </si>
  <si>
    <t xml:space="preserve">BIG CHILL 2 RED PINE          </t>
  </si>
  <si>
    <t>530170901</t>
  </si>
  <si>
    <t xml:space="preserve">SHAMROCK HARDWOODS            </t>
  </si>
  <si>
    <t>610311001</t>
  </si>
  <si>
    <t xml:space="preserve">POTHOLE ASPEN                 </t>
  </si>
  <si>
    <t>420281001</t>
  </si>
  <si>
    <t xml:space="preserve">AFTERTHOUGHT JACK PINE        </t>
  </si>
  <si>
    <t>611140901</t>
  </si>
  <si>
    <t xml:space="preserve">ALMOST HOME OAK               </t>
  </si>
  <si>
    <t>630171001</t>
  </si>
  <si>
    <t xml:space="preserve">REPTILE BEACH                 </t>
  </si>
  <si>
    <t>630181001</t>
  </si>
  <si>
    <t xml:space="preserve">ENGLE RD. MIX                 </t>
  </si>
  <si>
    <t>630190901</t>
  </si>
  <si>
    <t xml:space="preserve">PIONEER HARDWOODS             </t>
  </si>
  <si>
    <t>611080901</t>
  </si>
  <si>
    <t xml:space="preserve">TRAIL DIVIDE HARDWOODS        </t>
  </si>
  <si>
    <t>610720901</t>
  </si>
  <si>
    <t xml:space="preserve">PLUM SMITH PINE AND HARDWOODS </t>
  </si>
  <si>
    <t>611030901</t>
  </si>
  <si>
    <t xml:space="preserve">SCHECKS MIX                   </t>
  </si>
  <si>
    <t>710080601</t>
  </si>
  <si>
    <t xml:space="preserve">CROOKED JACK OAK              </t>
  </si>
  <si>
    <t>611020901</t>
  </si>
  <si>
    <t xml:space="preserve">KING HARDWOODS                </t>
  </si>
  <si>
    <t>520100901</t>
  </si>
  <si>
    <t xml:space="preserve">CROSSED PATH ASPEN            </t>
  </si>
  <si>
    <t>630290801</t>
  </si>
  <si>
    <t xml:space="preserve">SUNRISE RED PINE              </t>
  </si>
  <si>
    <t>610381001</t>
  </si>
  <si>
    <t xml:space="preserve">DOUBLE DOG PINE               </t>
  </si>
  <si>
    <t>521100901</t>
  </si>
  <si>
    <t xml:space="preserve">TRIANGLE WEST                 </t>
  </si>
  <si>
    <t>530130901</t>
  </si>
  <si>
    <t xml:space="preserve">LAST BEST RED PINE            </t>
  </si>
  <si>
    <t>630410801</t>
  </si>
  <si>
    <t xml:space="preserve">RUNNING BEAR OAK              </t>
  </si>
  <si>
    <t>630520901</t>
  </si>
  <si>
    <t xml:space="preserve">CHERRY GROVE RED PINE         </t>
  </si>
  <si>
    <t>630680901</t>
  </si>
  <si>
    <t xml:space="preserve">C-132 RPP                     </t>
  </si>
  <si>
    <t>451070801</t>
  </si>
  <si>
    <t xml:space="preserve">BORGSTROM NOMAD               </t>
  </si>
  <si>
    <t>530190901</t>
  </si>
  <si>
    <t xml:space="preserve">SHELL ROAD PINE               </t>
  </si>
  <si>
    <t>610421001</t>
  </si>
  <si>
    <t xml:space="preserve">HIGHWIRE HARDWOOD             </t>
  </si>
  <si>
    <t>540470901</t>
  </si>
  <si>
    <t xml:space="preserve">COMPARTMENT 12 OAK            </t>
  </si>
  <si>
    <t>530080901</t>
  </si>
  <si>
    <t xml:space="preserve">BADGERVILLE ASPINE            </t>
  </si>
  <si>
    <t>610431001</t>
  </si>
  <si>
    <t xml:space="preserve">CATERPILLAR RED               </t>
  </si>
  <si>
    <t>420440901</t>
  </si>
  <si>
    <t xml:space="preserve">BLOWN AWAY HARDWOODS          </t>
  </si>
  <si>
    <t>540160901</t>
  </si>
  <si>
    <t xml:space="preserve">TRIPLE R PINE                 </t>
  </si>
  <si>
    <t>420330901</t>
  </si>
  <si>
    <t xml:space="preserve">BARRED OWL MIX                </t>
  </si>
  <si>
    <t xml:space="preserve">CLARK FOREST PRODUCTS         </t>
  </si>
  <si>
    <t>420360901</t>
  </si>
  <si>
    <t xml:space="preserve">RPP COMPARTMENT 25 PINE       </t>
  </si>
  <si>
    <t>540360901</t>
  </si>
  <si>
    <t xml:space="preserve">ELK GROWL                     </t>
  </si>
  <si>
    <t>540530901</t>
  </si>
  <si>
    <t xml:space="preserve">THREE HORSE HDWD              </t>
  </si>
  <si>
    <t>420480901</t>
  </si>
  <si>
    <t xml:space="preserve">BATTLE WOUND PINE             </t>
  </si>
  <si>
    <t>420400901</t>
  </si>
  <si>
    <t xml:space="preserve">COMPARTMENT 100 HARDWOODS     </t>
  </si>
  <si>
    <t>610410901</t>
  </si>
  <si>
    <t xml:space="preserve">COMPARTMENT 49 RPP            </t>
  </si>
  <si>
    <t>540520901</t>
  </si>
  <si>
    <t xml:space="preserve">FUN-ONE HARDWOODS             </t>
  </si>
  <si>
    <t>420370901</t>
  </si>
  <si>
    <t xml:space="preserve">SOUTH COMPARTMENT 124         </t>
  </si>
  <si>
    <t>540490901</t>
  </si>
  <si>
    <t xml:space="preserve">BEECH CONTRACT                </t>
  </si>
  <si>
    <t>540241001</t>
  </si>
  <si>
    <t xml:space="preserve">RED ROVER ASPEN               </t>
  </si>
  <si>
    <t>420390901</t>
  </si>
  <si>
    <t xml:space="preserve">STELLWAGON HARDWOODS          </t>
  </si>
  <si>
    <t xml:space="preserve">TIMBER PRODUCTS COMPANY       </t>
  </si>
  <si>
    <t>530060901</t>
  </si>
  <si>
    <t xml:space="preserve">BLACK CANADA ASPEN            </t>
  </si>
  <si>
    <t>540560901</t>
  </si>
  <si>
    <t xml:space="preserve">SLOW ROLLER RED PINE          </t>
  </si>
  <si>
    <t>540111001</t>
  </si>
  <si>
    <t xml:space="preserve">BREAKUP MIX                   </t>
  </si>
  <si>
    <t>726151001</t>
  </si>
  <si>
    <t xml:space="preserve">SW RANGE 30 OAK               </t>
  </si>
  <si>
    <t>420290901</t>
  </si>
  <si>
    <t xml:space="preserve">KNOTCHED LOG PINE             </t>
  </si>
  <si>
    <t>540041001</t>
  </si>
  <si>
    <t xml:space="preserve">489 POWERLINE PINE            </t>
  </si>
  <si>
    <t>420300901</t>
  </si>
  <si>
    <t xml:space="preserve">FIRST FAWN JACK PINE          </t>
  </si>
  <si>
    <t>610360901</t>
  </si>
  <si>
    <t xml:space="preserve">KALKASKA KW RPP               </t>
  </si>
  <si>
    <t>540051001</t>
  </si>
  <si>
    <t xml:space="preserve">BOWDEN TRAIL RED PINE         </t>
  </si>
  <si>
    <t>420310901</t>
  </si>
  <si>
    <t xml:space="preserve">CURIOUS MARTEN ASPEN          </t>
  </si>
  <si>
    <t>610491001</t>
  </si>
  <si>
    <t xml:space="preserve">LOST WOODCOCK PINE            </t>
  </si>
  <si>
    <t>610371001</t>
  </si>
  <si>
    <t xml:space="preserve">RAILROAD RED                  </t>
  </si>
  <si>
    <t>610481001</t>
  </si>
  <si>
    <t xml:space="preserve">LAB LANE MIX                  </t>
  </si>
  <si>
    <t>610471001</t>
  </si>
  <si>
    <t xml:space="preserve">CORN COB HARDWOOD             </t>
  </si>
  <si>
    <t>610461001</t>
  </si>
  <si>
    <t xml:space="preserve">LADY SLIPPER PINE             </t>
  </si>
  <si>
    <t>610460901</t>
  </si>
  <si>
    <t xml:space="preserve">NAPLES WEST                   </t>
  </si>
  <si>
    <t>420510901</t>
  </si>
  <si>
    <t xml:space="preserve">SOUTH 426 RED PINE            </t>
  </si>
  <si>
    <t>521340901</t>
  </si>
  <si>
    <t xml:space="preserve">CAMP HARDWOOD                 </t>
  </si>
  <si>
    <t>420500901</t>
  </si>
  <si>
    <t xml:space="preserve">8 MILE ASPEN PATCHES          </t>
  </si>
  <si>
    <t>540061001</t>
  </si>
  <si>
    <t xml:space="preserve">SPIKE TRAIL ASPEN             </t>
  </si>
  <si>
    <t>550611102</t>
  </si>
  <si>
    <t xml:space="preserve">GILFORD JACK #3               </t>
  </si>
  <si>
    <t>521200901</t>
  </si>
  <si>
    <t xml:space="preserve">STUTSMANVILLE HARDWOOD        </t>
  </si>
  <si>
    <t>611110901</t>
  </si>
  <si>
    <t xml:space="preserve">SUNSET EAST RED               </t>
  </si>
  <si>
    <t>330281001</t>
  </si>
  <si>
    <t xml:space="preserve">LOST MACHETE                  </t>
  </si>
  <si>
    <t>330211001</t>
  </si>
  <si>
    <t xml:space="preserve">BR&amp;P SWAMP                    </t>
  </si>
  <si>
    <t>610301001</t>
  </si>
  <si>
    <t xml:space="preserve">BLUE BOG MIX                  </t>
  </si>
  <si>
    <t>521061001</t>
  </si>
  <si>
    <t xml:space="preserve">REDO BILLY GOAT ASPEN         </t>
  </si>
  <si>
    <t>730290801</t>
  </si>
  <si>
    <t xml:space="preserve">HASKEL LAKE HARVEST           </t>
  </si>
  <si>
    <t>610600901</t>
  </si>
  <si>
    <t xml:space="preserve">POPS PORKY SCUFFLE            </t>
  </si>
  <si>
    <t>521180901</t>
  </si>
  <si>
    <t xml:space="preserve">MAXWELL ASPEN                 </t>
  </si>
  <si>
    <t>630361001</t>
  </si>
  <si>
    <t xml:space="preserve">OCTOPUS OAK                   </t>
  </si>
  <si>
    <t>330251001</t>
  </si>
  <si>
    <t xml:space="preserve">SNAKEY LAKE MIX               </t>
  </si>
  <si>
    <t>COLE &amp;COLE FOREST PRODUCTS LLC</t>
  </si>
  <si>
    <t>610440701</t>
  </si>
  <si>
    <t xml:space="preserve">MAPLE CREEK ASPEN             </t>
  </si>
  <si>
    <t>521101001</t>
  </si>
  <si>
    <t xml:space="preserve">KIDNEY BEAN TWO               </t>
  </si>
  <si>
    <t>330310901</t>
  </si>
  <si>
    <t xml:space="preserve">DEAD COYOTE                   </t>
  </si>
  <si>
    <t>330291001</t>
  </si>
  <si>
    <t xml:space="preserve">RED PINE 45                   </t>
  </si>
  <si>
    <t>521170901</t>
  </si>
  <si>
    <t xml:space="preserve">JOHNSON PINE                  </t>
  </si>
  <si>
    <t>610770901</t>
  </si>
  <si>
    <t xml:space="preserve">WALLACE MIX                   </t>
  </si>
  <si>
    <t>610350901</t>
  </si>
  <si>
    <t xml:space="preserve">SUNSET WEST RED               </t>
  </si>
  <si>
    <t>610870901</t>
  </si>
  <si>
    <t xml:space="preserve">SLOPE &amp; DOPE HARDWOODS        </t>
  </si>
  <si>
    <t>330271001</t>
  </si>
  <si>
    <t xml:space="preserve">BRUISED ASPEN                 </t>
  </si>
  <si>
    <t xml:space="preserve">H.R. NELSON &amp; SONS            </t>
  </si>
  <si>
    <t>610341001</t>
  </si>
  <si>
    <t xml:space="preserve">HEAD SCRATCHER HDWD           </t>
  </si>
  <si>
    <t>330320901</t>
  </si>
  <si>
    <t xml:space="preserve">RED OAK THINNING              </t>
  </si>
  <si>
    <t>730040801</t>
  </si>
  <si>
    <t xml:space="preserve">PINE SELECTION                </t>
  </si>
  <si>
    <t xml:space="preserve">BRIAN MURCHIE                       </t>
  </si>
  <si>
    <t>330070901</t>
  </si>
  <si>
    <t xml:space="preserve">RAPID RIVER NORTH             </t>
  </si>
  <si>
    <t>610111001</t>
  </si>
  <si>
    <t xml:space="preserve">LAST CALL PINE                </t>
  </si>
  <si>
    <t>720390901</t>
  </si>
  <si>
    <t xml:space="preserve">BEHIND THE SHOOTING RANGE     </t>
  </si>
  <si>
    <t>720391001</t>
  </si>
  <si>
    <t xml:space="preserve">PLUM TREE ASPEN               </t>
  </si>
  <si>
    <t>720411001</t>
  </si>
  <si>
    <t xml:space="preserve">OAK REGEN RELEASE             </t>
  </si>
  <si>
    <t>720421001</t>
  </si>
  <si>
    <t xml:space="preserve">CENTERLINE ASPEN              </t>
  </si>
  <si>
    <t>630130901</t>
  </si>
  <si>
    <t xml:space="preserve">COMPARTMENT 100 OAK           </t>
  </si>
  <si>
    <t>730180701</t>
  </si>
  <si>
    <t xml:space="preserve">ALABASTER HARVEST             </t>
  </si>
  <si>
    <t>720431001</t>
  </si>
  <si>
    <t xml:space="preserve">TWICE BURNT OAK               </t>
  </si>
  <si>
    <t xml:space="preserve">NEUMEIER LOGGING INC          </t>
  </si>
  <si>
    <t>730130801</t>
  </si>
  <si>
    <t xml:space="preserve">HARD LUCK SALE                </t>
  </si>
  <si>
    <t>610121001</t>
  </si>
  <si>
    <t xml:space="preserve">M TOWN N FOUR POINT           </t>
  </si>
  <si>
    <t>330011001</t>
  </si>
  <si>
    <t xml:space="preserve">HANSON RIDGE                  </t>
  </si>
  <si>
    <t>730040901</t>
  </si>
  <si>
    <t xml:space="preserve">BENTLEY FIRE OAK              </t>
  </si>
  <si>
    <t>610110901</t>
  </si>
  <si>
    <t xml:space="preserve">DEER SHACK HARDWOODS          </t>
  </si>
  <si>
    <t>730050801</t>
  </si>
  <si>
    <t xml:space="preserve">WELLS CREEK ASPEN             </t>
  </si>
  <si>
    <t>330031001</t>
  </si>
  <si>
    <t xml:space="preserve">NEWBORN FAWN HARDWOODS        </t>
  </si>
  <si>
    <t>610101001</t>
  </si>
  <si>
    <t xml:space="preserve">BAKER RD. ASPEN               </t>
  </si>
  <si>
    <t>730120801</t>
  </si>
  <si>
    <t xml:space="preserve">SOUTH BOURRETT SALE           </t>
  </si>
  <si>
    <t>730120901</t>
  </si>
  <si>
    <t xml:space="preserve">ISLAND MIX                    </t>
  </si>
  <si>
    <t>630341001</t>
  </si>
  <si>
    <t xml:space="preserve">HOWLING HOUND PINE            </t>
  </si>
  <si>
    <t>630321001</t>
  </si>
  <si>
    <t xml:space="preserve">INDIAN CROSSING OAK           </t>
  </si>
  <si>
    <t xml:space="preserve">VANDUINEN                     </t>
  </si>
  <si>
    <t>730270801</t>
  </si>
  <si>
    <t xml:space="preserve">FIRST RX MIX                  </t>
  </si>
  <si>
    <t>520250901</t>
  </si>
  <si>
    <t xml:space="preserve">MISFIT MIX                    </t>
  </si>
  <si>
    <t>610211001</t>
  </si>
  <si>
    <t xml:space="preserve">SCOUT CAMP ASPEN              </t>
  </si>
  <si>
    <t>520200901</t>
  </si>
  <si>
    <t xml:space="preserve">MARLETTE ROAD MIX             </t>
  </si>
  <si>
    <t>521121001</t>
  </si>
  <si>
    <t xml:space="preserve">YAPPY DOG RP-ASPEN            </t>
  </si>
  <si>
    <t>630191001</t>
  </si>
  <si>
    <t xml:space="preserve">NEW OFFICE ASPEN              </t>
  </si>
  <si>
    <t>520111001</t>
  </si>
  <si>
    <t xml:space="preserve">AESTIVATION ASPEN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</si>
  <si>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</si>
  <si>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</si>
  <si>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</si>
  <si>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</si>
  <si>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</si>
  <si>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520070901</t>
  </si>
  <si>
    <t xml:space="preserve">LAST STAND RED PINE           </t>
  </si>
  <si>
    <t>710051101</t>
  </si>
  <si>
    <t xml:space="preserve">KIRTLAND HARDWOODS            </t>
  </si>
  <si>
    <t>710061101</t>
  </si>
  <si>
    <t xml:space="preserve">BIG GAP OAK                   </t>
  </si>
  <si>
    <t>710071101</t>
  </si>
  <si>
    <t xml:space="preserve">SUNSET RED PINE               </t>
  </si>
  <si>
    <t xml:space="preserve">VANDUINEN FOREST PRODUCTS     </t>
  </si>
  <si>
    <t>710081101</t>
  </si>
  <si>
    <t xml:space="preserve">THIRD LAKE GIANT              </t>
  </si>
  <si>
    <t>710101101</t>
  </si>
  <si>
    <t xml:space="preserve">BEAVER SLIDE ASPEN            </t>
  </si>
  <si>
    <t>610181001</t>
  </si>
  <si>
    <t xml:space="preserve">3 STOOGE PINE                 </t>
  </si>
  <si>
    <t>520121001</t>
  </si>
  <si>
    <t xml:space="preserve">WALK ON HOME HARDWOOD         </t>
  </si>
  <si>
    <t>320131001</t>
  </si>
  <si>
    <t xml:space="preserve">TIC ASPEN                     </t>
  </si>
  <si>
    <t>323021001</t>
  </si>
  <si>
    <t xml:space="preserve">OUT NORTH SALE                </t>
  </si>
  <si>
    <t>321151001</t>
  </si>
  <si>
    <t>VOELKER PLAINS JACK PINE-ASPEN</t>
  </si>
  <si>
    <t>320101001</t>
  </si>
  <si>
    <t xml:space="preserve">SICK DOG MIX                  </t>
  </si>
  <si>
    <t>320091001</t>
  </si>
  <si>
    <t xml:space="preserve">ROSS CREEK HARDWOODS          </t>
  </si>
  <si>
    <t>320081001</t>
  </si>
  <si>
    <t xml:space="preserve">LIARS LODGE HARDWOODS         </t>
  </si>
  <si>
    <t>321260901</t>
  </si>
  <si>
    <t xml:space="preserve">SAND RIVER BLADE SALE         </t>
  </si>
  <si>
    <t>450130701</t>
  </si>
  <si>
    <t xml:space="preserve">SMURF HARDWOODS               </t>
  </si>
  <si>
    <t>321051001</t>
  </si>
  <si>
    <t xml:space="preserve">CAMP HOPE ROAD ASPEN          </t>
  </si>
  <si>
    <t>320021001</t>
  </si>
  <si>
    <t xml:space="preserve">KENTUCKY GRADE MIX            </t>
  </si>
  <si>
    <t>320161001</t>
  </si>
  <si>
    <t xml:space="preserve">HAMILTON ASPEN                </t>
  </si>
  <si>
    <t>320031001</t>
  </si>
  <si>
    <t xml:space="preserve">CROOKED LAKE ASPEN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</si>
  <si>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</si>
  <si>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</si>
  <si>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</si>
  <si>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</si>
  <si>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</si>
  <si>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521051001</t>
  </si>
  <si>
    <t xml:space="preserve">SOUTH HACKLEBURG ASPEN        </t>
  </si>
  <si>
    <t>110160901</t>
  </si>
  <si>
    <t xml:space="preserve">FUNKE HDWDS                   </t>
  </si>
  <si>
    <t>610021001</t>
  </si>
  <si>
    <t xml:space="preserve">HIKERS &amp; BIKERS HARDWOOD      </t>
  </si>
  <si>
    <t>610031001</t>
  </si>
  <si>
    <t xml:space="preserve">LAST FLUSH HARDWOODS          </t>
  </si>
  <si>
    <t>120771001</t>
  </si>
  <si>
    <t xml:space="preserve">BUDWORM ASPEN                 </t>
  </si>
  <si>
    <t>610071001</t>
  </si>
  <si>
    <t xml:space="preserve">34 MIXED PINE                 </t>
  </si>
  <si>
    <t>540391001</t>
  </si>
  <si>
    <t xml:space="preserve">SHED RACK JENN MK II          </t>
  </si>
  <si>
    <t>610220901</t>
  </si>
  <si>
    <t xml:space="preserve">COMPARTMENT 6 RPP             </t>
  </si>
  <si>
    <t>610290901</t>
  </si>
  <si>
    <t xml:space="preserve">CONNECTOR MIX                 </t>
  </si>
  <si>
    <t>610131001</t>
  </si>
  <si>
    <t xml:space="preserve">ROOKIE OAK                    </t>
  </si>
  <si>
    <t>110101001</t>
  </si>
  <si>
    <t xml:space="preserve">AHOY HARDWOODS                </t>
  </si>
  <si>
    <t xml:space="preserve">ERICKSON LOGGING, INC.        </t>
  </si>
  <si>
    <t>120041001</t>
  </si>
  <si>
    <t xml:space="preserve">DA UDDER HALF                 </t>
  </si>
  <si>
    <t>110211001</t>
  </si>
  <si>
    <t xml:space="preserve">OLLILA ASPEN                  </t>
  </si>
  <si>
    <t xml:space="preserve">ALSTAR FARM LLC               </t>
  </si>
  <si>
    <t>730080901</t>
  </si>
  <si>
    <t xml:space="preserve">BURNS 104                     </t>
  </si>
  <si>
    <t>110191101</t>
  </si>
  <si>
    <t xml:space="preserve">8 ACRE HARDWOODS              </t>
  </si>
  <si>
    <t xml:space="preserve">CALVIN KOSTAMO                       </t>
  </si>
  <si>
    <t>110191001</t>
  </si>
  <si>
    <t xml:space="preserve">KANT HOOK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</si>
</sst>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604</v>
      </c>
    </row>
    <row r="2" ht="8.25" customHeight="1">
      <c r="D2" s="19"/>
    </row>
    <row r="3" spans="4:8" ht="14.25" customHeight="1">
      <c r="D3" s="56" t="s">
        <v>1806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600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585</v>
      </c>
    </row>
    <row r="8" spans="4:8" ht="13.5" thickBot="1">
      <c r="D8" s="14" t="s">
        <v>584</v>
      </c>
      <c r="E8" s="15" t="s">
        <v>586</v>
      </c>
      <c r="H8" s="28"/>
    </row>
    <row r="9" spans="4:23" ht="13.5" thickTop="1">
      <c r="D9" s="11" t="s">
        <v>574</v>
      </c>
      <c r="E9" s="33">
        <f>DCOUNT(DATABASE,11,S9:S10)</f>
        <v>51</v>
      </c>
      <c r="S9" t="s">
        <v>569</v>
      </c>
      <c r="T9" t="s">
        <v>569</v>
      </c>
      <c r="U9" t="s">
        <v>569</v>
      </c>
      <c r="V9" t="s">
        <v>569</v>
      </c>
      <c r="W9" t="s">
        <v>569</v>
      </c>
    </row>
    <row r="10" spans="4:23" ht="12.75">
      <c r="D10" s="11" t="s">
        <v>575</v>
      </c>
      <c r="E10" s="33">
        <f>DCOUNT(DATABASE,11,T9:U10)</f>
        <v>9</v>
      </c>
      <c r="S10" t="s">
        <v>577</v>
      </c>
      <c r="T10" t="s">
        <v>578</v>
      </c>
      <c r="U10" t="s">
        <v>579</v>
      </c>
      <c r="V10" t="s">
        <v>580</v>
      </c>
      <c r="W10" t="s">
        <v>581</v>
      </c>
    </row>
    <row r="11" spans="4:19" ht="12.75">
      <c r="D11" s="11" t="s">
        <v>576</v>
      </c>
      <c r="E11" s="33">
        <f>DCOUNT(DATABASE,11,V9:W10)</f>
        <v>134</v>
      </c>
      <c r="S11" t="s">
        <v>569</v>
      </c>
    </row>
    <row r="12" spans="4:19" ht="13.5" thickBot="1">
      <c r="D12" s="11" t="s">
        <v>582</v>
      </c>
      <c r="E12" s="33">
        <f>DCOUNT(DATABASE,11,S11:S12)</f>
        <v>1073</v>
      </c>
      <c r="S12" t="s">
        <v>583</v>
      </c>
    </row>
    <row r="13" spans="4:5" ht="14.25" thickBot="1" thickTop="1">
      <c r="D13" s="16" t="s">
        <v>573</v>
      </c>
      <c r="E13" s="34">
        <f>SUM(E9:E12)</f>
        <v>1267</v>
      </c>
    </row>
    <row r="14" ht="9.75" customHeight="1" thickBot="1" thickTop="1"/>
    <row r="15" spans="4:24" ht="14.25" thickBot="1" thickTop="1">
      <c r="D15" s="16" t="s">
        <v>587</v>
      </c>
      <c r="E15" s="18"/>
      <c r="F15" s="18"/>
      <c r="G15" s="29" t="s">
        <v>573</v>
      </c>
      <c r="S15" t="s">
        <v>555</v>
      </c>
      <c r="T15" t="s">
        <v>559</v>
      </c>
      <c r="U15" t="s">
        <v>560</v>
      </c>
      <c r="V15" t="s">
        <v>563</v>
      </c>
      <c r="W15" t="s">
        <v>565</v>
      </c>
      <c r="X15" t="s">
        <v>597</v>
      </c>
    </row>
    <row r="16" spans="4:24" ht="13.5" thickTop="1">
      <c r="D16" s="11" t="s">
        <v>588</v>
      </c>
      <c r="G16" s="22">
        <f>DCOUNTA(DATABASE,1,S15:S16)</f>
        <v>1267</v>
      </c>
      <c r="S16" t="s">
        <v>601</v>
      </c>
      <c r="T16" t="s">
        <v>602</v>
      </c>
      <c r="U16" t="s">
        <v>603</v>
      </c>
      <c r="V16" t="s">
        <v>603</v>
      </c>
      <c r="W16" t="s">
        <v>603</v>
      </c>
      <c r="X16" t="s">
        <v>603</v>
      </c>
    </row>
    <row r="17" spans="4:7" ht="12.75">
      <c r="D17" s="11" t="s">
        <v>591</v>
      </c>
      <c r="G17" s="20">
        <f>DSUM(DATABASE,4,T15:T16)</f>
        <v>121166.09999999998</v>
      </c>
    </row>
    <row r="18" spans="4:7" ht="12.75">
      <c r="D18" s="11" t="s">
        <v>592</v>
      </c>
      <c r="G18" s="20">
        <f>DSUM(DATABASE,5,U15:U16)</f>
        <v>1786245.540000002</v>
      </c>
    </row>
    <row r="19" spans="4:7" ht="12.75">
      <c r="D19" s="11" t="s">
        <v>589</v>
      </c>
      <c r="G19" s="17">
        <f>DSUM(DATABASE,6,V15:V16)</f>
        <v>71240764.21999995</v>
      </c>
    </row>
    <row r="20" spans="4:7" ht="12.75">
      <c r="D20" s="11" t="s">
        <v>593</v>
      </c>
      <c r="G20" s="17">
        <f>DSUM(DATABASE,7,W15:W16)</f>
        <v>33858677.560000025</v>
      </c>
    </row>
    <row r="21" spans="4:7" ht="12.75">
      <c r="D21" s="11" t="s">
        <v>590</v>
      </c>
      <c r="E21" s="21"/>
      <c r="F21" s="21"/>
      <c r="G21" s="17">
        <f>+G19-G20</f>
        <v>37382086.65999993</v>
      </c>
    </row>
    <row r="22" spans="4:7" ht="12.75">
      <c r="D22" s="11" t="s">
        <v>599</v>
      </c>
      <c r="E22" s="21"/>
      <c r="F22" s="21"/>
      <c r="G22" s="35">
        <f>+G20/G19</f>
        <v>0.4752711166241901</v>
      </c>
    </row>
    <row r="23" spans="4:7" ht="12.75">
      <c r="D23" s="11" t="s">
        <v>595</v>
      </c>
      <c r="E23" s="21"/>
      <c r="F23" s="21"/>
      <c r="G23" s="48">
        <v>40674</v>
      </c>
    </row>
    <row r="24" spans="4:7" ht="13.5" thickBot="1">
      <c r="D24" s="10" t="s">
        <v>598</v>
      </c>
      <c r="E24" s="5"/>
      <c r="F24" s="5"/>
      <c r="G24" s="49">
        <f>DAVERAGE(DATABASE,13,X15:X16)/365</f>
        <v>2.7695710934036826</v>
      </c>
    </row>
    <row r="25" ht="13.5" thickTop="1"/>
    <row r="27" spans="2:12" ht="13.5" thickBot="1">
      <c r="B27" s="43" t="s">
        <v>594</v>
      </c>
      <c r="L27" s="38"/>
    </row>
    <row r="28" spans="2:18" ht="13.5" thickTop="1">
      <c r="B28" s="44"/>
      <c r="C28" s="8"/>
      <c r="D28" s="8"/>
      <c r="E28" s="9"/>
      <c r="F28" s="9" t="s">
        <v>573</v>
      </c>
      <c r="G28" s="30" t="s">
        <v>561</v>
      </c>
      <c r="H28" s="30"/>
      <c r="I28" s="39" t="s">
        <v>562</v>
      </c>
      <c r="J28" s="39" t="s">
        <v>568</v>
      </c>
      <c r="K28" s="39" t="s">
        <v>561</v>
      </c>
      <c r="L28" s="52" t="s">
        <v>570</v>
      </c>
      <c r="M28" s="52"/>
      <c r="N28" s="60" t="s">
        <v>561</v>
      </c>
      <c r="O28" s="47"/>
      <c r="P28" s="47"/>
      <c r="Q28" s="47"/>
      <c r="R28" s="47"/>
    </row>
    <row r="29" spans="2:18" ht="12.75">
      <c r="B29" s="45"/>
      <c r="C29" s="3" t="s">
        <v>556</v>
      </c>
      <c r="D29" s="3"/>
      <c r="E29" s="4"/>
      <c r="F29" s="4" t="s">
        <v>572</v>
      </c>
      <c r="G29" s="31" t="s">
        <v>562</v>
      </c>
      <c r="H29" s="31" t="s">
        <v>564</v>
      </c>
      <c r="I29" s="40" t="s">
        <v>566</v>
      </c>
      <c r="J29" s="40" t="s">
        <v>569</v>
      </c>
      <c r="K29" s="40" t="s">
        <v>569</v>
      </c>
      <c r="L29" s="25" t="s">
        <v>571</v>
      </c>
      <c r="M29" s="25"/>
      <c r="N29" s="61" t="s">
        <v>562</v>
      </c>
      <c r="O29" s="26"/>
      <c r="P29" s="26"/>
      <c r="Q29" s="26"/>
      <c r="R29" s="26"/>
    </row>
    <row r="30" spans="2:18" ht="13.5" thickBot="1">
      <c r="B30" s="46" t="s">
        <v>555</v>
      </c>
      <c r="C30" s="6" t="s">
        <v>557</v>
      </c>
      <c r="D30" s="6" t="s">
        <v>558</v>
      </c>
      <c r="E30" s="7" t="s">
        <v>559</v>
      </c>
      <c r="F30" s="7" t="s">
        <v>560</v>
      </c>
      <c r="G30" s="32" t="s">
        <v>563</v>
      </c>
      <c r="H30" s="32" t="s">
        <v>565</v>
      </c>
      <c r="I30" s="41" t="s">
        <v>567</v>
      </c>
      <c r="J30" s="41" t="s">
        <v>567</v>
      </c>
      <c r="K30" s="41" t="s">
        <v>567</v>
      </c>
      <c r="L30" s="53" t="s">
        <v>569</v>
      </c>
      <c r="M30" s="62" t="s">
        <v>596</v>
      </c>
      <c r="N30" s="63" t="s">
        <v>597</v>
      </c>
      <c r="O30" s="47"/>
      <c r="P30" s="47"/>
      <c r="Q30" s="47"/>
      <c r="R30" s="47"/>
    </row>
    <row r="31" spans="2:18" s="2" customFormat="1" ht="12" thickTop="1">
      <c r="B31" s="54" t="s">
        <v>605</v>
      </c>
      <c r="C31" s="54" t="s">
        <v>606</v>
      </c>
      <c r="D31" s="55" t="s">
        <v>607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-1471</v>
      </c>
      <c r="M31" s="24" t="s">
        <v>608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609</v>
      </c>
      <c r="C32" s="54" t="s">
        <v>610</v>
      </c>
      <c r="D32" s="55" t="s">
        <v>611</v>
      </c>
      <c r="E32" s="1">
        <v>1</v>
      </c>
      <c r="F32" s="1">
        <v>0</v>
      </c>
      <c r="G32" s="27">
        <v>74</v>
      </c>
      <c r="H32" s="27">
        <v>74</v>
      </c>
      <c r="I32" s="36">
        <v>38860</v>
      </c>
      <c r="J32" s="36">
        <v>39203</v>
      </c>
      <c r="K32" s="36">
        <v>39203</v>
      </c>
      <c r="L32" s="24">
        <v>-1471</v>
      </c>
      <c r="M32" s="24" t="s">
        <v>612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613</v>
      </c>
      <c r="C33" s="54" t="s">
        <v>610</v>
      </c>
      <c r="D33" s="55" t="s">
        <v>614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-1471</v>
      </c>
      <c r="M33" s="24" t="s">
        <v>615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616</v>
      </c>
      <c r="C34" s="54" t="s">
        <v>610</v>
      </c>
      <c r="D34" s="55" t="s">
        <v>617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-1471</v>
      </c>
      <c r="M34" s="24" t="s">
        <v>618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619</v>
      </c>
      <c r="C35" s="54" t="s">
        <v>610</v>
      </c>
      <c r="D35" s="55" t="s">
        <v>620</v>
      </c>
      <c r="E35" s="1">
        <v>86</v>
      </c>
      <c r="F35" s="1">
        <v>3461.74</v>
      </c>
      <c r="G35" s="27">
        <v>90718.97</v>
      </c>
      <c r="H35" s="27">
        <v>69853.61</v>
      </c>
      <c r="I35" s="36">
        <v>39356</v>
      </c>
      <c r="J35" s="36">
        <v>40268</v>
      </c>
      <c r="K35" s="36">
        <v>40268</v>
      </c>
      <c r="L35" s="24">
        <v>-406</v>
      </c>
      <c r="M35" s="24" t="s">
        <v>621</v>
      </c>
      <c r="N35" s="37">
        <v>912</v>
      </c>
      <c r="O35" s="37"/>
      <c r="P35" s="37"/>
      <c r="Q35" s="37"/>
      <c r="R35" s="37"/>
    </row>
    <row r="36" spans="2:18" s="2" customFormat="1" ht="11.25">
      <c r="B36" s="54" t="s">
        <v>622</v>
      </c>
      <c r="C36" s="54" t="s">
        <v>610</v>
      </c>
      <c r="D36" s="55" t="s">
        <v>623</v>
      </c>
      <c r="E36" s="1">
        <v>8</v>
      </c>
      <c r="F36" s="1">
        <v>117.08</v>
      </c>
      <c r="G36" s="27">
        <v>4395.7</v>
      </c>
      <c r="H36" s="27">
        <v>4395.7</v>
      </c>
      <c r="I36" s="36">
        <v>39946</v>
      </c>
      <c r="J36" s="36">
        <v>40359</v>
      </c>
      <c r="K36" s="36">
        <v>40359</v>
      </c>
      <c r="L36" s="24">
        <v>-315</v>
      </c>
      <c r="M36" s="24" t="s">
        <v>624</v>
      </c>
      <c r="N36" s="37">
        <v>413</v>
      </c>
      <c r="O36" s="37"/>
      <c r="P36" s="37"/>
      <c r="Q36" s="37"/>
      <c r="R36" s="37"/>
    </row>
    <row r="37" spans="2:18" s="2" customFormat="1" ht="11.25">
      <c r="B37" s="54" t="s">
        <v>625</v>
      </c>
      <c r="C37" s="54" t="s">
        <v>610</v>
      </c>
      <c r="D37" s="55" t="s">
        <v>626</v>
      </c>
      <c r="E37" s="1">
        <v>81</v>
      </c>
      <c r="F37" s="1">
        <v>1232.8</v>
      </c>
      <c r="G37" s="27">
        <v>28356.47</v>
      </c>
      <c r="H37" s="27">
        <v>2835.65</v>
      </c>
      <c r="I37" s="36">
        <v>40312</v>
      </c>
      <c r="J37" s="36">
        <v>40359</v>
      </c>
      <c r="K37" s="36">
        <v>40359</v>
      </c>
      <c r="L37" s="24">
        <v>-315</v>
      </c>
      <c r="M37" s="24" t="s">
        <v>627</v>
      </c>
      <c r="N37" s="37">
        <v>47</v>
      </c>
      <c r="O37" s="37"/>
      <c r="P37" s="37"/>
      <c r="Q37" s="37"/>
      <c r="R37" s="37"/>
    </row>
    <row r="38" spans="2:18" s="2" customFormat="1" ht="11.25">
      <c r="B38" s="54" t="s">
        <v>628</v>
      </c>
      <c r="C38" s="54" t="s">
        <v>610</v>
      </c>
      <c r="D38" s="55" t="s">
        <v>614</v>
      </c>
      <c r="E38" s="1">
        <v>2</v>
      </c>
      <c r="F38" s="1">
        <v>2</v>
      </c>
      <c r="G38" s="27">
        <v>80</v>
      </c>
      <c r="H38" s="27">
        <v>80</v>
      </c>
      <c r="I38" s="36">
        <v>40079</v>
      </c>
      <c r="J38" s="36">
        <v>40369</v>
      </c>
      <c r="K38" s="36">
        <v>40369</v>
      </c>
      <c r="L38" s="24">
        <v>-305</v>
      </c>
      <c r="M38" s="24" t="s">
        <v>615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629</v>
      </c>
      <c r="C39" s="54" t="s">
        <v>610</v>
      </c>
      <c r="D39" s="55" t="s">
        <v>611</v>
      </c>
      <c r="E39" s="1">
        <v>2</v>
      </c>
      <c r="F39" s="1">
        <v>2</v>
      </c>
      <c r="G39" s="27">
        <v>260</v>
      </c>
      <c r="H39" s="27">
        <v>260</v>
      </c>
      <c r="I39" s="36">
        <v>40079</v>
      </c>
      <c r="J39" s="36">
        <v>40369</v>
      </c>
      <c r="K39" s="36">
        <v>40369</v>
      </c>
      <c r="L39" s="24">
        <v>-305</v>
      </c>
      <c r="M39" s="24" t="s">
        <v>612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630</v>
      </c>
      <c r="C40" s="54" t="s">
        <v>606</v>
      </c>
      <c r="D40" s="55" t="s">
        <v>631</v>
      </c>
      <c r="E40" s="1">
        <v>86.5</v>
      </c>
      <c r="F40" s="1">
        <v>0</v>
      </c>
      <c r="G40" s="27">
        <v>12900</v>
      </c>
      <c r="H40" s="27">
        <v>6450</v>
      </c>
      <c r="I40" s="36">
        <v>40079</v>
      </c>
      <c r="J40" s="36">
        <v>40369</v>
      </c>
      <c r="K40" s="36">
        <v>40369</v>
      </c>
      <c r="L40" s="24">
        <v>-305</v>
      </c>
      <c r="M40" s="24" t="s">
        <v>632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633</v>
      </c>
      <c r="C41" s="54" t="s">
        <v>610</v>
      </c>
      <c r="D41" s="55" t="s">
        <v>617</v>
      </c>
      <c r="E41" s="1">
        <v>2</v>
      </c>
      <c r="F41" s="1">
        <v>2</v>
      </c>
      <c r="G41" s="27">
        <v>160</v>
      </c>
      <c r="H41" s="27">
        <v>160</v>
      </c>
      <c r="I41" s="36">
        <v>40079</v>
      </c>
      <c r="J41" s="36">
        <v>40369</v>
      </c>
      <c r="K41" s="36">
        <v>40369</v>
      </c>
      <c r="L41" s="64">
        <v>-305</v>
      </c>
      <c r="M41" s="65" t="s">
        <v>634</v>
      </c>
      <c r="N41" s="2">
        <v>290</v>
      </c>
    </row>
    <row r="42" spans="2:18" s="2" customFormat="1" ht="11.25">
      <c r="B42" s="51" t="s">
        <v>635</v>
      </c>
      <c r="C42" s="50" t="s">
        <v>610</v>
      </c>
      <c r="D42" s="2" t="s">
        <v>636</v>
      </c>
      <c r="E42" s="1">
        <v>66.6</v>
      </c>
      <c r="F42" s="1">
        <v>0</v>
      </c>
      <c r="G42" s="27">
        <v>90450</v>
      </c>
      <c r="H42" s="27">
        <v>90450.99</v>
      </c>
      <c r="I42" s="36">
        <v>40079</v>
      </c>
      <c r="J42" s="36">
        <v>40369</v>
      </c>
      <c r="K42" s="36">
        <v>40369</v>
      </c>
      <c r="L42" s="24">
        <v>-305</v>
      </c>
      <c r="M42" s="24" t="s">
        <v>637</v>
      </c>
      <c r="N42" s="37">
        <v>290</v>
      </c>
      <c r="O42" s="37"/>
      <c r="P42" s="37"/>
      <c r="Q42" s="37"/>
      <c r="R42" s="37"/>
    </row>
    <row r="43" spans="2:18" s="2" customFormat="1" ht="11.25">
      <c r="B43" s="51" t="s">
        <v>638</v>
      </c>
      <c r="C43" s="50" t="s">
        <v>610</v>
      </c>
      <c r="D43" s="2" t="s">
        <v>639</v>
      </c>
      <c r="E43" s="1">
        <v>13.7</v>
      </c>
      <c r="F43" s="1">
        <v>0</v>
      </c>
      <c r="G43" s="27">
        <v>11200</v>
      </c>
      <c r="H43" s="27">
        <v>11200</v>
      </c>
      <c r="I43" s="36">
        <v>40079</v>
      </c>
      <c r="J43" s="36">
        <v>40369</v>
      </c>
      <c r="K43" s="36">
        <v>40369</v>
      </c>
      <c r="L43" s="24">
        <v>-305</v>
      </c>
      <c r="M43" s="24" t="s">
        <v>637</v>
      </c>
      <c r="N43" s="37">
        <v>290</v>
      </c>
      <c r="O43" s="37"/>
      <c r="P43" s="37"/>
      <c r="Q43" s="37"/>
      <c r="R43" s="37"/>
    </row>
    <row r="44" spans="2:18" s="2" customFormat="1" ht="11.25">
      <c r="B44" s="51" t="s">
        <v>640</v>
      </c>
      <c r="C44" s="50" t="s">
        <v>610</v>
      </c>
      <c r="D44" s="2" t="s">
        <v>641</v>
      </c>
      <c r="E44" s="1">
        <v>30.6</v>
      </c>
      <c r="F44" s="1">
        <v>0</v>
      </c>
      <c r="G44" s="27">
        <v>57350</v>
      </c>
      <c r="H44" s="27">
        <v>57350</v>
      </c>
      <c r="I44" s="36">
        <v>40079</v>
      </c>
      <c r="J44" s="36">
        <v>40369</v>
      </c>
      <c r="K44" s="36">
        <v>40369</v>
      </c>
      <c r="L44" s="24">
        <v>-305</v>
      </c>
      <c r="M44" s="24" t="s">
        <v>637</v>
      </c>
      <c r="N44" s="37">
        <v>290</v>
      </c>
      <c r="O44" s="37"/>
      <c r="P44" s="37"/>
      <c r="Q44" s="37"/>
      <c r="R44" s="37"/>
    </row>
    <row r="45" spans="2:18" s="2" customFormat="1" ht="11.25">
      <c r="B45" s="51" t="s">
        <v>642</v>
      </c>
      <c r="C45" s="50" t="s">
        <v>610</v>
      </c>
      <c r="D45" s="2" t="s">
        <v>643</v>
      </c>
      <c r="E45" s="1">
        <v>36.4</v>
      </c>
      <c r="F45" s="1">
        <v>0</v>
      </c>
      <c r="G45" s="27">
        <v>1800</v>
      </c>
      <c r="H45" s="27">
        <v>1800</v>
      </c>
      <c r="I45" s="36">
        <v>40079</v>
      </c>
      <c r="J45" s="36">
        <v>40369</v>
      </c>
      <c r="K45" s="36">
        <v>40369</v>
      </c>
      <c r="L45" s="24">
        <v>-305</v>
      </c>
      <c r="M45" s="24" t="s">
        <v>644</v>
      </c>
      <c r="N45" s="37">
        <v>290</v>
      </c>
      <c r="O45" s="37"/>
      <c r="P45" s="37"/>
      <c r="Q45" s="37"/>
      <c r="R45" s="37"/>
    </row>
    <row r="46" spans="2:18" s="2" customFormat="1" ht="11.25">
      <c r="B46" s="51" t="s">
        <v>645</v>
      </c>
      <c r="C46" s="50" t="s">
        <v>610</v>
      </c>
      <c r="D46" s="2" t="s">
        <v>646</v>
      </c>
      <c r="E46" s="1">
        <v>140.8</v>
      </c>
      <c r="F46" s="1">
        <v>0</v>
      </c>
      <c r="G46" s="27">
        <v>98700</v>
      </c>
      <c r="H46" s="27">
        <v>98700</v>
      </c>
      <c r="I46" s="36">
        <v>40079</v>
      </c>
      <c r="J46" s="36">
        <v>40369</v>
      </c>
      <c r="K46" s="36">
        <v>40369</v>
      </c>
      <c r="L46" s="24">
        <v>-305</v>
      </c>
      <c r="M46" s="24" t="s">
        <v>647</v>
      </c>
      <c r="N46" s="37">
        <v>290</v>
      </c>
      <c r="O46" s="37"/>
      <c r="P46" s="37"/>
      <c r="Q46" s="37"/>
      <c r="R46" s="37"/>
    </row>
    <row r="47" spans="2:18" s="2" customFormat="1" ht="11.25">
      <c r="B47" s="51" t="s">
        <v>648</v>
      </c>
      <c r="C47" s="50" t="s">
        <v>610</v>
      </c>
      <c r="D47" s="2" t="s">
        <v>649</v>
      </c>
      <c r="E47" s="1">
        <v>30.9</v>
      </c>
      <c r="F47" s="1">
        <v>0</v>
      </c>
      <c r="G47" s="27">
        <v>930</v>
      </c>
      <c r="H47" s="27">
        <v>930</v>
      </c>
      <c r="I47" s="36">
        <v>40079</v>
      </c>
      <c r="J47" s="36">
        <v>40369</v>
      </c>
      <c r="K47" s="36">
        <v>40369</v>
      </c>
      <c r="L47" s="24">
        <v>-305</v>
      </c>
      <c r="M47" s="24" t="s">
        <v>650</v>
      </c>
      <c r="N47" s="37">
        <v>290</v>
      </c>
      <c r="O47" s="37"/>
      <c r="P47" s="37"/>
      <c r="Q47" s="37"/>
      <c r="R47" s="37"/>
    </row>
    <row r="48" spans="2:18" s="2" customFormat="1" ht="11.25">
      <c r="B48" s="51" t="s">
        <v>651</v>
      </c>
      <c r="C48" s="50" t="s">
        <v>610</v>
      </c>
      <c r="D48" s="2" t="s">
        <v>652</v>
      </c>
      <c r="E48" s="1">
        <v>80</v>
      </c>
      <c r="F48" s="1">
        <v>163.2</v>
      </c>
      <c r="G48" s="27">
        <v>6325</v>
      </c>
      <c r="H48" s="27">
        <v>6325</v>
      </c>
      <c r="I48" s="36">
        <v>38475</v>
      </c>
      <c r="J48" s="36">
        <v>38807</v>
      </c>
      <c r="K48" s="36">
        <v>40452</v>
      </c>
      <c r="L48" s="24">
        <v>-222</v>
      </c>
      <c r="M48" s="24" t="s">
        <v>653</v>
      </c>
      <c r="N48" s="37">
        <v>1977</v>
      </c>
      <c r="O48" s="37"/>
      <c r="P48" s="37"/>
      <c r="Q48" s="37"/>
      <c r="R48" s="37"/>
    </row>
    <row r="49" spans="2:18" s="2" customFormat="1" ht="11.25">
      <c r="B49" s="51" t="s">
        <v>654</v>
      </c>
      <c r="C49" s="50" t="s">
        <v>610</v>
      </c>
      <c r="D49" s="2" t="s">
        <v>655</v>
      </c>
      <c r="E49" s="1">
        <v>53</v>
      </c>
      <c r="F49" s="1">
        <v>654</v>
      </c>
      <c r="G49" s="27">
        <v>18111.5</v>
      </c>
      <c r="H49" s="27">
        <v>15575.88</v>
      </c>
      <c r="I49" s="36">
        <v>39393</v>
      </c>
      <c r="J49" s="36">
        <v>40543</v>
      </c>
      <c r="K49" s="36">
        <v>40543</v>
      </c>
      <c r="L49" s="24">
        <v>-131</v>
      </c>
      <c r="M49" s="24" t="s">
        <v>656</v>
      </c>
      <c r="N49" s="37">
        <v>1150</v>
      </c>
      <c r="O49" s="37"/>
      <c r="P49" s="37"/>
      <c r="Q49" s="37"/>
      <c r="R49" s="37"/>
    </row>
    <row r="50" spans="2:18" s="2" customFormat="1" ht="11.25">
      <c r="B50" s="51" t="s">
        <v>657</v>
      </c>
      <c r="C50" s="50" t="s">
        <v>610</v>
      </c>
      <c r="D50" s="2" t="s">
        <v>658</v>
      </c>
      <c r="E50" s="1">
        <v>259</v>
      </c>
      <c r="F50" s="1">
        <v>3956.8</v>
      </c>
      <c r="G50" s="27">
        <v>213234.65</v>
      </c>
      <c r="H50" s="27">
        <v>213234.65</v>
      </c>
      <c r="I50" s="36">
        <v>39391</v>
      </c>
      <c r="J50" s="36">
        <v>40178</v>
      </c>
      <c r="K50" s="36">
        <v>40543</v>
      </c>
      <c r="L50" s="24">
        <v>-131</v>
      </c>
      <c r="M50" s="24" t="s">
        <v>659</v>
      </c>
      <c r="N50" s="37">
        <v>1152</v>
      </c>
      <c r="O50" s="37"/>
      <c r="P50" s="37"/>
      <c r="Q50" s="37"/>
      <c r="R50" s="37"/>
    </row>
    <row r="51" spans="2:18" s="2" customFormat="1" ht="11.25">
      <c r="B51" s="51" t="s">
        <v>660</v>
      </c>
      <c r="C51" s="50" t="s">
        <v>610</v>
      </c>
      <c r="D51" s="2" t="s">
        <v>661</v>
      </c>
      <c r="E51" s="1">
        <v>97</v>
      </c>
      <c r="F51" s="1">
        <v>2122.2</v>
      </c>
      <c r="G51" s="27">
        <v>171515.53</v>
      </c>
      <c r="H51" s="27">
        <v>171515.53</v>
      </c>
      <c r="I51" s="36">
        <v>39345</v>
      </c>
      <c r="J51" s="36">
        <v>40543</v>
      </c>
      <c r="K51" s="36">
        <v>40543</v>
      </c>
      <c r="L51" s="24">
        <v>-131</v>
      </c>
      <c r="M51" s="24" t="s">
        <v>662</v>
      </c>
      <c r="N51" s="37">
        <v>1198</v>
      </c>
      <c r="O51" s="37"/>
      <c r="P51" s="37"/>
      <c r="Q51" s="37"/>
      <c r="R51" s="37"/>
    </row>
    <row r="52" spans="2:18" s="2" customFormat="1" ht="11.25">
      <c r="B52" s="51" t="s">
        <v>663</v>
      </c>
      <c r="C52" s="50" t="s">
        <v>610</v>
      </c>
      <c r="D52" s="2" t="s">
        <v>664</v>
      </c>
      <c r="E52" s="1">
        <v>37</v>
      </c>
      <c r="F52" s="1">
        <v>871</v>
      </c>
      <c r="G52" s="27">
        <v>30501.55</v>
      </c>
      <c r="H52" s="27">
        <v>30501.55</v>
      </c>
      <c r="I52" s="36">
        <v>39401</v>
      </c>
      <c r="J52" s="36">
        <v>40178</v>
      </c>
      <c r="K52" s="36">
        <v>40543</v>
      </c>
      <c r="L52" s="24">
        <v>-131</v>
      </c>
      <c r="M52" s="24" t="s">
        <v>647</v>
      </c>
      <c r="N52" s="37">
        <v>1142</v>
      </c>
      <c r="O52" s="37"/>
      <c r="P52" s="37"/>
      <c r="Q52" s="37"/>
      <c r="R52" s="37"/>
    </row>
    <row r="53" spans="2:18" s="2" customFormat="1" ht="11.25">
      <c r="B53" s="51" t="s">
        <v>665</v>
      </c>
      <c r="C53" s="50" t="s">
        <v>610</v>
      </c>
      <c r="D53" s="2" t="s">
        <v>666</v>
      </c>
      <c r="E53" s="1">
        <v>13</v>
      </c>
      <c r="F53" s="1">
        <v>350</v>
      </c>
      <c r="G53" s="27">
        <v>8150</v>
      </c>
      <c r="H53" s="27">
        <v>8150</v>
      </c>
      <c r="I53" s="36">
        <v>40514</v>
      </c>
      <c r="J53" s="36">
        <v>40543</v>
      </c>
      <c r="K53" s="36">
        <v>40543</v>
      </c>
      <c r="L53" s="24">
        <v>-131</v>
      </c>
      <c r="M53" s="24" t="s">
        <v>667</v>
      </c>
      <c r="N53" s="37">
        <v>29</v>
      </c>
      <c r="O53" s="37"/>
      <c r="P53" s="37"/>
      <c r="Q53" s="37"/>
      <c r="R53" s="37"/>
    </row>
    <row r="54" spans="2:18" s="2" customFormat="1" ht="11.25">
      <c r="B54" s="51" t="s">
        <v>668</v>
      </c>
      <c r="C54" s="50" t="s">
        <v>610</v>
      </c>
      <c r="D54" s="2" t="s">
        <v>669</v>
      </c>
      <c r="E54" s="1">
        <v>53</v>
      </c>
      <c r="F54" s="1">
        <v>355.7</v>
      </c>
      <c r="G54" s="27">
        <v>19085.49</v>
      </c>
      <c r="H54" s="27">
        <v>19603.28</v>
      </c>
      <c r="I54" s="36">
        <v>38917</v>
      </c>
      <c r="J54" s="36">
        <v>39629</v>
      </c>
      <c r="K54" s="36">
        <v>40543</v>
      </c>
      <c r="L54" s="24">
        <v>-131</v>
      </c>
      <c r="M54" s="24" t="s">
        <v>670</v>
      </c>
      <c r="N54" s="37">
        <v>1626</v>
      </c>
      <c r="O54" s="37"/>
      <c r="P54" s="37"/>
      <c r="Q54" s="37"/>
      <c r="R54" s="37"/>
    </row>
    <row r="55" spans="2:18" s="2" customFormat="1" ht="11.25">
      <c r="B55" s="51" t="s">
        <v>671</v>
      </c>
      <c r="C55" s="50" t="s">
        <v>610</v>
      </c>
      <c r="D55" s="2" t="s">
        <v>672</v>
      </c>
      <c r="E55" s="1">
        <v>20.9</v>
      </c>
      <c r="F55" s="1">
        <v>0</v>
      </c>
      <c r="G55" s="27">
        <v>16000</v>
      </c>
      <c r="H55" s="27">
        <v>16000</v>
      </c>
      <c r="I55" s="36">
        <v>39841</v>
      </c>
      <c r="J55" s="36">
        <v>40548</v>
      </c>
      <c r="K55" s="36">
        <v>40548</v>
      </c>
      <c r="L55" s="24">
        <v>-126</v>
      </c>
      <c r="M55" s="24" t="s">
        <v>673</v>
      </c>
      <c r="N55" s="37">
        <v>707</v>
      </c>
      <c r="O55" s="37"/>
      <c r="P55" s="37"/>
      <c r="Q55" s="37"/>
      <c r="R55" s="37"/>
    </row>
    <row r="56" spans="2:18" s="2" customFormat="1" ht="11.25">
      <c r="B56" s="51" t="s">
        <v>674</v>
      </c>
      <c r="C56" s="50" t="s">
        <v>610</v>
      </c>
      <c r="D56" s="2" t="s">
        <v>675</v>
      </c>
      <c r="E56" s="1">
        <v>220</v>
      </c>
      <c r="F56" s="1">
        <v>3383.6</v>
      </c>
      <c r="G56" s="27">
        <v>95020.66</v>
      </c>
      <c r="H56" s="27">
        <v>96411.21</v>
      </c>
      <c r="I56" s="36">
        <v>39002</v>
      </c>
      <c r="J56" s="36">
        <v>40238</v>
      </c>
      <c r="K56" s="36">
        <v>40603</v>
      </c>
      <c r="L56" s="24">
        <v>-71</v>
      </c>
      <c r="M56" s="24" t="s">
        <v>676</v>
      </c>
      <c r="N56" s="37">
        <v>1601</v>
      </c>
      <c r="O56" s="37"/>
      <c r="P56" s="37"/>
      <c r="Q56" s="37"/>
      <c r="R56" s="37"/>
    </row>
    <row r="57" spans="2:18" s="2" customFormat="1" ht="11.25">
      <c r="B57" s="51" t="s">
        <v>677</v>
      </c>
      <c r="C57" s="50" t="s">
        <v>610</v>
      </c>
      <c r="D57" s="2" t="s">
        <v>678</v>
      </c>
      <c r="E57" s="1">
        <v>20</v>
      </c>
      <c r="F57" s="1">
        <v>0</v>
      </c>
      <c r="G57" s="27">
        <v>26240</v>
      </c>
      <c r="H57" s="27">
        <v>26240</v>
      </c>
      <c r="I57" s="36">
        <v>40472</v>
      </c>
      <c r="J57" s="36">
        <v>40617</v>
      </c>
      <c r="K57" s="36">
        <v>40617</v>
      </c>
      <c r="L57" s="24">
        <v>-57</v>
      </c>
      <c r="M57" s="24" t="s">
        <v>647</v>
      </c>
      <c r="N57" s="37">
        <v>145</v>
      </c>
      <c r="O57" s="37"/>
      <c r="P57" s="37"/>
      <c r="Q57" s="37"/>
      <c r="R57" s="37"/>
    </row>
    <row r="58" spans="2:18" s="2" customFormat="1" ht="11.25">
      <c r="B58" s="51" t="s">
        <v>679</v>
      </c>
      <c r="C58" s="50" t="s">
        <v>610</v>
      </c>
      <c r="D58" s="2" t="s">
        <v>680</v>
      </c>
      <c r="E58" s="1">
        <v>86</v>
      </c>
      <c r="F58" s="1">
        <v>0</v>
      </c>
      <c r="G58" s="27">
        <v>123238</v>
      </c>
      <c r="H58" s="27">
        <v>123238</v>
      </c>
      <c r="I58" s="36">
        <v>40470</v>
      </c>
      <c r="J58" s="36">
        <v>40617</v>
      </c>
      <c r="K58" s="36">
        <v>40617</v>
      </c>
      <c r="L58" s="24">
        <v>-57</v>
      </c>
      <c r="M58" s="24" t="s">
        <v>647</v>
      </c>
      <c r="N58" s="37">
        <v>147</v>
      </c>
      <c r="O58" s="37"/>
      <c r="P58" s="37"/>
      <c r="Q58" s="37"/>
      <c r="R58" s="37"/>
    </row>
    <row r="59" spans="2:18" s="2" customFormat="1" ht="11.25">
      <c r="B59" s="51" t="s">
        <v>681</v>
      </c>
      <c r="C59" s="50" t="s">
        <v>610</v>
      </c>
      <c r="D59" s="2" t="s">
        <v>682</v>
      </c>
      <c r="E59" s="1">
        <v>90</v>
      </c>
      <c r="F59" s="1">
        <v>2461.4</v>
      </c>
      <c r="G59" s="27">
        <v>91409.83</v>
      </c>
      <c r="H59" s="27">
        <v>91409.83</v>
      </c>
      <c r="I59" s="36">
        <v>40582</v>
      </c>
      <c r="J59" s="36">
        <v>40617</v>
      </c>
      <c r="K59" s="36">
        <v>40617</v>
      </c>
      <c r="L59" s="24">
        <v>-57</v>
      </c>
      <c r="M59" s="24" t="s">
        <v>683</v>
      </c>
      <c r="N59" s="37">
        <v>35</v>
      </c>
      <c r="O59" s="37"/>
      <c r="P59" s="37"/>
      <c r="Q59" s="37"/>
      <c r="R59" s="37"/>
    </row>
    <row r="60" spans="2:18" s="2" customFormat="1" ht="11.25">
      <c r="B60" s="51" t="s">
        <v>684</v>
      </c>
      <c r="C60" s="50" t="s">
        <v>610</v>
      </c>
      <c r="D60" s="2" t="s">
        <v>685</v>
      </c>
      <c r="E60" s="1">
        <v>60</v>
      </c>
      <c r="F60" s="1">
        <v>925</v>
      </c>
      <c r="G60" s="27">
        <v>18918.76</v>
      </c>
      <c r="H60" s="27">
        <v>18918.76</v>
      </c>
      <c r="I60" s="36">
        <v>39232</v>
      </c>
      <c r="J60" s="36">
        <v>39903</v>
      </c>
      <c r="K60" s="36">
        <v>40633</v>
      </c>
      <c r="L60" s="24">
        <v>-41</v>
      </c>
      <c r="M60" s="24" t="s">
        <v>686</v>
      </c>
      <c r="N60" s="37">
        <v>1401</v>
      </c>
      <c r="O60" s="37"/>
      <c r="P60" s="37"/>
      <c r="Q60" s="37"/>
      <c r="R60" s="37"/>
    </row>
    <row r="61" spans="2:18" s="2" customFormat="1" ht="11.25">
      <c r="B61" s="51" t="s">
        <v>687</v>
      </c>
      <c r="C61" s="50" t="s">
        <v>610</v>
      </c>
      <c r="D61" s="2" t="s">
        <v>688</v>
      </c>
      <c r="E61" s="1">
        <v>58</v>
      </c>
      <c r="F61" s="1">
        <v>861</v>
      </c>
      <c r="G61" s="27">
        <v>15294</v>
      </c>
      <c r="H61" s="27">
        <v>15294</v>
      </c>
      <c r="I61" s="36">
        <v>39847</v>
      </c>
      <c r="J61" s="36">
        <v>40633</v>
      </c>
      <c r="K61" s="36">
        <v>40633</v>
      </c>
      <c r="L61" s="24">
        <v>-41</v>
      </c>
      <c r="M61" s="24" t="s">
        <v>689</v>
      </c>
      <c r="N61" s="37">
        <v>786</v>
      </c>
      <c r="O61" s="37"/>
      <c r="P61" s="37"/>
      <c r="Q61" s="37"/>
      <c r="R61" s="37"/>
    </row>
    <row r="62" spans="2:18" s="2" customFormat="1" ht="11.25">
      <c r="B62" s="51" t="s">
        <v>690</v>
      </c>
      <c r="C62" s="50" t="s">
        <v>610</v>
      </c>
      <c r="D62" s="2" t="s">
        <v>691</v>
      </c>
      <c r="E62" s="1">
        <v>6.5</v>
      </c>
      <c r="F62" s="1">
        <v>326.7</v>
      </c>
      <c r="G62" s="27">
        <v>8733.4</v>
      </c>
      <c r="H62" s="27">
        <v>8733.4</v>
      </c>
      <c r="I62" s="36">
        <v>39919</v>
      </c>
      <c r="J62" s="36">
        <v>40633</v>
      </c>
      <c r="K62" s="36">
        <v>40633</v>
      </c>
      <c r="L62" s="24">
        <v>-41</v>
      </c>
      <c r="M62" s="24" t="s">
        <v>692</v>
      </c>
      <c r="N62" s="37">
        <v>714</v>
      </c>
      <c r="O62" s="37"/>
      <c r="P62" s="37"/>
      <c r="Q62" s="37"/>
      <c r="R62" s="37"/>
    </row>
    <row r="63" spans="2:18" s="2" customFormat="1" ht="11.25">
      <c r="B63" s="51" t="s">
        <v>693</v>
      </c>
      <c r="C63" s="50" t="s">
        <v>610</v>
      </c>
      <c r="D63" s="2" t="s">
        <v>694</v>
      </c>
      <c r="E63" s="1">
        <v>154</v>
      </c>
      <c r="F63" s="1">
        <v>5215</v>
      </c>
      <c r="G63" s="27">
        <v>222183.15</v>
      </c>
      <c r="H63" s="27">
        <v>166637.36</v>
      </c>
      <c r="I63" s="36">
        <v>39871</v>
      </c>
      <c r="J63" s="36">
        <v>40633</v>
      </c>
      <c r="K63" s="36">
        <v>40633</v>
      </c>
      <c r="L63" s="24">
        <v>-41</v>
      </c>
      <c r="M63" s="24" t="s">
        <v>695</v>
      </c>
      <c r="N63" s="37">
        <v>762</v>
      </c>
      <c r="O63" s="37"/>
      <c r="P63" s="37"/>
      <c r="Q63" s="37"/>
      <c r="R63" s="37"/>
    </row>
    <row r="64" spans="2:18" s="2" customFormat="1" ht="11.25">
      <c r="B64" s="51" t="s">
        <v>696</v>
      </c>
      <c r="C64" s="50" t="s">
        <v>610</v>
      </c>
      <c r="D64" s="2" t="s">
        <v>697</v>
      </c>
      <c r="E64" s="1">
        <v>75.9</v>
      </c>
      <c r="F64" s="1">
        <v>1090.4</v>
      </c>
      <c r="G64" s="27">
        <v>21661.4</v>
      </c>
      <c r="H64" s="27">
        <v>21661.4</v>
      </c>
      <c r="I64" s="36">
        <v>40042</v>
      </c>
      <c r="J64" s="36">
        <v>40633</v>
      </c>
      <c r="K64" s="36">
        <v>40633</v>
      </c>
      <c r="L64" s="24">
        <v>-41</v>
      </c>
      <c r="M64" s="24" t="s">
        <v>698</v>
      </c>
      <c r="N64" s="37">
        <v>591</v>
      </c>
      <c r="O64" s="37"/>
      <c r="P64" s="37"/>
      <c r="Q64" s="37"/>
      <c r="R64" s="37"/>
    </row>
    <row r="65" spans="2:18" s="2" customFormat="1" ht="11.25">
      <c r="B65" s="51" t="s">
        <v>699</v>
      </c>
      <c r="C65" s="50" t="s">
        <v>610</v>
      </c>
      <c r="D65" s="2" t="s">
        <v>700</v>
      </c>
      <c r="E65" s="1">
        <v>16.6</v>
      </c>
      <c r="F65" s="1">
        <v>209</v>
      </c>
      <c r="G65" s="27">
        <v>10038.65</v>
      </c>
      <c r="H65" s="27">
        <v>10038.65</v>
      </c>
      <c r="I65" s="36">
        <v>39912</v>
      </c>
      <c r="J65" s="36">
        <v>40633</v>
      </c>
      <c r="K65" s="36">
        <v>40633</v>
      </c>
      <c r="L65" s="24">
        <v>-41</v>
      </c>
      <c r="M65" s="24" t="s">
        <v>701</v>
      </c>
      <c r="N65" s="37">
        <v>721</v>
      </c>
      <c r="O65" s="37"/>
      <c r="P65" s="37"/>
      <c r="Q65" s="37"/>
      <c r="R65" s="37"/>
    </row>
    <row r="66" spans="2:18" s="2" customFormat="1" ht="11.25">
      <c r="B66" s="51" t="s">
        <v>702</v>
      </c>
      <c r="C66" s="50" t="s">
        <v>610</v>
      </c>
      <c r="D66" s="2" t="s">
        <v>703</v>
      </c>
      <c r="E66" s="1">
        <v>7</v>
      </c>
      <c r="F66" s="1">
        <v>153.3</v>
      </c>
      <c r="G66" s="27">
        <v>605.28</v>
      </c>
      <c r="H66" s="27">
        <v>605.28</v>
      </c>
      <c r="I66" s="36">
        <v>39498</v>
      </c>
      <c r="J66" s="36">
        <v>40268</v>
      </c>
      <c r="K66" s="36">
        <v>40633</v>
      </c>
      <c r="L66" s="24">
        <v>-41</v>
      </c>
      <c r="M66" s="24" t="s">
        <v>704</v>
      </c>
      <c r="N66" s="37">
        <v>1135</v>
      </c>
      <c r="O66" s="37"/>
      <c r="P66" s="37"/>
      <c r="Q66" s="37"/>
      <c r="R66" s="37"/>
    </row>
    <row r="67" spans="2:18" s="2" customFormat="1" ht="11.25">
      <c r="B67" s="51" t="s">
        <v>705</v>
      </c>
      <c r="C67" s="50" t="s">
        <v>610</v>
      </c>
      <c r="D67" s="2" t="s">
        <v>706</v>
      </c>
      <c r="E67" s="1">
        <v>133</v>
      </c>
      <c r="F67" s="1">
        <v>1873.4</v>
      </c>
      <c r="G67" s="27">
        <v>74225.42</v>
      </c>
      <c r="H67" s="27">
        <v>74225.42</v>
      </c>
      <c r="I67" s="36">
        <v>38936</v>
      </c>
      <c r="J67" s="36">
        <v>39721</v>
      </c>
      <c r="K67" s="36">
        <v>40633</v>
      </c>
      <c r="L67" s="24">
        <v>-41</v>
      </c>
      <c r="M67" s="24" t="s">
        <v>707</v>
      </c>
      <c r="N67" s="37">
        <v>1697</v>
      </c>
      <c r="O67" s="37"/>
      <c r="P67" s="37"/>
      <c r="Q67" s="37"/>
      <c r="R67" s="37"/>
    </row>
    <row r="68" spans="2:18" s="2" customFormat="1" ht="11.25">
      <c r="B68" s="51" t="s">
        <v>708</v>
      </c>
      <c r="C68" s="50" t="s">
        <v>606</v>
      </c>
      <c r="D68" s="2" t="s">
        <v>709</v>
      </c>
      <c r="E68" s="1">
        <v>154</v>
      </c>
      <c r="F68" s="1">
        <v>5498</v>
      </c>
      <c r="G68" s="27">
        <v>215724.2</v>
      </c>
      <c r="H68" s="27">
        <v>215724.2</v>
      </c>
      <c r="I68" s="36">
        <v>39928</v>
      </c>
      <c r="J68" s="36">
        <v>40633</v>
      </c>
      <c r="K68" s="36">
        <v>40633</v>
      </c>
      <c r="L68" s="24">
        <v>-41</v>
      </c>
      <c r="M68" s="24" t="s">
        <v>710</v>
      </c>
      <c r="N68" s="37">
        <v>705</v>
      </c>
      <c r="O68" s="37"/>
      <c r="P68" s="37"/>
      <c r="Q68" s="37"/>
      <c r="R68" s="37"/>
    </row>
    <row r="69" spans="2:18" s="2" customFormat="1" ht="11.25">
      <c r="B69" s="51" t="s">
        <v>711</v>
      </c>
      <c r="C69" s="50" t="s">
        <v>610</v>
      </c>
      <c r="D69" s="2" t="s">
        <v>712</v>
      </c>
      <c r="E69" s="1">
        <v>68</v>
      </c>
      <c r="F69" s="1">
        <v>2843</v>
      </c>
      <c r="G69" s="27">
        <v>119944.1</v>
      </c>
      <c r="H69" s="27">
        <v>119944.09</v>
      </c>
      <c r="I69" s="36">
        <v>39895</v>
      </c>
      <c r="J69" s="36">
        <v>40633</v>
      </c>
      <c r="K69" s="36">
        <v>40633</v>
      </c>
      <c r="L69" s="24">
        <v>-41</v>
      </c>
      <c r="M69" s="24" t="s">
        <v>713</v>
      </c>
      <c r="N69" s="37">
        <v>738</v>
      </c>
      <c r="O69" s="37"/>
      <c r="P69" s="37"/>
      <c r="Q69" s="37"/>
      <c r="R69" s="37"/>
    </row>
    <row r="70" spans="2:18" s="2" customFormat="1" ht="11.25">
      <c r="B70" s="51" t="s">
        <v>714</v>
      </c>
      <c r="C70" s="50" t="s">
        <v>610</v>
      </c>
      <c r="D70" s="2" t="s">
        <v>715</v>
      </c>
      <c r="E70" s="1">
        <v>59.3</v>
      </c>
      <c r="F70" s="1">
        <v>725.8</v>
      </c>
      <c r="G70" s="27">
        <v>23775.65</v>
      </c>
      <c r="H70" s="27">
        <v>23775.65</v>
      </c>
      <c r="I70" s="36">
        <v>39891</v>
      </c>
      <c r="J70" s="36">
        <v>40633</v>
      </c>
      <c r="K70" s="36">
        <v>40633</v>
      </c>
      <c r="L70" s="24">
        <v>-41</v>
      </c>
      <c r="M70" s="24" t="s">
        <v>716</v>
      </c>
      <c r="N70" s="37">
        <v>742</v>
      </c>
      <c r="O70" s="37"/>
      <c r="P70" s="37"/>
      <c r="Q70" s="37"/>
      <c r="R70" s="37"/>
    </row>
    <row r="71" spans="2:18" s="2" customFormat="1" ht="11.25">
      <c r="B71" s="51" t="s">
        <v>717</v>
      </c>
      <c r="C71" s="50" t="s">
        <v>610</v>
      </c>
      <c r="D71" s="2" t="s">
        <v>718</v>
      </c>
      <c r="E71" s="1">
        <v>133</v>
      </c>
      <c r="F71" s="1">
        <v>1861</v>
      </c>
      <c r="G71" s="27">
        <v>67989</v>
      </c>
      <c r="H71" s="27">
        <v>67989</v>
      </c>
      <c r="I71" s="36">
        <v>39546</v>
      </c>
      <c r="J71" s="36">
        <v>40633</v>
      </c>
      <c r="K71" s="36">
        <v>40633</v>
      </c>
      <c r="L71" s="24">
        <v>-41</v>
      </c>
      <c r="M71" s="24" t="s">
        <v>621</v>
      </c>
      <c r="N71" s="37">
        <v>1087</v>
      </c>
      <c r="O71" s="37"/>
      <c r="P71" s="37"/>
      <c r="Q71" s="37"/>
      <c r="R71" s="37"/>
    </row>
    <row r="72" spans="2:18" s="2" customFormat="1" ht="11.25">
      <c r="B72" s="51" t="s">
        <v>719</v>
      </c>
      <c r="C72" s="50" t="s">
        <v>610</v>
      </c>
      <c r="D72" s="2" t="s">
        <v>720</v>
      </c>
      <c r="E72" s="1">
        <v>81</v>
      </c>
      <c r="F72" s="1">
        <v>1371</v>
      </c>
      <c r="G72" s="27">
        <v>32424.53</v>
      </c>
      <c r="H72" s="27">
        <v>32424.53</v>
      </c>
      <c r="I72" s="36">
        <v>39549</v>
      </c>
      <c r="J72" s="36">
        <v>40268</v>
      </c>
      <c r="K72" s="36">
        <v>40633</v>
      </c>
      <c r="L72" s="24">
        <v>-41</v>
      </c>
      <c r="M72" s="24" t="s">
        <v>659</v>
      </c>
      <c r="N72" s="37">
        <v>1084</v>
      </c>
      <c r="O72" s="37"/>
      <c r="P72" s="37"/>
      <c r="Q72" s="37"/>
      <c r="R72" s="37"/>
    </row>
    <row r="73" spans="2:18" s="2" customFormat="1" ht="11.25">
      <c r="B73" s="51" t="s">
        <v>721</v>
      </c>
      <c r="C73" s="50" t="s">
        <v>610</v>
      </c>
      <c r="D73" s="2" t="s">
        <v>722</v>
      </c>
      <c r="E73" s="1">
        <v>44</v>
      </c>
      <c r="F73" s="1">
        <v>388</v>
      </c>
      <c r="G73" s="27">
        <v>15637.2</v>
      </c>
      <c r="H73" s="27">
        <v>15637.2</v>
      </c>
      <c r="I73" s="36">
        <v>38938</v>
      </c>
      <c r="J73" s="36">
        <v>39903</v>
      </c>
      <c r="K73" s="36">
        <v>40633</v>
      </c>
      <c r="L73" s="24">
        <v>-41</v>
      </c>
      <c r="M73" s="24" t="s">
        <v>723</v>
      </c>
      <c r="N73" s="37">
        <v>1695</v>
      </c>
      <c r="O73" s="37"/>
      <c r="P73" s="37"/>
      <c r="Q73" s="37"/>
      <c r="R73" s="37"/>
    </row>
    <row r="74" spans="2:18" s="2" customFormat="1" ht="11.25">
      <c r="B74" s="51" t="s">
        <v>724</v>
      </c>
      <c r="C74" s="50" t="s">
        <v>610</v>
      </c>
      <c r="D74" s="2" t="s">
        <v>725</v>
      </c>
      <c r="E74" s="1">
        <v>136</v>
      </c>
      <c r="F74" s="1">
        <v>1308.43</v>
      </c>
      <c r="G74" s="27">
        <v>21334.66</v>
      </c>
      <c r="H74" s="27">
        <v>2133.47</v>
      </c>
      <c r="I74" s="36">
        <v>39559</v>
      </c>
      <c r="J74" s="36">
        <v>40633</v>
      </c>
      <c r="K74" s="36">
        <v>40633</v>
      </c>
      <c r="L74" s="24">
        <v>-41</v>
      </c>
      <c r="M74" s="24" t="s">
        <v>726</v>
      </c>
      <c r="N74" s="37">
        <v>1074</v>
      </c>
      <c r="O74" s="37"/>
      <c r="P74" s="37"/>
      <c r="Q74" s="37"/>
      <c r="R74" s="37"/>
    </row>
    <row r="75" spans="2:18" s="2" customFormat="1" ht="11.25">
      <c r="B75" s="51" t="s">
        <v>727</v>
      </c>
      <c r="C75" s="50" t="s">
        <v>610</v>
      </c>
      <c r="D75" s="2" t="s">
        <v>728</v>
      </c>
      <c r="E75" s="1">
        <v>38</v>
      </c>
      <c r="F75" s="1">
        <v>595.4</v>
      </c>
      <c r="G75" s="27">
        <v>23194.25</v>
      </c>
      <c r="H75" s="27">
        <v>23194.25</v>
      </c>
      <c r="I75" s="36">
        <v>39846</v>
      </c>
      <c r="J75" s="36">
        <v>40633</v>
      </c>
      <c r="K75" s="36">
        <v>40633</v>
      </c>
      <c r="L75" s="24">
        <v>-41</v>
      </c>
      <c r="M75" s="24" t="s">
        <v>729</v>
      </c>
      <c r="N75" s="37">
        <v>787</v>
      </c>
      <c r="O75" s="37"/>
      <c r="P75" s="37"/>
      <c r="Q75" s="37"/>
      <c r="R75" s="37"/>
    </row>
    <row r="76" spans="2:18" s="2" customFormat="1" ht="11.25">
      <c r="B76" s="51" t="s">
        <v>730</v>
      </c>
      <c r="C76" s="50" t="s">
        <v>610</v>
      </c>
      <c r="D76" s="2" t="s">
        <v>731</v>
      </c>
      <c r="E76" s="1">
        <v>33</v>
      </c>
      <c r="F76" s="1">
        <v>819.8</v>
      </c>
      <c r="G76" s="27">
        <v>31841.4</v>
      </c>
      <c r="H76" s="27">
        <v>3184.14</v>
      </c>
      <c r="I76" s="36">
        <v>39847</v>
      </c>
      <c r="J76" s="36">
        <v>40633</v>
      </c>
      <c r="K76" s="36">
        <v>40633</v>
      </c>
      <c r="L76" s="24">
        <v>-41</v>
      </c>
      <c r="M76" s="24" t="s">
        <v>732</v>
      </c>
      <c r="N76" s="37">
        <v>786</v>
      </c>
      <c r="O76" s="37"/>
      <c r="P76" s="37"/>
      <c r="Q76" s="37"/>
      <c r="R76" s="37"/>
    </row>
    <row r="77" spans="2:18" s="2" customFormat="1" ht="11.25">
      <c r="B77" s="51" t="s">
        <v>733</v>
      </c>
      <c r="C77" s="50" t="s">
        <v>610</v>
      </c>
      <c r="D77" s="2" t="s">
        <v>734</v>
      </c>
      <c r="E77" s="1">
        <v>221</v>
      </c>
      <c r="F77" s="1">
        <v>3450.63</v>
      </c>
      <c r="G77" s="27">
        <v>236606.5</v>
      </c>
      <c r="H77" s="27">
        <v>236606.5</v>
      </c>
      <c r="I77" s="36">
        <v>39827</v>
      </c>
      <c r="J77" s="36">
        <v>40633</v>
      </c>
      <c r="K77" s="36">
        <v>40633</v>
      </c>
      <c r="L77" s="24">
        <v>-41</v>
      </c>
      <c r="M77" s="24" t="s">
        <v>735</v>
      </c>
      <c r="N77" s="37">
        <v>806</v>
      </c>
      <c r="O77" s="37"/>
      <c r="P77" s="37"/>
      <c r="Q77" s="37"/>
      <c r="R77" s="37"/>
    </row>
    <row r="78" spans="2:18" s="2" customFormat="1" ht="11.25">
      <c r="B78" s="51" t="s">
        <v>736</v>
      </c>
      <c r="C78" s="50" t="s">
        <v>610</v>
      </c>
      <c r="D78" s="2" t="s">
        <v>737</v>
      </c>
      <c r="E78" s="1">
        <v>94</v>
      </c>
      <c r="F78" s="1">
        <v>1616.2</v>
      </c>
      <c r="G78" s="27">
        <v>47341.82</v>
      </c>
      <c r="H78" s="27">
        <v>47341.82</v>
      </c>
      <c r="I78" s="36">
        <v>39849</v>
      </c>
      <c r="J78" s="36">
        <v>40633</v>
      </c>
      <c r="K78" s="36">
        <v>40633</v>
      </c>
      <c r="L78" s="24">
        <v>-41</v>
      </c>
      <c r="M78" s="24" t="s">
        <v>698</v>
      </c>
      <c r="N78" s="37">
        <v>784</v>
      </c>
      <c r="O78" s="37"/>
      <c r="P78" s="37"/>
      <c r="Q78" s="37"/>
      <c r="R78" s="37"/>
    </row>
    <row r="79" spans="2:18" s="2" customFormat="1" ht="11.25">
      <c r="B79" s="51" t="s">
        <v>738</v>
      </c>
      <c r="C79" s="50" t="s">
        <v>610</v>
      </c>
      <c r="D79" s="2" t="s">
        <v>739</v>
      </c>
      <c r="E79" s="1">
        <v>122</v>
      </c>
      <c r="F79" s="1">
        <v>1730.2</v>
      </c>
      <c r="G79" s="27">
        <v>73495.96</v>
      </c>
      <c r="H79" s="27">
        <v>73495.96</v>
      </c>
      <c r="I79" s="36">
        <v>40498</v>
      </c>
      <c r="J79" s="36">
        <v>40634</v>
      </c>
      <c r="K79" s="36">
        <v>40634</v>
      </c>
      <c r="L79" s="24">
        <v>-40</v>
      </c>
      <c r="M79" s="24" t="s">
        <v>740</v>
      </c>
      <c r="N79" s="37">
        <v>136</v>
      </c>
      <c r="O79" s="37"/>
      <c r="P79" s="37"/>
      <c r="Q79" s="37"/>
      <c r="R79" s="37"/>
    </row>
    <row r="80" spans="2:18" s="2" customFormat="1" ht="11.25">
      <c r="B80" s="51" t="s">
        <v>741</v>
      </c>
      <c r="C80" s="50" t="s">
        <v>610</v>
      </c>
      <c r="D80" s="2" t="s">
        <v>742</v>
      </c>
      <c r="E80" s="1">
        <v>23</v>
      </c>
      <c r="F80" s="1">
        <v>504.37</v>
      </c>
      <c r="G80" s="27">
        <v>13799.35</v>
      </c>
      <c r="H80" s="27">
        <v>13799.35</v>
      </c>
      <c r="I80" s="36">
        <v>39959</v>
      </c>
      <c r="J80" s="36">
        <v>40359</v>
      </c>
      <c r="K80" s="36">
        <v>40663</v>
      </c>
      <c r="L80" s="24">
        <v>-11</v>
      </c>
      <c r="M80" s="24" t="s">
        <v>743</v>
      </c>
      <c r="N80" s="37">
        <v>704</v>
      </c>
      <c r="O80" s="37"/>
      <c r="P80" s="37"/>
      <c r="Q80" s="37"/>
      <c r="R80" s="37"/>
    </row>
    <row r="81" spans="2:18" s="2" customFormat="1" ht="11.25">
      <c r="B81" s="51" t="s">
        <v>744</v>
      </c>
      <c r="C81" s="50" t="s">
        <v>610</v>
      </c>
      <c r="D81" s="2" t="s">
        <v>745</v>
      </c>
      <c r="E81" s="1">
        <v>157.6</v>
      </c>
      <c r="F81" s="1">
        <v>2056</v>
      </c>
      <c r="G81" s="27">
        <v>60745.2</v>
      </c>
      <c r="H81" s="27">
        <v>60745.2</v>
      </c>
      <c r="I81" s="36">
        <v>40521</v>
      </c>
      <c r="J81" s="36">
        <v>40664</v>
      </c>
      <c r="K81" s="36">
        <v>40664</v>
      </c>
      <c r="L81" s="24">
        <v>-10</v>
      </c>
      <c r="M81" s="24" t="s">
        <v>746</v>
      </c>
      <c r="N81" s="37">
        <v>143</v>
      </c>
      <c r="O81" s="37"/>
      <c r="P81" s="37"/>
      <c r="Q81" s="37"/>
      <c r="R81" s="37"/>
    </row>
    <row r="82" spans="2:18" s="2" customFormat="1" ht="11.25">
      <c r="B82" s="51" t="s">
        <v>747</v>
      </c>
      <c r="C82" s="50" t="s">
        <v>610</v>
      </c>
      <c r="D82" s="2" t="s">
        <v>748</v>
      </c>
      <c r="E82" s="1">
        <v>25</v>
      </c>
      <c r="F82" s="1">
        <v>496</v>
      </c>
      <c r="G82" s="27">
        <v>4486.75</v>
      </c>
      <c r="H82" s="27">
        <v>4486.75</v>
      </c>
      <c r="I82" s="36">
        <v>40547</v>
      </c>
      <c r="J82" s="36">
        <v>40678</v>
      </c>
      <c r="K82" s="36">
        <v>40678</v>
      </c>
      <c r="L82" s="24">
        <v>4</v>
      </c>
      <c r="M82" s="24" t="s">
        <v>683</v>
      </c>
      <c r="N82" s="37">
        <v>131</v>
      </c>
      <c r="O82" s="37"/>
      <c r="P82" s="37"/>
      <c r="Q82" s="37"/>
      <c r="R82" s="37"/>
    </row>
    <row r="83" spans="2:18" s="2" customFormat="1" ht="11.25">
      <c r="B83" s="51" t="s">
        <v>749</v>
      </c>
      <c r="C83" s="50" t="s">
        <v>610</v>
      </c>
      <c r="D83" s="2" t="s">
        <v>750</v>
      </c>
      <c r="E83" s="1">
        <v>36</v>
      </c>
      <c r="F83" s="1">
        <v>448</v>
      </c>
      <c r="G83" s="27">
        <v>10301.7</v>
      </c>
      <c r="H83" s="27">
        <v>10301.7</v>
      </c>
      <c r="I83" s="36">
        <v>39626</v>
      </c>
      <c r="J83" s="36">
        <v>40694</v>
      </c>
      <c r="K83" s="36">
        <v>40694</v>
      </c>
      <c r="L83" s="24">
        <v>20</v>
      </c>
      <c r="M83" s="24" t="s">
        <v>751</v>
      </c>
      <c r="N83" s="37">
        <v>1068</v>
      </c>
      <c r="O83" s="37"/>
      <c r="P83" s="37"/>
      <c r="Q83" s="37"/>
      <c r="R83" s="37"/>
    </row>
    <row r="84" spans="2:18" s="2" customFormat="1" ht="11.25">
      <c r="B84" s="51" t="s">
        <v>752</v>
      </c>
      <c r="C84" s="50" t="s">
        <v>610</v>
      </c>
      <c r="D84" s="2" t="s">
        <v>753</v>
      </c>
      <c r="E84" s="1">
        <v>60.6</v>
      </c>
      <c r="F84" s="1">
        <v>889.4</v>
      </c>
      <c r="G84" s="27">
        <v>34742.88</v>
      </c>
      <c r="H84" s="27">
        <v>3474.29</v>
      </c>
      <c r="I84" s="36">
        <v>39988</v>
      </c>
      <c r="J84" s="36">
        <v>40694</v>
      </c>
      <c r="K84" s="36">
        <v>40694</v>
      </c>
      <c r="L84" s="24">
        <v>20</v>
      </c>
      <c r="M84" s="24" t="s">
        <v>754</v>
      </c>
      <c r="N84" s="37">
        <v>706</v>
      </c>
      <c r="O84" s="37"/>
      <c r="P84" s="37"/>
      <c r="Q84" s="37"/>
      <c r="R84" s="37"/>
    </row>
    <row r="85" spans="2:18" s="2" customFormat="1" ht="11.25">
      <c r="B85" s="51" t="s">
        <v>755</v>
      </c>
      <c r="C85" s="50" t="s">
        <v>610</v>
      </c>
      <c r="D85" s="2" t="s">
        <v>756</v>
      </c>
      <c r="E85" s="1">
        <v>39.3</v>
      </c>
      <c r="F85" s="1">
        <v>341.4</v>
      </c>
      <c r="G85" s="27">
        <v>8413.55</v>
      </c>
      <c r="H85" s="27">
        <v>8413.55</v>
      </c>
      <c r="I85" s="36">
        <v>39525</v>
      </c>
      <c r="J85" s="36">
        <v>40694</v>
      </c>
      <c r="K85" s="36">
        <v>40694</v>
      </c>
      <c r="L85" s="24">
        <v>20</v>
      </c>
      <c r="M85" s="24" t="s">
        <v>757</v>
      </c>
      <c r="N85" s="37">
        <v>1169</v>
      </c>
      <c r="O85" s="37"/>
      <c r="P85" s="37"/>
      <c r="Q85" s="37"/>
      <c r="R85" s="37"/>
    </row>
    <row r="86" spans="2:18" s="2" customFormat="1" ht="11.25">
      <c r="B86" s="51" t="s">
        <v>758</v>
      </c>
      <c r="C86" s="50" t="s">
        <v>610</v>
      </c>
      <c r="D86" s="2" t="s">
        <v>759</v>
      </c>
      <c r="E86" s="1">
        <v>48.8</v>
      </c>
      <c r="F86" s="1">
        <v>437.6</v>
      </c>
      <c r="G86" s="27">
        <v>13571.4</v>
      </c>
      <c r="H86" s="27">
        <v>1357.14</v>
      </c>
      <c r="I86" s="36">
        <v>39883</v>
      </c>
      <c r="J86" s="36">
        <v>40694</v>
      </c>
      <c r="K86" s="36">
        <v>40694</v>
      </c>
      <c r="L86" s="24">
        <v>20</v>
      </c>
      <c r="M86" s="24" t="s">
        <v>757</v>
      </c>
      <c r="N86" s="37">
        <v>811</v>
      </c>
      <c r="O86" s="37"/>
      <c r="P86" s="37"/>
      <c r="Q86" s="37"/>
      <c r="R86" s="37"/>
    </row>
    <row r="87" spans="2:18" s="2" customFormat="1" ht="11.25">
      <c r="B87" s="51" t="s">
        <v>760</v>
      </c>
      <c r="C87" s="50" t="s">
        <v>610</v>
      </c>
      <c r="D87" s="2" t="s">
        <v>761</v>
      </c>
      <c r="E87" s="1">
        <v>114</v>
      </c>
      <c r="F87" s="1">
        <v>2843.4</v>
      </c>
      <c r="G87" s="27">
        <v>46793.75</v>
      </c>
      <c r="H87" s="27">
        <v>46793.75</v>
      </c>
      <c r="I87" s="36">
        <v>39437</v>
      </c>
      <c r="J87" s="36">
        <v>40329</v>
      </c>
      <c r="K87" s="36">
        <v>40694</v>
      </c>
      <c r="L87" s="24">
        <v>20</v>
      </c>
      <c r="M87" s="24" t="s">
        <v>762</v>
      </c>
      <c r="N87" s="37">
        <v>1257</v>
      </c>
      <c r="O87" s="37"/>
      <c r="P87" s="37"/>
      <c r="Q87" s="37"/>
      <c r="R87" s="37"/>
    </row>
    <row r="88" spans="2:18" s="2" customFormat="1" ht="11.25">
      <c r="B88" s="51" t="s">
        <v>763</v>
      </c>
      <c r="C88" s="50" t="s">
        <v>606</v>
      </c>
      <c r="D88" s="2" t="s">
        <v>764</v>
      </c>
      <c r="E88" s="1">
        <v>213</v>
      </c>
      <c r="F88" s="1">
        <v>4910.2</v>
      </c>
      <c r="G88" s="27">
        <v>57030.99</v>
      </c>
      <c r="H88" s="27">
        <v>58630.62</v>
      </c>
      <c r="I88" s="36">
        <v>39477</v>
      </c>
      <c r="J88" s="36">
        <v>40329</v>
      </c>
      <c r="K88" s="36">
        <v>40694</v>
      </c>
      <c r="L88" s="24">
        <v>20</v>
      </c>
      <c r="M88" s="24" t="s">
        <v>765</v>
      </c>
      <c r="N88" s="37">
        <v>1217</v>
      </c>
      <c r="O88" s="37"/>
      <c r="P88" s="37"/>
      <c r="Q88" s="37"/>
      <c r="R88" s="37"/>
    </row>
    <row r="89" spans="2:18" s="2" customFormat="1" ht="11.25">
      <c r="B89" s="51" t="s">
        <v>766</v>
      </c>
      <c r="C89" s="50" t="s">
        <v>610</v>
      </c>
      <c r="D89" s="2" t="s">
        <v>767</v>
      </c>
      <c r="E89" s="1">
        <v>4</v>
      </c>
      <c r="F89" s="1">
        <v>105</v>
      </c>
      <c r="G89" s="27">
        <v>3266</v>
      </c>
      <c r="H89" s="27">
        <v>326.6</v>
      </c>
      <c r="I89" s="36">
        <v>40673</v>
      </c>
      <c r="J89" s="36">
        <v>40694</v>
      </c>
      <c r="K89" s="36">
        <v>40694</v>
      </c>
      <c r="L89" s="24">
        <v>20</v>
      </c>
      <c r="M89" s="24" t="s">
        <v>768</v>
      </c>
      <c r="N89" s="37">
        <v>21</v>
      </c>
      <c r="O89" s="37"/>
      <c r="P89" s="37"/>
      <c r="Q89" s="37"/>
      <c r="R89" s="37"/>
    </row>
    <row r="90" spans="2:18" s="2" customFormat="1" ht="11.25">
      <c r="B90" s="51" t="s">
        <v>769</v>
      </c>
      <c r="C90" s="50" t="s">
        <v>610</v>
      </c>
      <c r="D90" s="2" t="s">
        <v>770</v>
      </c>
      <c r="E90" s="1">
        <v>77</v>
      </c>
      <c r="F90" s="1">
        <v>756</v>
      </c>
      <c r="G90" s="27">
        <v>23107.45</v>
      </c>
      <c r="H90" s="27">
        <v>2310.75</v>
      </c>
      <c r="I90" s="36">
        <v>39856</v>
      </c>
      <c r="J90" s="36">
        <v>40695</v>
      </c>
      <c r="K90" s="36">
        <v>40695</v>
      </c>
      <c r="L90" s="24">
        <v>21</v>
      </c>
      <c r="M90" s="24" t="s">
        <v>771</v>
      </c>
      <c r="N90" s="37">
        <v>839</v>
      </c>
      <c r="O90" s="37"/>
      <c r="P90" s="37"/>
      <c r="Q90" s="37"/>
      <c r="R90" s="37"/>
    </row>
    <row r="91" spans="2:18" s="2" customFormat="1" ht="11.25">
      <c r="B91" s="51" t="s">
        <v>772</v>
      </c>
      <c r="C91" s="50" t="s">
        <v>610</v>
      </c>
      <c r="D91" s="2" t="s">
        <v>773</v>
      </c>
      <c r="E91" s="1">
        <v>48</v>
      </c>
      <c r="F91" s="1">
        <v>932</v>
      </c>
      <c r="G91" s="27">
        <v>27288.95</v>
      </c>
      <c r="H91" s="27">
        <v>4912.01</v>
      </c>
      <c r="I91" s="36">
        <v>39708</v>
      </c>
      <c r="J91" s="36">
        <v>40705</v>
      </c>
      <c r="K91" s="36">
        <v>40705</v>
      </c>
      <c r="L91" s="24">
        <v>31</v>
      </c>
      <c r="M91" s="24" t="s">
        <v>774</v>
      </c>
      <c r="N91" s="37">
        <v>997</v>
      </c>
      <c r="O91" s="37"/>
      <c r="P91" s="37"/>
      <c r="Q91" s="37"/>
      <c r="R91" s="37"/>
    </row>
    <row r="92" spans="2:18" s="2" customFormat="1" ht="11.25">
      <c r="B92" s="51" t="s">
        <v>775</v>
      </c>
      <c r="C92" s="50" t="s">
        <v>610</v>
      </c>
      <c r="D92" s="2" t="s">
        <v>776</v>
      </c>
      <c r="E92" s="1">
        <v>46</v>
      </c>
      <c r="F92" s="1">
        <v>686</v>
      </c>
      <c r="G92" s="27">
        <v>41033.2</v>
      </c>
      <c r="H92" s="27">
        <v>41033.2</v>
      </c>
      <c r="I92" s="36">
        <v>39934</v>
      </c>
      <c r="J92" s="36">
        <v>40724</v>
      </c>
      <c r="K92" s="36">
        <v>40724</v>
      </c>
      <c r="L92" s="24">
        <v>50</v>
      </c>
      <c r="M92" s="24" t="s">
        <v>698</v>
      </c>
      <c r="N92" s="37">
        <v>790</v>
      </c>
      <c r="O92" s="37"/>
      <c r="P92" s="37"/>
      <c r="Q92" s="37"/>
      <c r="R92" s="37"/>
    </row>
    <row r="93" spans="2:18" s="2" customFormat="1" ht="11.25">
      <c r="B93" s="51" t="s">
        <v>777</v>
      </c>
      <c r="C93" s="50" t="s">
        <v>610</v>
      </c>
      <c r="D93" s="2" t="s">
        <v>778</v>
      </c>
      <c r="E93" s="1">
        <v>105</v>
      </c>
      <c r="F93" s="1">
        <v>1951.6</v>
      </c>
      <c r="G93" s="27">
        <v>62086.62</v>
      </c>
      <c r="H93" s="27">
        <v>62086.62</v>
      </c>
      <c r="I93" s="36">
        <v>39730</v>
      </c>
      <c r="J93" s="36">
        <v>40724</v>
      </c>
      <c r="K93" s="36">
        <v>40724</v>
      </c>
      <c r="L93" s="24">
        <v>50</v>
      </c>
      <c r="M93" s="24" t="s">
        <v>779</v>
      </c>
      <c r="N93" s="37">
        <v>994</v>
      </c>
      <c r="O93" s="37"/>
      <c r="P93" s="37"/>
      <c r="Q93" s="37"/>
      <c r="R93" s="37"/>
    </row>
    <row r="94" spans="2:18" s="2" customFormat="1" ht="11.25">
      <c r="B94" s="51" t="s">
        <v>780</v>
      </c>
      <c r="C94" s="50" t="s">
        <v>610</v>
      </c>
      <c r="D94" s="2" t="s">
        <v>781</v>
      </c>
      <c r="E94" s="1">
        <v>123</v>
      </c>
      <c r="F94" s="1">
        <v>1473.2</v>
      </c>
      <c r="G94" s="27">
        <v>59688.12</v>
      </c>
      <c r="H94" s="27">
        <v>59688.12</v>
      </c>
      <c r="I94" s="36">
        <v>39836</v>
      </c>
      <c r="J94" s="36">
        <v>40724</v>
      </c>
      <c r="K94" s="36">
        <v>40724</v>
      </c>
      <c r="L94" s="24">
        <v>50</v>
      </c>
      <c r="M94" s="24" t="s">
        <v>782</v>
      </c>
      <c r="N94" s="37">
        <v>888</v>
      </c>
      <c r="O94" s="37"/>
      <c r="P94" s="37"/>
      <c r="Q94" s="37"/>
      <c r="R94" s="37"/>
    </row>
    <row r="95" spans="2:18" s="2" customFormat="1" ht="11.25">
      <c r="B95" s="51" t="s">
        <v>783</v>
      </c>
      <c r="C95" s="50" t="s">
        <v>610</v>
      </c>
      <c r="D95" s="2" t="s">
        <v>784</v>
      </c>
      <c r="E95" s="1">
        <v>68</v>
      </c>
      <c r="F95" s="1">
        <v>1657.2</v>
      </c>
      <c r="G95" s="27">
        <v>50255.23</v>
      </c>
      <c r="H95" s="27">
        <v>50255.22</v>
      </c>
      <c r="I95" s="36">
        <v>40017</v>
      </c>
      <c r="J95" s="36">
        <v>40724</v>
      </c>
      <c r="K95" s="36">
        <v>40724</v>
      </c>
      <c r="L95" s="24">
        <v>50</v>
      </c>
      <c r="M95" s="24" t="s">
        <v>686</v>
      </c>
      <c r="N95" s="37">
        <v>707</v>
      </c>
      <c r="O95" s="37"/>
      <c r="P95" s="37"/>
      <c r="Q95" s="37"/>
      <c r="R95" s="37"/>
    </row>
    <row r="96" spans="2:18" s="2" customFormat="1" ht="11.25">
      <c r="B96" s="51" t="s">
        <v>785</v>
      </c>
      <c r="C96" s="50" t="s">
        <v>610</v>
      </c>
      <c r="D96" s="2" t="s">
        <v>786</v>
      </c>
      <c r="E96" s="1">
        <v>55</v>
      </c>
      <c r="F96" s="1">
        <v>703</v>
      </c>
      <c r="G96" s="27">
        <v>17031.85</v>
      </c>
      <c r="H96" s="27">
        <v>17031.85</v>
      </c>
      <c r="I96" s="36">
        <v>39953</v>
      </c>
      <c r="J96" s="36">
        <v>40724</v>
      </c>
      <c r="K96" s="36">
        <v>40724</v>
      </c>
      <c r="L96" s="24">
        <v>50</v>
      </c>
      <c r="M96" s="24" t="s">
        <v>698</v>
      </c>
      <c r="N96" s="37">
        <v>771</v>
      </c>
      <c r="O96" s="37"/>
      <c r="P96" s="37"/>
      <c r="Q96" s="37"/>
      <c r="R96" s="37"/>
    </row>
    <row r="97" spans="2:18" s="2" customFormat="1" ht="11.25">
      <c r="B97" s="51" t="s">
        <v>787</v>
      </c>
      <c r="C97" s="50" t="s">
        <v>610</v>
      </c>
      <c r="D97" s="2" t="s">
        <v>788</v>
      </c>
      <c r="E97" s="1">
        <v>105</v>
      </c>
      <c r="F97" s="1">
        <v>1657.2</v>
      </c>
      <c r="G97" s="27">
        <v>29701.32</v>
      </c>
      <c r="H97" s="27">
        <v>29701.32</v>
      </c>
      <c r="I97" s="36">
        <v>39951</v>
      </c>
      <c r="J97" s="36">
        <v>40724</v>
      </c>
      <c r="K97" s="36">
        <v>40724</v>
      </c>
      <c r="L97" s="24">
        <v>50</v>
      </c>
      <c r="M97" s="24" t="s">
        <v>789</v>
      </c>
      <c r="N97" s="37">
        <v>773</v>
      </c>
      <c r="O97" s="37"/>
      <c r="P97" s="37"/>
      <c r="Q97" s="37"/>
      <c r="R97" s="37"/>
    </row>
    <row r="98" spans="2:18" s="2" customFormat="1" ht="11.25">
      <c r="B98" s="51" t="s">
        <v>790</v>
      </c>
      <c r="C98" s="50" t="s">
        <v>610</v>
      </c>
      <c r="D98" s="2" t="s">
        <v>791</v>
      </c>
      <c r="E98" s="1">
        <v>12</v>
      </c>
      <c r="F98" s="1">
        <v>341.16</v>
      </c>
      <c r="G98" s="27">
        <v>2123.8</v>
      </c>
      <c r="H98" s="27">
        <v>2123.79</v>
      </c>
      <c r="I98" s="36">
        <v>39561</v>
      </c>
      <c r="J98" s="36">
        <v>40724</v>
      </c>
      <c r="K98" s="36">
        <v>40724</v>
      </c>
      <c r="L98" s="24">
        <v>50</v>
      </c>
      <c r="M98" s="24" t="s">
        <v>792</v>
      </c>
      <c r="N98" s="37">
        <v>1163</v>
      </c>
      <c r="O98" s="37"/>
      <c r="P98" s="37"/>
      <c r="Q98" s="37"/>
      <c r="R98" s="37"/>
    </row>
    <row r="99" spans="2:18" s="2" customFormat="1" ht="11.25">
      <c r="B99" s="51" t="s">
        <v>793</v>
      </c>
      <c r="C99" s="50" t="s">
        <v>610</v>
      </c>
      <c r="D99" s="2" t="s">
        <v>794</v>
      </c>
      <c r="E99" s="1">
        <v>130</v>
      </c>
      <c r="F99" s="1">
        <v>2298.58</v>
      </c>
      <c r="G99" s="27">
        <v>82356.59</v>
      </c>
      <c r="H99" s="27">
        <v>82356.59</v>
      </c>
      <c r="I99" s="36">
        <v>39556</v>
      </c>
      <c r="J99" s="36">
        <v>40178</v>
      </c>
      <c r="K99" s="36">
        <v>40724</v>
      </c>
      <c r="L99" s="24">
        <v>50</v>
      </c>
      <c r="M99" s="24" t="s">
        <v>621</v>
      </c>
      <c r="N99" s="37">
        <v>1168</v>
      </c>
      <c r="O99" s="37"/>
      <c r="P99" s="37"/>
      <c r="Q99" s="37"/>
      <c r="R99" s="37"/>
    </row>
    <row r="100" spans="2:18" s="2" customFormat="1" ht="11.25">
      <c r="B100" s="51" t="s">
        <v>795</v>
      </c>
      <c r="C100" s="50" t="s">
        <v>610</v>
      </c>
      <c r="D100" s="2" t="s">
        <v>796</v>
      </c>
      <c r="E100" s="1">
        <v>68</v>
      </c>
      <c r="F100" s="1">
        <v>680.8</v>
      </c>
      <c r="G100" s="27">
        <v>14928.25</v>
      </c>
      <c r="H100" s="27">
        <v>1492.83</v>
      </c>
      <c r="I100" s="36">
        <v>39960</v>
      </c>
      <c r="J100" s="36">
        <v>40724</v>
      </c>
      <c r="K100" s="36">
        <v>40724</v>
      </c>
      <c r="L100" s="24">
        <v>50</v>
      </c>
      <c r="M100" s="24" t="s">
        <v>732</v>
      </c>
      <c r="N100" s="37">
        <v>764</v>
      </c>
      <c r="O100" s="37"/>
      <c r="P100" s="37"/>
      <c r="Q100" s="37"/>
      <c r="R100" s="37"/>
    </row>
    <row r="101" spans="2:18" s="2" customFormat="1" ht="11.25">
      <c r="B101" s="51" t="s">
        <v>797</v>
      </c>
      <c r="C101" s="50" t="s">
        <v>610</v>
      </c>
      <c r="D101" s="2" t="s">
        <v>798</v>
      </c>
      <c r="E101" s="1">
        <v>42</v>
      </c>
      <c r="F101" s="1">
        <v>1111</v>
      </c>
      <c r="G101" s="27">
        <v>39488.11</v>
      </c>
      <c r="H101" s="27">
        <v>29616.08</v>
      </c>
      <c r="I101" s="36">
        <v>39974</v>
      </c>
      <c r="J101" s="36">
        <v>40724</v>
      </c>
      <c r="K101" s="36">
        <v>40724</v>
      </c>
      <c r="L101" s="24">
        <v>50</v>
      </c>
      <c r="M101" s="24" t="s">
        <v>799</v>
      </c>
      <c r="N101" s="37">
        <v>750</v>
      </c>
      <c r="O101" s="37"/>
      <c r="P101" s="37"/>
      <c r="Q101" s="37"/>
      <c r="R101" s="37"/>
    </row>
    <row r="102" spans="2:18" s="2" customFormat="1" ht="11.25">
      <c r="B102" s="51" t="s">
        <v>800</v>
      </c>
      <c r="C102" s="50" t="s">
        <v>610</v>
      </c>
      <c r="D102" s="2" t="s">
        <v>801</v>
      </c>
      <c r="E102" s="1">
        <v>31.1</v>
      </c>
      <c r="F102" s="1">
        <v>350.8</v>
      </c>
      <c r="G102" s="27">
        <v>3038.81</v>
      </c>
      <c r="H102" s="27">
        <v>434.12</v>
      </c>
      <c r="I102" s="36">
        <v>39577</v>
      </c>
      <c r="J102" s="36">
        <v>40359</v>
      </c>
      <c r="K102" s="36">
        <v>40724</v>
      </c>
      <c r="L102" s="24">
        <v>50</v>
      </c>
      <c r="M102" s="24" t="s">
        <v>802</v>
      </c>
      <c r="N102" s="37">
        <v>1147</v>
      </c>
      <c r="O102" s="37"/>
      <c r="P102" s="37"/>
      <c r="Q102" s="37"/>
      <c r="R102" s="37"/>
    </row>
    <row r="103" spans="2:18" s="2" customFormat="1" ht="11.25">
      <c r="B103" s="51" t="s">
        <v>803</v>
      </c>
      <c r="C103" s="50" t="s">
        <v>610</v>
      </c>
      <c r="D103" s="2" t="s">
        <v>804</v>
      </c>
      <c r="E103" s="1">
        <v>150</v>
      </c>
      <c r="F103" s="1">
        <v>3468.4</v>
      </c>
      <c r="G103" s="27">
        <v>153553.65</v>
      </c>
      <c r="H103" s="27">
        <v>136662.76</v>
      </c>
      <c r="I103" s="36">
        <v>39728</v>
      </c>
      <c r="J103" s="36">
        <v>40724</v>
      </c>
      <c r="K103" s="36">
        <v>40724</v>
      </c>
      <c r="L103" s="24">
        <v>50</v>
      </c>
      <c r="M103" s="24" t="s">
        <v>751</v>
      </c>
      <c r="N103" s="37">
        <v>996</v>
      </c>
      <c r="O103" s="37"/>
      <c r="P103" s="37"/>
      <c r="Q103" s="37"/>
      <c r="R103" s="37"/>
    </row>
    <row r="104" spans="2:18" s="2" customFormat="1" ht="11.25">
      <c r="B104" s="51" t="s">
        <v>805</v>
      </c>
      <c r="C104" s="50" t="s">
        <v>610</v>
      </c>
      <c r="D104" s="2" t="s">
        <v>806</v>
      </c>
      <c r="E104" s="1">
        <v>56</v>
      </c>
      <c r="F104" s="1">
        <v>1046</v>
      </c>
      <c r="G104" s="27">
        <v>21223.5</v>
      </c>
      <c r="H104" s="27">
        <v>2122.35</v>
      </c>
      <c r="I104" s="36">
        <v>39938</v>
      </c>
      <c r="J104" s="36">
        <v>40724</v>
      </c>
      <c r="K104" s="36">
        <v>40724</v>
      </c>
      <c r="L104" s="24">
        <v>50</v>
      </c>
      <c r="M104" s="24" t="s">
        <v>771</v>
      </c>
      <c r="N104" s="37">
        <v>786</v>
      </c>
      <c r="O104" s="37"/>
      <c r="P104" s="37"/>
      <c r="Q104" s="37"/>
      <c r="R104" s="37"/>
    </row>
    <row r="105" spans="2:18" s="2" customFormat="1" ht="11.25">
      <c r="B105" s="51" t="s">
        <v>807</v>
      </c>
      <c r="C105" s="50" t="s">
        <v>610</v>
      </c>
      <c r="D105" s="2" t="s">
        <v>808</v>
      </c>
      <c r="E105" s="1">
        <v>130</v>
      </c>
      <c r="F105" s="1">
        <v>2038.6</v>
      </c>
      <c r="G105" s="27">
        <v>62600.26</v>
      </c>
      <c r="H105" s="27">
        <v>40690.18</v>
      </c>
      <c r="I105" s="36">
        <v>39952</v>
      </c>
      <c r="J105" s="36">
        <v>40724</v>
      </c>
      <c r="K105" s="36">
        <v>40724</v>
      </c>
      <c r="L105" s="24">
        <v>50</v>
      </c>
      <c r="M105" s="24" t="s">
        <v>732</v>
      </c>
      <c r="N105" s="37">
        <v>772</v>
      </c>
      <c r="O105" s="37"/>
      <c r="P105" s="37"/>
      <c r="Q105" s="37"/>
      <c r="R105" s="37"/>
    </row>
    <row r="106" spans="2:18" s="2" customFormat="1" ht="11.25">
      <c r="B106" s="51" t="s">
        <v>809</v>
      </c>
      <c r="C106" s="50" t="s">
        <v>610</v>
      </c>
      <c r="D106" s="2" t="s">
        <v>810</v>
      </c>
      <c r="E106" s="1">
        <v>61</v>
      </c>
      <c r="F106" s="1">
        <v>893</v>
      </c>
      <c r="G106" s="27">
        <v>24648.4</v>
      </c>
      <c r="H106" s="27">
        <v>2464.84</v>
      </c>
      <c r="I106" s="36">
        <v>39960</v>
      </c>
      <c r="J106" s="36">
        <v>40724</v>
      </c>
      <c r="K106" s="36">
        <v>40724</v>
      </c>
      <c r="L106" s="24">
        <v>50</v>
      </c>
      <c r="M106" s="24" t="s">
        <v>732</v>
      </c>
      <c r="N106" s="37">
        <v>764</v>
      </c>
      <c r="O106" s="37"/>
      <c r="P106" s="37"/>
      <c r="Q106" s="37"/>
      <c r="R106" s="37"/>
    </row>
    <row r="107" spans="2:18" s="2" customFormat="1" ht="11.25">
      <c r="B107" s="51" t="s">
        <v>811</v>
      </c>
      <c r="C107" s="50" t="s">
        <v>610</v>
      </c>
      <c r="D107" s="2" t="s">
        <v>812</v>
      </c>
      <c r="E107" s="1">
        <v>109</v>
      </c>
      <c r="F107" s="1">
        <v>2038</v>
      </c>
      <c r="G107" s="27">
        <v>61656.6</v>
      </c>
      <c r="H107" s="27">
        <v>61656.6</v>
      </c>
      <c r="I107" s="36">
        <v>39934</v>
      </c>
      <c r="J107" s="36">
        <v>40724</v>
      </c>
      <c r="K107" s="36">
        <v>40724</v>
      </c>
      <c r="L107" s="24">
        <v>50</v>
      </c>
      <c r="M107" s="24" t="s">
        <v>698</v>
      </c>
      <c r="N107" s="37">
        <v>790</v>
      </c>
      <c r="O107" s="37"/>
      <c r="P107" s="37"/>
      <c r="Q107" s="37"/>
      <c r="R107" s="37"/>
    </row>
    <row r="108" spans="2:18" s="2" customFormat="1" ht="11.25">
      <c r="B108" s="51" t="s">
        <v>813</v>
      </c>
      <c r="C108" s="50" t="s">
        <v>610</v>
      </c>
      <c r="D108" s="2" t="s">
        <v>814</v>
      </c>
      <c r="E108" s="1">
        <v>49</v>
      </c>
      <c r="F108" s="1">
        <v>707.2</v>
      </c>
      <c r="G108" s="27">
        <v>20403.41</v>
      </c>
      <c r="H108" s="27">
        <v>2040.34</v>
      </c>
      <c r="I108" s="36">
        <v>39841</v>
      </c>
      <c r="J108" s="36">
        <v>40724</v>
      </c>
      <c r="K108" s="36">
        <v>40724</v>
      </c>
      <c r="L108" s="24">
        <v>50</v>
      </c>
      <c r="M108" s="24" t="s">
        <v>815</v>
      </c>
      <c r="N108" s="37">
        <v>883</v>
      </c>
      <c r="O108" s="37"/>
      <c r="P108" s="37"/>
      <c r="Q108" s="37"/>
      <c r="R108" s="37"/>
    </row>
    <row r="109" spans="2:18" s="2" customFormat="1" ht="11.25">
      <c r="B109" s="51" t="s">
        <v>816</v>
      </c>
      <c r="C109" s="50" t="s">
        <v>610</v>
      </c>
      <c r="D109" s="2" t="s">
        <v>817</v>
      </c>
      <c r="E109" s="1">
        <v>5</v>
      </c>
      <c r="F109" s="1">
        <v>61.4</v>
      </c>
      <c r="G109" s="27">
        <v>1725.4</v>
      </c>
      <c r="H109" s="27">
        <v>1725.4</v>
      </c>
      <c r="I109" s="36">
        <v>39941</v>
      </c>
      <c r="J109" s="36">
        <v>40724</v>
      </c>
      <c r="K109" s="36">
        <v>40724</v>
      </c>
      <c r="L109" s="24">
        <v>50</v>
      </c>
      <c r="M109" s="24" t="s">
        <v>818</v>
      </c>
      <c r="N109" s="37">
        <v>783</v>
      </c>
      <c r="O109" s="37"/>
      <c r="P109" s="37"/>
      <c r="Q109" s="37"/>
      <c r="R109" s="37"/>
    </row>
    <row r="110" spans="2:18" s="2" customFormat="1" ht="11.25">
      <c r="B110" s="51" t="s">
        <v>819</v>
      </c>
      <c r="C110" s="50" t="s">
        <v>610</v>
      </c>
      <c r="D110" s="2" t="s">
        <v>820</v>
      </c>
      <c r="E110" s="1">
        <v>60</v>
      </c>
      <c r="F110" s="1">
        <v>1338.2</v>
      </c>
      <c r="G110" s="27">
        <v>40948</v>
      </c>
      <c r="H110" s="27">
        <v>40948</v>
      </c>
      <c r="I110" s="36">
        <v>39833</v>
      </c>
      <c r="J110" s="36">
        <v>40724</v>
      </c>
      <c r="K110" s="36">
        <v>40724</v>
      </c>
      <c r="L110" s="24">
        <v>50</v>
      </c>
      <c r="M110" s="24" t="s">
        <v>751</v>
      </c>
      <c r="N110" s="37">
        <v>891</v>
      </c>
      <c r="O110" s="37"/>
      <c r="P110" s="37"/>
      <c r="Q110" s="37"/>
      <c r="R110" s="37"/>
    </row>
    <row r="111" spans="2:18" s="2" customFormat="1" ht="11.25">
      <c r="B111" s="51" t="s">
        <v>821</v>
      </c>
      <c r="C111" s="50" t="s">
        <v>610</v>
      </c>
      <c r="D111" s="2" t="s">
        <v>822</v>
      </c>
      <c r="E111" s="1">
        <v>12</v>
      </c>
      <c r="F111" s="1">
        <v>77.4</v>
      </c>
      <c r="G111" s="27">
        <v>3483.6</v>
      </c>
      <c r="H111" s="27">
        <v>3483.6</v>
      </c>
      <c r="I111" s="36">
        <v>40010</v>
      </c>
      <c r="J111" s="36">
        <v>40724</v>
      </c>
      <c r="K111" s="36">
        <v>40724</v>
      </c>
      <c r="L111" s="24">
        <v>50</v>
      </c>
      <c r="M111" s="24" t="s">
        <v>823</v>
      </c>
      <c r="N111" s="37">
        <v>714</v>
      </c>
      <c r="O111" s="37"/>
      <c r="P111" s="37"/>
      <c r="Q111" s="37"/>
      <c r="R111" s="37"/>
    </row>
    <row r="112" spans="2:18" s="2" customFormat="1" ht="11.25">
      <c r="B112" s="51" t="s">
        <v>824</v>
      </c>
      <c r="C112" s="50" t="s">
        <v>610</v>
      </c>
      <c r="D112" s="2" t="s">
        <v>825</v>
      </c>
      <c r="E112" s="1">
        <v>171</v>
      </c>
      <c r="F112" s="1">
        <v>3058</v>
      </c>
      <c r="G112" s="27">
        <v>121463.65</v>
      </c>
      <c r="H112" s="27">
        <v>36603.95</v>
      </c>
      <c r="I112" s="36">
        <v>39995</v>
      </c>
      <c r="J112" s="36">
        <v>40724</v>
      </c>
      <c r="K112" s="36">
        <v>40724</v>
      </c>
      <c r="L112" s="24">
        <v>50</v>
      </c>
      <c r="M112" s="24" t="s">
        <v>826</v>
      </c>
      <c r="N112" s="37">
        <v>729</v>
      </c>
      <c r="O112" s="37"/>
      <c r="P112" s="37"/>
      <c r="Q112" s="37"/>
      <c r="R112" s="37"/>
    </row>
    <row r="113" spans="2:18" s="2" customFormat="1" ht="11.25">
      <c r="B113" s="51" t="s">
        <v>827</v>
      </c>
      <c r="C113" s="50" t="s">
        <v>610</v>
      </c>
      <c r="D113" s="2" t="s">
        <v>828</v>
      </c>
      <c r="E113" s="1">
        <v>197</v>
      </c>
      <c r="F113" s="1">
        <v>1892.4</v>
      </c>
      <c r="G113" s="27">
        <v>38534.3</v>
      </c>
      <c r="H113" s="27">
        <v>38534.3</v>
      </c>
      <c r="I113" s="36">
        <v>39961</v>
      </c>
      <c r="J113" s="36">
        <v>40724</v>
      </c>
      <c r="K113" s="36">
        <v>40724</v>
      </c>
      <c r="L113" s="24">
        <v>50</v>
      </c>
      <c r="M113" s="24" t="s">
        <v>627</v>
      </c>
      <c r="N113" s="37">
        <v>763</v>
      </c>
      <c r="O113" s="37"/>
      <c r="P113" s="37"/>
      <c r="Q113" s="37"/>
      <c r="R113" s="37"/>
    </row>
    <row r="114" spans="2:18" s="2" customFormat="1" ht="11.25">
      <c r="B114" s="51" t="s">
        <v>829</v>
      </c>
      <c r="C114" s="50" t="s">
        <v>610</v>
      </c>
      <c r="D114" s="2" t="s">
        <v>830</v>
      </c>
      <c r="E114" s="1">
        <v>157</v>
      </c>
      <c r="F114" s="1">
        <v>1400.4</v>
      </c>
      <c r="G114" s="27">
        <v>43377.4</v>
      </c>
      <c r="H114" s="27">
        <v>36870.79</v>
      </c>
      <c r="I114" s="36">
        <v>39967</v>
      </c>
      <c r="J114" s="36">
        <v>40724</v>
      </c>
      <c r="K114" s="36">
        <v>40724</v>
      </c>
      <c r="L114" s="24">
        <v>50</v>
      </c>
      <c r="M114" s="24" t="s">
        <v>831</v>
      </c>
      <c r="N114" s="37">
        <v>757</v>
      </c>
      <c r="O114" s="37"/>
      <c r="P114" s="37"/>
      <c r="Q114" s="37"/>
      <c r="R114" s="37"/>
    </row>
    <row r="115" spans="2:18" s="2" customFormat="1" ht="11.25">
      <c r="B115" s="51" t="s">
        <v>832</v>
      </c>
      <c r="C115" s="50" t="s">
        <v>610</v>
      </c>
      <c r="D115" s="2" t="s">
        <v>833</v>
      </c>
      <c r="E115" s="1">
        <v>62</v>
      </c>
      <c r="F115" s="1">
        <v>1497.6</v>
      </c>
      <c r="G115" s="27">
        <v>47247.2</v>
      </c>
      <c r="H115" s="27">
        <v>4724.72</v>
      </c>
      <c r="I115" s="36">
        <v>40184</v>
      </c>
      <c r="J115" s="36">
        <v>40724</v>
      </c>
      <c r="K115" s="36">
        <v>40724</v>
      </c>
      <c r="L115" s="24">
        <v>50</v>
      </c>
      <c r="M115" s="24" t="s">
        <v>751</v>
      </c>
      <c r="N115" s="37">
        <v>540</v>
      </c>
      <c r="O115" s="37"/>
      <c r="P115" s="37"/>
      <c r="Q115" s="37"/>
      <c r="R115" s="37"/>
    </row>
    <row r="116" spans="2:18" s="2" customFormat="1" ht="11.25">
      <c r="B116" s="51" t="s">
        <v>834</v>
      </c>
      <c r="C116" s="50" t="s">
        <v>610</v>
      </c>
      <c r="D116" s="2" t="s">
        <v>835</v>
      </c>
      <c r="E116" s="1">
        <v>57</v>
      </c>
      <c r="F116" s="1">
        <v>1353</v>
      </c>
      <c r="G116" s="27">
        <v>27850.34</v>
      </c>
      <c r="H116" s="27">
        <v>4290.53</v>
      </c>
      <c r="I116" s="36">
        <v>39918</v>
      </c>
      <c r="J116" s="36">
        <v>40724</v>
      </c>
      <c r="K116" s="36">
        <v>40724</v>
      </c>
      <c r="L116" s="24">
        <v>50</v>
      </c>
      <c r="M116" s="24" t="s">
        <v>751</v>
      </c>
      <c r="N116" s="37">
        <v>806</v>
      </c>
      <c r="O116" s="37"/>
      <c r="P116" s="37"/>
      <c r="Q116" s="37"/>
      <c r="R116" s="37"/>
    </row>
    <row r="117" spans="2:18" s="2" customFormat="1" ht="11.25">
      <c r="B117" s="51" t="s">
        <v>836</v>
      </c>
      <c r="C117" s="50" t="s">
        <v>610</v>
      </c>
      <c r="D117" s="2" t="s">
        <v>837</v>
      </c>
      <c r="E117" s="1">
        <v>40</v>
      </c>
      <c r="F117" s="1">
        <v>274.8</v>
      </c>
      <c r="G117" s="27">
        <v>4585.17</v>
      </c>
      <c r="H117" s="27">
        <v>4585.17</v>
      </c>
      <c r="I117" s="36">
        <v>39981</v>
      </c>
      <c r="J117" s="36">
        <v>40724</v>
      </c>
      <c r="K117" s="36">
        <v>40724</v>
      </c>
      <c r="L117" s="24">
        <v>50</v>
      </c>
      <c r="M117" s="24" t="s">
        <v>838</v>
      </c>
      <c r="N117" s="37">
        <v>743</v>
      </c>
      <c r="O117" s="37"/>
      <c r="P117" s="37"/>
      <c r="Q117" s="37"/>
      <c r="R117" s="37"/>
    </row>
    <row r="118" spans="2:18" s="2" customFormat="1" ht="11.25">
      <c r="B118" s="51" t="s">
        <v>839</v>
      </c>
      <c r="C118" s="50" t="s">
        <v>610</v>
      </c>
      <c r="D118" s="2" t="s">
        <v>840</v>
      </c>
      <c r="E118" s="1">
        <v>71</v>
      </c>
      <c r="F118" s="1">
        <v>1707.01</v>
      </c>
      <c r="G118" s="27">
        <v>60115.18</v>
      </c>
      <c r="H118" s="27">
        <v>41385.35</v>
      </c>
      <c r="I118" s="36">
        <v>39420</v>
      </c>
      <c r="J118" s="36">
        <v>40359</v>
      </c>
      <c r="K118" s="36">
        <v>40724</v>
      </c>
      <c r="L118" s="24">
        <v>50</v>
      </c>
      <c r="M118" s="24" t="s">
        <v>841</v>
      </c>
      <c r="N118" s="37">
        <v>1304</v>
      </c>
      <c r="O118" s="37"/>
      <c r="P118" s="37"/>
      <c r="Q118" s="37"/>
      <c r="R118" s="37"/>
    </row>
    <row r="119" spans="2:18" s="2" customFormat="1" ht="11.25">
      <c r="B119" s="51" t="s">
        <v>842</v>
      </c>
      <c r="C119" s="50" t="s">
        <v>610</v>
      </c>
      <c r="D119" s="2" t="s">
        <v>843</v>
      </c>
      <c r="E119" s="1">
        <v>111</v>
      </c>
      <c r="F119" s="1">
        <v>1271.39</v>
      </c>
      <c r="G119" s="27">
        <v>27893.96</v>
      </c>
      <c r="H119" s="27">
        <v>2789.4</v>
      </c>
      <c r="I119" s="36">
        <v>39952</v>
      </c>
      <c r="J119" s="36">
        <v>40724</v>
      </c>
      <c r="K119" s="36">
        <v>40724</v>
      </c>
      <c r="L119" s="24">
        <v>50</v>
      </c>
      <c r="M119" s="24" t="s">
        <v>627</v>
      </c>
      <c r="N119" s="37">
        <v>772</v>
      </c>
      <c r="O119" s="37"/>
      <c r="P119" s="37"/>
      <c r="Q119" s="37"/>
      <c r="R119" s="37"/>
    </row>
    <row r="120" spans="2:18" s="2" customFormat="1" ht="11.25">
      <c r="B120" s="51" t="s">
        <v>844</v>
      </c>
      <c r="C120" s="50" t="s">
        <v>610</v>
      </c>
      <c r="D120" s="2" t="s">
        <v>845</v>
      </c>
      <c r="E120" s="1">
        <v>156</v>
      </c>
      <c r="F120" s="1">
        <v>2379.8</v>
      </c>
      <c r="G120" s="27">
        <v>63520.28</v>
      </c>
      <c r="H120" s="27">
        <v>63520.28</v>
      </c>
      <c r="I120" s="36">
        <v>39839</v>
      </c>
      <c r="J120" s="36">
        <v>40724</v>
      </c>
      <c r="K120" s="36">
        <v>40724</v>
      </c>
      <c r="L120" s="24">
        <v>50</v>
      </c>
      <c r="M120" s="24" t="s">
        <v>846</v>
      </c>
      <c r="N120" s="37">
        <v>885</v>
      </c>
      <c r="O120" s="37"/>
      <c r="P120" s="37"/>
      <c r="Q120" s="37"/>
      <c r="R120" s="37"/>
    </row>
    <row r="121" spans="2:18" s="2" customFormat="1" ht="11.25">
      <c r="B121" s="51" t="s">
        <v>847</v>
      </c>
      <c r="C121" s="50" t="s">
        <v>610</v>
      </c>
      <c r="D121" s="2" t="s">
        <v>848</v>
      </c>
      <c r="E121" s="1">
        <v>82</v>
      </c>
      <c r="F121" s="1">
        <v>1117.2</v>
      </c>
      <c r="G121" s="27">
        <v>42719.4</v>
      </c>
      <c r="H121" s="27">
        <v>6102.51</v>
      </c>
      <c r="I121" s="36">
        <v>39205</v>
      </c>
      <c r="J121" s="36">
        <v>39994</v>
      </c>
      <c r="K121" s="36">
        <v>40724</v>
      </c>
      <c r="L121" s="24">
        <v>50</v>
      </c>
      <c r="M121" s="24" t="s">
        <v>621</v>
      </c>
      <c r="N121" s="37">
        <v>1519</v>
      </c>
      <c r="O121" s="37"/>
      <c r="P121" s="37"/>
      <c r="Q121" s="37"/>
      <c r="R121" s="37"/>
    </row>
    <row r="122" spans="2:18" s="2" customFormat="1" ht="11.25">
      <c r="B122" s="51" t="s">
        <v>849</v>
      </c>
      <c r="C122" s="50" t="s">
        <v>606</v>
      </c>
      <c r="D122" s="2" t="s">
        <v>850</v>
      </c>
      <c r="E122" s="1">
        <v>26</v>
      </c>
      <c r="F122" s="1">
        <v>317.2</v>
      </c>
      <c r="G122" s="27">
        <v>4357.11</v>
      </c>
      <c r="H122" s="27">
        <v>4421.75</v>
      </c>
      <c r="I122" s="36">
        <v>39293</v>
      </c>
      <c r="J122" s="36">
        <v>39994</v>
      </c>
      <c r="K122" s="36">
        <v>40724</v>
      </c>
      <c r="L122" s="24">
        <v>50</v>
      </c>
      <c r="M122" s="24" t="s">
        <v>704</v>
      </c>
      <c r="N122" s="37">
        <v>1431</v>
      </c>
      <c r="O122" s="37"/>
      <c r="P122" s="37"/>
      <c r="Q122" s="37"/>
      <c r="R122" s="37"/>
    </row>
    <row r="123" spans="2:18" s="2" customFormat="1" ht="11.25">
      <c r="B123" s="51" t="s">
        <v>851</v>
      </c>
      <c r="C123" s="50" t="s">
        <v>610</v>
      </c>
      <c r="D123" s="2" t="s">
        <v>852</v>
      </c>
      <c r="E123" s="1">
        <v>136</v>
      </c>
      <c r="F123" s="1">
        <v>2105.43</v>
      </c>
      <c r="G123" s="27">
        <v>70477.53</v>
      </c>
      <c r="H123" s="27">
        <v>70497.53</v>
      </c>
      <c r="I123" s="36">
        <v>39548</v>
      </c>
      <c r="J123" s="36">
        <v>40359</v>
      </c>
      <c r="K123" s="36">
        <v>40724</v>
      </c>
      <c r="L123" s="24">
        <v>50</v>
      </c>
      <c r="M123" s="24" t="s">
        <v>621</v>
      </c>
      <c r="N123" s="37">
        <v>1176</v>
      </c>
      <c r="O123" s="37"/>
      <c r="P123" s="37"/>
      <c r="Q123" s="37"/>
      <c r="R123" s="37"/>
    </row>
    <row r="124" spans="2:18" s="2" customFormat="1" ht="11.25">
      <c r="B124" s="51" t="s">
        <v>853</v>
      </c>
      <c r="C124" s="50" t="s">
        <v>610</v>
      </c>
      <c r="D124" s="2" t="s">
        <v>854</v>
      </c>
      <c r="E124" s="1">
        <v>55</v>
      </c>
      <c r="F124" s="1">
        <v>905</v>
      </c>
      <c r="G124" s="27">
        <v>19684.41</v>
      </c>
      <c r="H124" s="27">
        <v>19685.01</v>
      </c>
      <c r="I124" s="36">
        <v>39568</v>
      </c>
      <c r="J124" s="36">
        <v>40724</v>
      </c>
      <c r="K124" s="36">
        <v>40724</v>
      </c>
      <c r="L124" s="24">
        <v>50</v>
      </c>
      <c r="M124" s="24" t="s">
        <v>855</v>
      </c>
      <c r="N124" s="37">
        <v>1156</v>
      </c>
      <c r="O124" s="37"/>
      <c r="P124" s="37"/>
      <c r="Q124" s="37"/>
      <c r="R124" s="37"/>
    </row>
    <row r="125" spans="2:18" s="2" customFormat="1" ht="11.25">
      <c r="B125" s="51" t="s">
        <v>856</v>
      </c>
      <c r="C125" s="50" t="s">
        <v>610</v>
      </c>
      <c r="D125" s="2" t="s">
        <v>857</v>
      </c>
      <c r="E125" s="1">
        <v>123</v>
      </c>
      <c r="F125" s="1">
        <v>1526</v>
      </c>
      <c r="G125" s="27">
        <v>56848.85</v>
      </c>
      <c r="H125" s="27">
        <v>56848.85</v>
      </c>
      <c r="I125" s="36">
        <v>39623</v>
      </c>
      <c r="J125" s="36">
        <v>40724</v>
      </c>
      <c r="K125" s="36">
        <v>40724</v>
      </c>
      <c r="L125" s="24">
        <v>50</v>
      </c>
      <c r="M125" s="24" t="s">
        <v>858</v>
      </c>
      <c r="N125" s="37">
        <v>1101</v>
      </c>
      <c r="O125" s="37"/>
      <c r="P125" s="37"/>
      <c r="Q125" s="37"/>
      <c r="R125" s="37"/>
    </row>
    <row r="126" spans="2:18" s="2" customFormat="1" ht="11.25">
      <c r="B126" s="51" t="s">
        <v>859</v>
      </c>
      <c r="C126" s="50" t="s">
        <v>610</v>
      </c>
      <c r="D126" s="2" t="s">
        <v>860</v>
      </c>
      <c r="E126" s="1">
        <v>28</v>
      </c>
      <c r="F126" s="1">
        <v>266</v>
      </c>
      <c r="G126" s="27">
        <v>5770.01</v>
      </c>
      <c r="H126" s="27">
        <v>5770.01</v>
      </c>
      <c r="I126" s="36">
        <v>39276</v>
      </c>
      <c r="J126" s="36">
        <v>39994</v>
      </c>
      <c r="K126" s="36">
        <v>40724</v>
      </c>
      <c r="L126" s="24">
        <v>50</v>
      </c>
      <c r="M126" s="24" t="s">
        <v>710</v>
      </c>
      <c r="N126" s="37">
        <v>1448</v>
      </c>
      <c r="O126" s="37"/>
      <c r="P126" s="37"/>
      <c r="Q126" s="37"/>
      <c r="R126" s="37"/>
    </row>
    <row r="127" spans="2:18" s="2" customFormat="1" ht="11.25">
      <c r="B127" s="51" t="s">
        <v>861</v>
      </c>
      <c r="C127" s="50" t="s">
        <v>610</v>
      </c>
      <c r="D127" s="2" t="s">
        <v>862</v>
      </c>
      <c r="E127" s="1">
        <v>157</v>
      </c>
      <c r="F127" s="1">
        <v>1751.2</v>
      </c>
      <c r="G127" s="27">
        <v>55207.15</v>
      </c>
      <c r="H127" s="27">
        <v>43613.65</v>
      </c>
      <c r="I127" s="36">
        <v>39596</v>
      </c>
      <c r="J127" s="36">
        <v>40724</v>
      </c>
      <c r="K127" s="36">
        <v>40724</v>
      </c>
      <c r="L127" s="24">
        <v>50</v>
      </c>
      <c r="M127" s="24" t="s">
        <v>863</v>
      </c>
      <c r="N127" s="37">
        <v>1128</v>
      </c>
      <c r="O127" s="37"/>
      <c r="P127" s="37"/>
      <c r="Q127" s="37"/>
      <c r="R127" s="37"/>
    </row>
    <row r="128" spans="2:18" s="2" customFormat="1" ht="11.25">
      <c r="B128" s="51" t="s">
        <v>864</v>
      </c>
      <c r="C128" s="50" t="s">
        <v>610</v>
      </c>
      <c r="D128" s="2" t="s">
        <v>865</v>
      </c>
      <c r="E128" s="1">
        <v>137</v>
      </c>
      <c r="F128" s="1">
        <v>2331</v>
      </c>
      <c r="G128" s="27">
        <v>50075.37</v>
      </c>
      <c r="H128" s="27">
        <v>27080.32</v>
      </c>
      <c r="I128" s="36">
        <v>39217</v>
      </c>
      <c r="J128" s="36">
        <v>40359</v>
      </c>
      <c r="K128" s="36">
        <v>40724</v>
      </c>
      <c r="L128" s="24">
        <v>50</v>
      </c>
      <c r="M128" s="24" t="s">
        <v>676</v>
      </c>
      <c r="N128" s="37">
        <v>1507</v>
      </c>
      <c r="O128" s="37"/>
      <c r="P128" s="37"/>
      <c r="Q128" s="37"/>
      <c r="R128" s="37"/>
    </row>
    <row r="129" spans="2:18" s="2" customFormat="1" ht="11.25">
      <c r="B129" s="51" t="s">
        <v>866</v>
      </c>
      <c r="C129" s="50" t="s">
        <v>610</v>
      </c>
      <c r="D129" s="2" t="s">
        <v>867</v>
      </c>
      <c r="E129" s="1">
        <v>69</v>
      </c>
      <c r="F129" s="1">
        <v>758.4</v>
      </c>
      <c r="G129" s="27">
        <v>23059.57</v>
      </c>
      <c r="H129" s="27">
        <v>14296.93</v>
      </c>
      <c r="I129" s="36">
        <v>39962</v>
      </c>
      <c r="J129" s="36">
        <v>40724</v>
      </c>
      <c r="K129" s="36">
        <v>40724</v>
      </c>
      <c r="L129" s="24">
        <v>50</v>
      </c>
      <c r="M129" s="24" t="s">
        <v>676</v>
      </c>
      <c r="N129" s="37">
        <v>762</v>
      </c>
      <c r="O129" s="37"/>
      <c r="P129" s="37"/>
      <c r="Q129" s="37"/>
      <c r="R129" s="37"/>
    </row>
    <row r="130" spans="2:18" s="2" customFormat="1" ht="11.25">
      <c r="B130" s="51" t="s">
        <v>868</v>
      </c>
      <c r="C130" s="50" t="s">
        <v>610</v>
      </c>
      <c r="D130" s="2" t="s">
        <v>869</v>
      </c>
      <c r="E130" s="1">
        <v>152</v>
      </c>
      <c r="F130" s="1">
        <v>978.8</v>
      </c>
      <c r="G130" s="27">
        <v>27707.55</v>
      </c>
      <c r="H130" s="27">
        <v>10524.58</v>
      </c>
      <c r="I130" s="36">
        <v>39345</v>
      </c>
      <c r="J130" s="36">
        <v>40359</v>
      </c>
      <c r="K130" s="36">
        <v>40724</v>
      </c>
      <c r="L130" s="24">
        <v>50</v>
      </c>
      <c r="M130" s="24" t="s">
        <v>870</v>
      </c>
      <c r="N130" s="37">
        <v>1379</v>
      </c>
      <c r="O130" s="37"/>
      <c r="P130" s="37"/>
      <c r="Q130" s="37"/>
      <c r="R130" s="37"/>
    </row>
    <row r="131" spans="2:18" s="2" customFormat="1" ht="11.25">
      <c r="B131" s="51" t="s">
        <v>871</v>
      </c>
      <c r="C131" s="50" t="s">
        <v>610</v>
      </c>
      <c r="D131" s="2" t="s">
        <v>872</v>
      </c>
      <c r="E131" s="1">
        <v>72</v>
      </c>
      <c r="F131" s="1">
        <v>2743</v>
      </c>
      <c r="G131" s="27">
        <v>197379.5</v>
      </c>
      <c r="H131" s="27">
        <v>197379.5</v>
      </c>
      <c r="I131" s="36">
        <v>39846</v>
      </c>
      <c r="J131" s="36">
        <v>40543</v>
      </c>
      <c r="K131" s="36">
        <v>40724</v>
      </c>
      <c r="L131" s="24">
        <v>50</v>
      </c>
      <c r="M131" s="24" t="s">
        <v>689</v>
      </c>
      <c r="N131" s="37">
        <v>878</v>
      </c>
      <c r="O131" s="37"/>
      <c r="P131" s="37"/>
      <c r="Q131" s="37"/>
      <c r="R131" s="37"/>
    </row>
    <row r="132" spans="2:18" s="2" customFormat="1" ht="11.25">
      <c r="B132" s="51" t="s">
        <v>873</v>
      </c>
      <c r="C132" s="50" t="s">
        <v>610</v>
      </c>
      <c r="D132" s="2" t="s">
        <v>874</v>
      </c>
      <c r="E132" s="1">
        <v>186</v>
      </c>
      <c r="F132" s="1">
        <v>3027.2</v>
      </c>
      <c r="G132" s="27">
        <v>69850.4</v>
      </c>
      <c r="H132" s="27">
        <v>54483.31</v>
      </c>
      <c r="I132" s="36">
        <v>39822</v>
      </c>
      <c r="J132" s="36">
        <v>40724</v>
      </c>
      <c r="K132" s="36">
        <v>40724</v>
      </c>
      <c r="L132" s="24">
        <v>50</v>
      </c>
      <c r="M132" s="24" t="s">
        <v>875</v>
      </c>
      <c r="N132" s="37">
        <v>902</v>
      </c>
      <c r="O132" s="37"/>
      <c r="P132" s="37"/>
      <c r="Q132" s="37"/>
      <c r="R132" s="37"/>
    </row>
    <row r="133" spans="2:18" s="2" customFormat="1" ht="11.25">
      <c r="B133" s="51" t="s">
        <v>876</v>
      </c>
      <c r="C133" s="50" t="s">
        <v>610</v>
      </c>
      <c r="D133" s="2" t="s">
        <v>877</v>
      </c>
      <c r="E133" s="1">
        <v>122</v>
      </c>
      <c r="F133" s="1">
        <v>1635</v>
      </c>
      <c r="G133" s="27">
        <v>66618.9</v>
      </c>
      <c r="H133" s="27">
        <v>66618.9</v>
      </c>
      <c r="I133" s="36">
        <v>39325</v>
      </c>
      <c r="J133" s="36">
        <v>40359</v>
      </c>
      <c r="K133" s="36">
        <v>40724</v>
      </c>
      <c r="L133" s="24">
        <v>50</v>
      </c>
      <c r="M133" s="24" t="s">
        <v>878</v>
      </c>
      <c r="N133" s="37">
        <v>1399</v>
      </c>
      <c r="O133" s="37"/>
      <c r="P133" s="37"/>
      <c r="Q133" s="37"/>
      <c r="R133" s="37"/>
    </row>
    <row r="134" spans="2:18" s="2" customFormat="1" ht="11.25">
      <c r="B134" s="51" t="s">
        <v>879</v>
      </c>
      <c r="C134" s="50" t="s">
        <v>610</v>
      </c>
      <c r="D134" s="2" t="s">
        <v>880</v>
      </c>
      <c r="E134" s="1">
        <v>193</v>
      </c>
      <c r="F134" s="1">
        <v>3118</v>
      </c>
      <c r="G134" s="27">
        <v>71330.81</v>
      </c>
      <c r="H134" s="27">
        <v>71330.81</v>
      </c>
      <c r="I134" s="36">
        <v>39345</v>
      </c>
      <c r="J134" s="36">
        <v>40359</v>
      </c>
      <c r="K134" s="36">
        <v>40724</v>
      </c>
      <c r="L134" s="24">
        <v>50</v>
      </c>
      <c r="M134" s="24" t="s">
        <v>881</v>
      </c>
      <c r="N134" s="37">
        <v>1379</v>
      </c>
      <c r="O134" s="37"/>
      <c r="P134" s="37"/>
      <c r="Q134" s="37"/>
      <c r="R134" s="37"/>
    </row>
    <row r="135" spans="2:18" s="2" customFormat="1" ht="11.25">
      <c r="B135" s="51" t="s">
        <v>882</v>
      </c>
      <c r="C135" s="50" t="s">
        <v>610</v>
      </c>
      <c r="D135" s="2" t="s">
        <v>883</v>
      </c>
      <c r="E135" s="1">
        <v>133</v>
      </c>
      <c r="F135" s="1">
        <v>2841.2</v>
      </c>
      <c r="G135" s="27">
        <v>51279.59</v>
      </c>
      <c r="H135" s="27">
        <v>5127.96</v>
      </c>
      <c r="I135" s="36">
        <v>39819</v>
      </c>
      <c r="J135" s="36">
        <v>40724</v>
      </c>
      <c r="K135" s="36">
        <v>40724</v>
      </c>
      <c r="L135" s="24">
        <v>50</v>
      </c>
      <c r="M135" s="24" t="s">
        <v>884</v>
      </c>
      <c r="N135" s="37">
        <v>905</v>
      </c>
      <c r="O135" s="37"/>
      <c r="P135" s="37"/>
      <c r="Q135" s="37"/>
      <c r="R135" s="37"/>
    </row>
    <row r="136" spans="2:18" s="2" customFormat="1" ht="11.25">
      <c r="B136" s="51" t="s">
        <v>885</v>
      </c>
      <c r="C136" s="50" t="s">
        <v>610</v>
      </c>
      <c r="D136" s="2" t="s">
        <v>886</v>
      </c>
      <c r="E136" s="1">
        <v>159</v>
      </c>
      <c r="F136" s="1">
        <v>2718.4</v>
      </c>
      <c r="G136" s="27">
        <v>63060.37</v>
      </c>
      <c r="H136" s="27">
        <v>56754.33</v>
      </c>
      <c r="I136" s="36">
        <v>39646</v>
      </c>
      <c r="J136" s="36">
        <v>40724</v>
      </c>
      <c r="K136" s="36">
        <v>40724</v>
      </c>
      <c r="L136" s="24">
        <v>50</v>
      </c>
      <c r="M136" s="24" t="s">
        <v>884</v>
      </c>
      <c r="N136" s="37">
        <v>1078</v>
      </c>
      <c r="O136" s="37"/>
      <c r="P136" s="37"/>
      <c r="Q136" s="37"/>
      <c r="R136" s="37"/>
    </row>
    <row r="137" spans="2:18" s="2" customFormat="1" ht="11.25">
      <c r="B137" s="51" t="s">
        <v>887</v>
      </c>
      <c r="C137" s="50" t="s">
        <v>610</v>
      </c>
      <c r="D137" s="2" t="s">
        <v>888</v>
      </c>
      <c r="E137" s="1">
        <v>201</v>
      </c>
      <c r="F137" s="1">
        <v>4160.6</v>
      </c>
      <c r="G137" s="27">
        <v>138108.9</v>
      </c>
      <c r="H137" s="27">
        <v>138108.9</v>
      </c>
      <c r="I137" s="36">
        <v>39296</v>
      </c>
      <c r="J137" s="36">
        <v>40359</v>
      </c>
      <c r="K137" s="36">
        <v>40724</v>
      </c>
      <c r="L137" s="24">
        <v>50</v>
      </c>
      <c r="M137" s="24" t="s">
        <v>889</v>
      </c>
      <c r="N137" s="37">
        <v>1428</v>
      </c>
      <c r="O137" s="37"/>
      <c r="P137" s="37"/>
      <c r="Q137" s="37"/>
      <c r="R137" s="37"/>
    </row>
    <row r="138" spans="2:18" s="2" customFormat="1" ht="11.25">
      <c r="B138" s="51" t="s">
        <v>890</v>
      </c>
      <c r="C138" s="50" t="s">
        <v>610</v>
      </c>
      <c r="D138" s="2" t="s">
        <v>891</v>
      </c>
      <c r="E138" s="1">
        <v>165</v>
      </c>
      <c r="F138" s="1">
        <v>2176.4</v>
      </c>
      <c r="G138" s="27">
        <v>59172.66</v>
      </c>
      <c r="H138" s="27">
        <v>5917.27</v>
      </c>
      <c r="I138" s="36">
        <v>39609</v>
      </c>
      <c r="J138" s="36">
        <v>40724</v>
      </c>
      <c r="K138" s="36">
        <v>40724</v>
      </c>
      <c r="L138" s="24">
        <v>50</v>
      </c>
      <c r="M138" s="24" t="s">
        <v>884</v>
      </c>
      <c r="N138" s="37">
        <v>1115</v>
      </c>
      <c r="O138" s="37"/>
      <c r="P138" s="37"/>
      <c r="Q138" s="37"/>
      <c r="R138" s="37"/>
    </row>
    <row r="139" spans="2:18" s="2" customFormat="1" ht="11.25">
      <c r="B139" s="51" t="s">
        <v>892</v>
      </c>
      <c r="C139" s="50" t="s">
        <v>610</v>
      </c>
      <c r="D139" s="2" t="s">
        <v>893</v>
      </c>
      <c r="E139" s="1">
        <v>104</v>
      </c>
      <c r="F139" s="1">
        <v>1060</v>
      </c>
      <c r="G139" s="27">
        <v>34901.55</v>
      </c>
      <c r="H139" s="27">
        <v>9423.42</v>
      </c>
      <c r="I139" s="36">
        <v>39819</v>
      </c>
      <c r="J139" s="36">
        <v>40724</v>
      </c>
      <c r="K139" s="36">
        <v>40724</v>
      </c>
      <c r="L139" s="24">
        <v>50</v>
      </c>
      <c r="M139" s="24" t="s">
        <v>894</v>
      </c>
      <c r="N139" s="37">
        <v>905</v>
      </c>
      <c r="O139" s="37"/>
      <c r="P139" s="37"/>
      <c r="Q139" s="37"/>
      <c r="R139" s="37"/>
    </row>
    <row r="140" spans="2:18" s="2" customFormat="1" ht="11.25">
      <c r="B140" s="51" t="s">
        <v>895</v>
      </c>
      <c r="C140" s="50" t="s">
        <v>610</v>
      </c>
      <c r="D140" s="2" t="s">
        <v>896</v>
      </c>
      <c r="E140" s="1">
        <v>107</v>
      </c>
      <c r="F140" s="1">
        <v>1654</v>
      </c>
      <c r="G140" s="27">
        <v>46080</v>
      </c>
      <c r="H140" s="27">
        <v>4608</v>
      </c>
      <c r="I140" s="36">
        <v>39870</v>
      </c>
      <c r="J140" s="36">
        <v>40724</v>
      </c>
      <c r="K140" s="36">
        <v>40724</v>
      </c>
      <c r="L140" s="24">
        <v>50</v>
      </c>
      <c r="M140" s="24" t="s">
        <v>897</v>
      </c>
      <c r="N140" s="37">
        <v>854</v>
      </c>
      <c r="O140" s="37"/>
      <c r="P140" s="37"/>
      <c r="Q140" s="37"/>
      <c r="R140" s="37"/>
    </row>
    <row r="141" spans="2:18" s="2" customFormat="1" ht="11.25">
      <c r="B141" s="51" t="s">
        <v>898</v>
      </c>
      <c r="C141" s="50" t="s">
        <v>610</v>
      </c>
      <c r="D141" s="2" t="s">
        <v>899</v>
      </c>
      <c r="E141" s="1">
        <v>84</v>
      </c>
      <c r="F141" s="1">
        <v>1668.6</v>
      </c>
      <c r="G141" s="27">
        <v>112874.99</v>
      </c>
      <c r="H141" s="27">
        <v>112874.99</v>
      </c>
      <c r="I141" s="36">
        <v>39342</v>
      </c>
      <c r="J141" s="36">
        <v>40359</v>
      </c>
      <c r="K141" s="36">
        <v>40724</v>
      </c>
      <c r="L141" s="24">
        <v>50</v>
      </c>
      <c r="M141" s="24" t="s">
        <v>900</v>
      </c>
      <c r="N141" s="37">
        <v>1382</v>
      </c>
      <c r="O141" s="37"/>
      <c r="P141" s="37"/>
      <c r="Q141" s="37"/>
      <c r="R141" s="37"/>
    </row>
    <row r="142" spans="2:18" s="2" customFormat="1" ht="11.25">
      <c r="B142" s="51" t="s">
        <v>901</v>
      </c>
      <c r="C142" s="50" t="s">
        <v>610</v>
      </c>
      <c r="D142" s="2" t="s">
        <v>902</v>
      </c>
      <c r="E142" s="1">
        <v>71</v>
      </c>
      <c r="F142" s="1">
        <v>1263</v>
      </c>
      <c r="G142" s="27">
        <v>48928.79</v>
      </c>
      <c r="H142" s="27">
        <v>4892.88</v>
      </c>
      <c r="I142" s="36">
        <v>39721</v>
      </c>
      <c r="J142" s="36">
        <v>40724</v>
      </c>
      <c r="K142" s="36">
        <v>40724</v>
      </c>
      <c r="L142" s="24">
        <v>50</v>
      </c>
      <c r="M142" s="24" t="s">
        <v>676</v>
      </c>
      <c r="N142" s="37">
        <v>1003</v>
      </c>
      <c r="O142" s="37"/>
      <c r="P142" s="37"/>
      <c r="Q142" s="37"/>
      <c r="R142" s="37"/>
    </row>
    <row r="143" spans="2:18" s="2" customFormat="1" ht="11.25">
      <c r="B143" s="51" t="s">
        <v>903</v>
      </c>
      <c r="C143" s="50" t="s">
        <v>610</v>
      </c>
      <c r="D143" s="2" t="s">
        <v>904</v>
      </c>
      <c r="E143" s="1">
        <v>83</v>
      </c>
      <c r="F143" s="1">
        <v>1723.4</v>
      </c>
      <c r="G143" s="27">
        <v>28971.95</v>
      </c>
      <c r="H143" s="27">
        <v>2897.2</v>
      </c>
      <c r="I143" s="36">
        <v>39402</v>
      </c>
      <c r="J143" s="36">
        <v>40359</v>
      </c>
      <c r="K143" s="36">
        <v>40724</v>
      </c>
      <c r="L143" s="24">
        <v>50</v>
      </c>
      <c r="M143" s="24" t="s">
        <v>884</v>
      </c>
      <c r="N143" s="37">
        <v>1322</v>
      </c>
      <c r="O143" s="37"/>
      <c r="P143" s="37"/>
      <c r="Q143" s="37"/>
      <c r="R143" s="37"/>
    </row>
    <row r="144" spans="2:18" s="2" customFormat="1" ht="11.25">
      <c r="B144" s="51" t="s">
        <v>905</v>
      </c>
      <c r="C144" s="50" t="s">
        <v>606</v>
      </c>
      <c r="D144" s="2" t="s">
        <v>906</v>
      </c>
      <c r="E144" s="1">
        <v>112</v>
      </c>
      <c r="F144" s="1">
        <v>1279.6</v>
      </c>
      <c r="G144" s="27">
        <v>21537.9</v>
      </c>
      <c r="H144" s="27">
        <v>6461.38</v>
      </c>
      <c r="I144" s="36">
        <v>39261</v>
      </c>
      <c r="J144" s="36">
        <v>40359</v>
      </c>
      <c r="K144" s="36">
        <v>40724</v>
      </c>
      <c r="L144" s="24">
        <v>50</v>
      </c>
      <c r="M144" s="24" t="s">
        <v>907</v>
      </c>
      <c r="N144" s="37">
        <v>1463</v>
      </c>
      <c r="O144" s="37"/>
      <c r="P144" s="37"/>
      <c r="Q144" s="37"/>
      <c r="R144" s="37"/>
    </row>
    <row r="145" spans="2:18" s="2" customFormat="1" ht="11.25">
      <c r="B145" s="51" t="s">
        <v>908</v>
      </c>
      <c r="C145" s="50" t="s">
        <v>610</v>
      </c>
      <c r="D145" s="2" t="s">
        <v>909</v>
      </c>
      <c r="E145" s="1">
        <v>34</v>
      </c>
      <c r="F145" s="1">
        <v>607</v>
      </c>
      <c r="G145" s="27">
        <v>13077.9</v>
      </c>
      <c r="H145" s="27">
        <v>13077.9</v>
      </c>
      <c r="I145" s="36">
        <v>39335</v>
      </c>
      <c r="J145" s="36">
        <v>40724</v>
      </c>
      <c r="K145" s="36">
        <v>40724</v>
      </c>
      <c r="L145" s="24">
        <v>50</v>
      </c>
      <c r="M145" s="24" t="s">
        <v>910</v>
      </c>
      <c r="N145" s="37">
        <v>1389</v>
      </c>
      <c r="O145" s="37"/>
      <c r="P145" s="37"/>
      <c r="Q145" s="37"/>
      <c r="R145" s="37"/>
    </row>
    <row r="146" spans="2:18" s="2" customFormat="1" ht="11.25">
      <c r="B146" s="51" t="s">
        <v>911</v>
      </c>
      <c r="C146" s="50" t="s">
        <v>610</v>
      </c>
      <c r="D146" s="2" t="s">
        <v>912</v>
      </c>
      <c r="E146" s="1">
        <v>35</v>
      </c>
      <c r="F146" s="1">
        <v>632</v>
      </c>
      <c r="G146" s="27">
        <v>13237.44</v>
      </c>
      <c r="H146" s="27">
        <v>13237.44</v>
      </c>
      <c r="I146" s="36">
        <v>39793</v>
      </c>
      <c r="J146" s="36">
        <v>40724</v>
      </c>
      <c r="K146" s="36">
        <v>40724</v>
      </c>
      <c r="L146" s="24">
        <v>50</v>
      </c>
      <c r="M146" s="24" t="s">
        <v>881</v>
      </c>
      <c r="N146" s="37">
        <v>931</v>
      </c>
      <c r="O146" s="37"/>
      <c r="P146" s="37"/>
      <c r="Q146" s="37"/>
      <c r="R146" s="37"/>
    </row>
    <row r="147" spans="2:18" s="2" customFormat="1" ht="11.25">
      <c r="B147" s="51" t="s">
        <v>913</v>
      </c>
      <c r="C147" s="50" t="s">
        <v>610</v>
      </c>
      <c r="D147" s="2" t="s">
        <v>914</v>
      </c>
      <c r="E147" s="1">
        <v>38</v>
      </c>
      <c r="F147" s="1">
        <v>575</v>
      </c>
      <c r="G147" s="27">
        <v>11568.7</v>
      </c>
      <c r="H147" s="27">
        <v>1156.87</v>
      </c>
      <c r="I147" s="36">
        <v>39364</v>
      </c>
      <c r="J147" s="36">
        <v>40724</v>
      </c>
      <c r="K147" s="36">
        <v>40724</v>
      </c>
      <c r="L147" s="24">
        <v>50</v>
      </c>
      <c r="M147" s="24" t="s">
        <v>915</v>
      </c>
      <c r="N147" s="37">
        <v>1360</v>
      </c>
      <c r="O147" s="37"/>
      <c r="P147" s="37"/>
      <c r="Q147" s="37"/>
      <c r="R147" s="37"/>
    </row>
    <row r="148" spans="2:18" s="2" customFormat="1" ht="11.25">
      <c r="B148" s="51" t="s">
        <v>916</v>
      </c>
      <c r="C148" s="50" t="s">
        <v>610</v>
      </c>
      <c r="D148" s="2" t="s">
        <v>917</v>
      </c>
      <c r="E148" s="1">
        <v>75</v>
      </c>
      <c r="F148" s="1">
        <v>1690</v>
      </c>
      <c r="G148" s="27">
        <v>62898.5</v>
      </c>
      <c r="H148" s="27">
        <v>6289.85</v>
      </c>
      <c r="I148" s="36">
        <v>39618</v>
      </c>
      <c r="J148" s="36">
        <v>40724</v>
      </c>
      <c r="K148" s="36">
        <v>40724</v>
      </c>
      <c r="L148" s="24">
        <v>50</v>
      </c>
      <c r="M148" s="24" t="s">
        <v>918</v>
      </c>
      <c r="N148" s="37">
        <v>1106</v>
      </c>
      <c r="O148" s="37"/>
      <c r="P148" s="37"/>
      <c r="Q148" s="37"/>
      <c r="R148" s="37"/>
    </row>
    <row r="149" spans="2:18" s="2" customFormat="1" ht="11.25">
      <c r="B149" s="51" t="s">
        <v>919</v>
      </c>
      <c r="C149" s="50" t="s">
        <v>610</v>
      </c>
      <c r="D149" s="2" t="s">
        <v>920</v>
      </c>
      <c r="E149" s="1">
        <v>8</v>
      </c>
      <c r="F149" s="1">
        <v>192</v>
      </c>
      <c r="G149" s="27">
        <v>5404.62</v>
      </c>
      <c r="H149" s="27">
        <v>4551.66</v>
      </c>
      <c r="I149" s="36">
        <v>40458</v>
      </c>
      <c r="J149" s="36">
        <v>40724</v>
      </c>
      <c r="K149" s="36">
        <v>40724</v>
      </c>
      <c r="L149" s="24">
        <v>50</v>
      </c>
      <c r="M149" s="24" t="s">
        <v>676</v>
      </c>
      <c r="N149" s="37">
        <v>266</v>
      </c>
      <c r="O149" s="37"/>
      <c r="P149" s="37"/>
      <c r="Q149" s="37"/>
      <c r="R149" s="37"/>
    </row>
    <row r="150" spans="2:18" s="2" customFormat="1" ht="11.25">
      <c r="B150" s="51" t="s">
        <v>921</v>
      </c>
      <c r="C150" s="50" t="s">
        <v>610</v>
      </c>
      <c r="D150" s="2" t="s">
        <v>922</v>
      </c>
      <c r="E150" s="1">
        <v>132</v>
      </c>
      <c r="F150" s="1">
        <v>2158</v>
      </c>
      <c r="G150" s="27">
        <v>83126.16</v>
      </c>
      <c r="H150" s="27">
        <v>83126.16</v>
      </c>
      <c r="I150" s="36">
        <v>39661</v>
      </c>
      <c r="J150" s="36">
        <v>40543</v>
      </c>
      <c r="K150" s="36">
        <v>40724</v>
      </c>
      <c r="L150" s="24">
        <v>50</v>
      </c>
      <c r="M150" s="24" t="s">
        <v>918</v>
      </c>
      <c r="N150" s="37">
        <v>1063</v>
      </c>
      <c r="O150" s="37"/>
      <c r="P150" s="37"/>
      <c r="Q150" s="37"/>
      <c r="R150" s="37"/>
    </row>
    <row r="151" spans="2:18" s="2" customFormat="1" ht="11.25">
      <c r="B151" s="51" t="s">
        <v>923</v>
      </c>
      <c r="C151" s="50" t="s">
        <v>610</v>
      </c>
      <c r="D151" s="2" t="s">
        <v>924</v>
      </c>
      <c r="E151" s="1">
        <v>133</v>
      </c>
      <c r="F151" s="1">
        <v>1999</v>
      </c>
      <c r="G151" s="27">
        <v>78247.3</v>
      </c>
      <c r="H151" s="27">
        <v>78247.3</v>
      </c>
      <c r="I151" s="36">
        <v>39478</v>
      </c>
      <c r="J151" s="36">
        <v>40724</v>
      </c>
      <c r="K151" s="36">
        <v>40724</v>
      </c>
      <c r="L151" s="24">
        <v>50</v>
      </c>
      <c r="M151" s="24" t="s">
        <v>863</v>
      </c>
      <c r="N151" s="37">
        <v>1246</v>
      </c>
      <c r="O151" s="37"/>
      <c r="P151" s="37"/>
      <c r="Q151" s="37"/>
      <c r="R151" s="37"/>
    </row>
    <row r="152" spans="2:18" s="2" customFormat="1" ht="11.25">
      <c r="B152" s="51" t="s">
        <v>925</v>
      </c>
      <c r="C152" s="50" t="s">
        <v>610</v>
      </c>
      <c r="D152" s="2" t="s">
        <v>926</v>
      </c>
      <c r="E152" s="1">
        <v>71</v>
      </c>
      <c r="F152" s="1">
        <v>1287</v>
      </c>
      <c r="G152" s="27">
        <v>24126.6</v>
      </c>
      <c r="H152" s="27">
        <v>2412.66</v>
      </c>
      <c r="I152" s="36">
        <v>39673</v>
      </c>
      <c r="J152" s="36">
        <v>40724</v>
      </c>
      <c r="K152" s="36">
        <v>40724</v>
      </c>
      <c r="L152" s="24">
        <v>50</v>
      </c>
      <c r="M152" s="24" t="s">
        <v>910</v>
      </c>
      <c r="N152" s="37">
        <v>1051</v>
      </c>
      <c r="O152" s="37"/>
      <c r="P152" s="37"/>
      <c r="Q152" s="37"/>
      <c r="R152" s="37"/>
    </row>
    <row r="153" spans="2:18" s="2" customFormat="1" ht="11.25">
      <c r="B153" s="51" t="s">
        <v>927</v>
      </c>
      <c r="C153" s="50" t="s">
        <v>610</v>
      </c>
      <c r="D153" s="2" t="s">
        <v>928</v>
      </c>
      <c r="E153" s="1">
        <v>28</v>
      </c>
      <c r="F153" s="1">
        <v>653</v>
      </c>
      <c r="G153" s="27">
        <v>11932.52</v>
      </c>
      <c r="H153" s="27">
        <v>7756.14</v>
      </c>
      <c r="I153" s="36">
        <v>39702</v>
      </c>
      <c r="J153" s="36">
        <v>40724</v>
      </c>
      <c r="K153" s="36">
        <v>40724</v>
      </c>
      <c r="L153" s="24">
        <v>50</v>
      </c>
      <c r="M153" s="24" t="s">
        <v>907</v>
      </c>
      <c r="N153" s="37">
        <v>1022</v>
      </c>
      <c r="O153" s="37"/>
      <c r="P153" s="37"/>
      <c r="Q153" s="37"/>
      <c r="R153" s="37"/>
    </row>
    <row r="154" spans="2:18" s="2" customFormat="1" ht="11.25">
      <c r="B154" s="51" t="s">
        <v>929</v>
      </c>
      <c r="C154" s="50" t="s">
        <v>610</v>
      </c>
      <c r="D154" s="2" t="s">
        <v>930</v>
      </c>
      <c r="E154" s="1">
        <v>308</v>
      </c>
      <c r="F154" s="1">
        <v>3882.4</v>
      </c>
      <c r="G154" s="27">
        <v>187756.68</v>
      </c>
      <c r="H154" s="27">
        <v>66653.62</v>
      </c>
      <c r="I154" s="36">
        <v>38881</v>
      </c>
      <c r="J154" s="36">
        <v>40724</v>
      </c>
      <c r="K154" s="36">
        <v>40724</v>
      </c>
      <c r="L154" s="24">
        <v>50</v>
      </c>
      <c r="M154" s="24" t="s">
        <v>884</v>
      </c>
      <c r="N154" s="37">
        <v>1843</v>
      </c>
      <c r="O154" s="37"/>
      <c r="P154" s="37"/>
      <c r="Q154" s="37"/>
      <c r="R154" s="37"/>
    </row>
    <row r="155" spans="2:18" s="2" customFormat="1" ht="11.25">
      <c r="B155" s="51" t="s">
        <v>931</v>
      </c>
      <c r="C155" s="50" t="s">
        <v>610</v>
      </c>
      <c r="D155" s="2" t="s">
        <v>932</v>
      </c>
      <c r="E155" s="1">
        <v>14</v>
      </c>
      <c r="F155" s="1">
        <v>143.8</v>
      </c>
      <c r="G155" s="27">
        <v>2988.05</v>
      </c>
      <c r="H155" s="27">
        <v>2988.05</v>
      </c>
      <c r="I155" s="36">
        <v>39569</v>
      </c>
      <c r="J155" s="36">
        <v>40724</v>
      </c>
      <c r="K155" s="36">
        <v>40724</v>
      </c>
      <c r="L155" s="24">
        <v>50</v>
      </c>
      <c r="M155" s="24" t="s">
        <v>933</v>
      </c>
      <c r="N155" s="37">
        <v>1155</v>
      </c>
      <c r="O155" s="37"/>
      <c r="P155" s="37"/>
      <c r="Q155" s="37"/>
      <c r="R155" s="37"/>
    </row>
    <row r="156" spans="2:18" s="2" customFormat="1" ht="11.25">
      <c r="B156" s="51" t="s">
        <v>934</v>
      </c>
      <c r="C156" s="50" t="s">
        <v>610</v>
      </c>
      <c r="D156" s="2" t="s">
        <v>935</v>
      </c>
      <c r="E156" s="1">
        <v>117</v>
      </c>
      <c r="F156" s="1">
        <v>878.8</v>
      </c>
      <c r="G156" s="27">
        <v>34923.15</v>
      </c>
      <c r="H156" s="27">
        <v>34923.15</v>
      </c>
      <c r="I156" s="36">
        <v>39450</v>
      </c>
      <c r="J156" s="36">
        <v>40543</v>
      </c>
      <c r="K156" s="36">
        <v>40724</v>
      </c>
      <c r="L156" s="24">
        <v>50</v>
      </c>
      <c r="M156" s="24" t="s">
        <v>936</v>
      </c>
      <c r="N156" s="37">
        <v>1274</v>
      </c>
      <c r="O156" s="37"/>
      <c r="P156" s="37"/>
      <c r="Q156" s="37"/>
      <c r="R156" s="37"/>
    </row>
    <row r="157" spans="2:18" s="2" customFormat="1" ht="11.25">
      <c r="B157" s="51" t="s">
        <v>937</v>
      </c>
      <c r="C157" s="50" t="s">
        <v>610</v>
      </c>
      <c r="D157" s="2" t="s">
        <v>938</v>
      </c>
      <c r="E157" s="1">
        <v>240</v>
      </c>
      <c r="F157" s="1">
        <v>2999.6</v>
      </c>
      <c r="G157" s="27">
        <v>199207.67</v>
      </c>
      <c r="H157" s="27">
        <v>199207.67</v>
      </c>
      <c r="I157" s="36">
        <v>38936</v>
      </c>
      <c r="J157" s="36">
        <v>39994</v>
      </c>
      <c r="K157" s="36">
        <v>40724</v>
      </c>
      <c r="L157" s="24">
        <v>50</v>
      </c>
      <c r="M157" s="24" t="s">
        <v>878</v>
      </c>
      <c r="N157" s="37">
        <v>1788</v>
      </c>
      <c r="O157" s="37"/>
      <c r="P157" s="37"/>
      <c r="Q157" s="37"/>
      <c r="R157" s="37"/>
    </row>
    <row r="158" spans="2:18" s="2" customFormat="1" ht="11.25">
      <c r="B158" s="51" t="s">
        <v>939</v>
      </c>
      <c r="C158" s="50" t="s">
        <v>610</v>
      </c>
      <c r="D158" s="2" t="s">
        <v>940</v>
      </c>
      <c r="E158" s="1">
        <v>43</v>
      </c>
      <c r="F158" s="1">
        <v>542.6</v>
      </c>
      <c r="G158" s="27">
        <v>35956.47</v>
      </c>
      <c r="H158" s="27">
        <v>35956.47</v>
      </c>
      <c r="I158" s="36">
        <v>39960</v>
      </c>
      <c r="J158" s="36">
        <v>40724</v>
      </c>
      <c r="K158" s="36">
        <v>40724</v>
      </c>
      <c r="L158" s="24">
        <v>50</v>
      </c>
      <c r="M158" s="24" t="s">
        <v>774</v>
      </c>
      <c r="N158" s="37">
        <v>764</v>
      </c>
      <c r="O158" s="37"/>
      <c r="P158" s="37"/>
      <c r="Q158" s="37"/>
      <c r="R158" s="37"/>
    </row>
    <row r="159" spans="2:18" s="2" customFormat="1" ht="11.25">
      <c r="B159" s="51" t="s">
        <v>941</v>
      </c>
      <c r="C159" s="50" t="s">
        <v>610</v>
      </c>
      <c r="D159" s="2" t="s">
        <v>942</v>
      </c>
      <c r="E159" s="1">
        <v>71</v>
      </c>
      <c r="F159" s="1">
        <v>798.2</v>
      </c>
      <c r="G159" s="27">
        <v>41645.72</v>
      </c>
      <c r="H159" s="27">
        <v>20822.87</v>
      </c>
      <c r="I159" s="36">
        <v>39966</v>
      </c>
      <c r="J159" s="36">
        <v>40724</v>
      </c>
      <c r="K159" s="36">
        <v>40724</v>
      </c>
      <c r="L159" s="24">
        <v>50</v>
      </c>
      <c r="M159" s="24" t="s">
        <v>900</v>
      </c>
      <c r="N159" s="37">
        <v>758</v>
      </c>
      <c r="O159" s="37"/>
      <c r="P159" s="37"/>
      <c r="Q159" s="37"/>
      <c r="R159" s="37"/>
    </row>
    <row r="160" spans="2:18" s="2" customFormat="1" ht="11.25">
      <c r="B160" s="51" t="s">
        <v>943</v>
      </c>
      <c r="C160" s="50" t="s">
        <v>606</v>
      </c>
      <c r="D160" s="2" t="s">
        <v>944</v>
      </c>
      <c r="E160" s="1">
        <v>93</v>
      </c>
      <c r="F160" s="1">
        <v>1562</v>
      </c>
      <c r="G160" s="27">
        <v>40830.3</v>
      </c>
      <c r="H160" s="27">
        <v>12249.09</v>
      </c>
      <c r="I160" s="36">
        <v>39521</v>
      </c>
      <c r="J160" s="36">
        <v>40724</v>
      </c>
      <c r="K160" s="36">
        <v>40724</v>
      </c>
      <c r="L160" s="24">
        <v>50</v>
      </c>
      <c r="M160" s="24" t="s">
        <v>945</v>
      </c>
      <c r="N160" s="37">
        <v>1203</v>
      </c>
      <c r="O160" s="37"/>
      <c r="P160" s="37"/>
      <c r="Q160" s="37"/>
      <c r="R160" s="37"/>
    </row>
    <row r="161" spans="2:18" s="2" customFormat="1" ht="11.25">
      <c r="B161" s="51" t="s">
        <v>946</v>
      </c>
      <c r="C161" s="50" t="s">
        <v>610</v>
      </c>
      <c r="D161" s="2" t="s">
        <v>947</v>
      </c>
      <c r="E161" s="1">
        <v>40</v>
      </c>
      <c r="F161" s="1">
        <v>1165</v>
      </c>
      <c r="G161" s="27">
        <v>22572.6</v>
      </c>
      <c r="H161" s="27">
        <v>2257.26</v>
      </c>
      <c r="I161" s="36">
        <v>39857</v>
      </c>
      <c r="J161" s="36">
        <v>40724</v>
      </c>
      <c r="K161" s="36">
        <v>40724</v>
      </c>
      <c r="L161" s="24">
        <v>50</v>
      </c>
      <c r="M161" s="24" t="s">
        <v>662</v>
      </c>
      <c r="N161" s="37">
        <v>867</v>
      </c>
      <c r="O161" s="37"/>
      <c r="P161" s="37"/>
      <c r="Q161" s="37"/>
      <c r="R161" s="37"/>
    </row>
    <row r="162" spans="2:18" s="2" customFormat="1" ht="11.25">
      <c r="B162" s="51" t="s">
        <v>948</v>
      </c>
      <c r="C162" s="50" t="s">
        <v>610</v>
      </c>
      <c r="D162" s="2" t="s">
        <v>949</v>
      </c>
      <c r="E162" s="1">
        <v>65</v>
      </c>
      <c r="F162" s="1">
        <v>1345</v>
      </c>
      <c r="G162" s="27">
        <v>48073.3</v>
      </c>
      <c r="H162" s="27">
        <v>42446.52</v>
      </c>
      <c r="I162" s="36">
        <v>39423</v>
      </c>
      <c r="J162" s="36">
        <v>40359</v>
      </c>
      <c r="K162" s="36">
        <v>40724</v>
      </c>
      <c r="L162" s="24">
        <v>50</v>
      </c>
      <c r="M162" s="24" t="s">
        <v>950</v>
      </c>
      <c r="N162" s="37">
        <v>1301</v>
      </c>
      <c r="O162" s="37"/>
      <c r="P162" s="37"/>
      <c r="Q162" s="37"/>
      <c r="R162" s="37"/>
    </row>
    <row r="163" spans="2:18" s="2" customFormat="1" ht="11.25">
      <c r="B163" s="51" t="s">
        <v>951</v>
      </c>
      <c r="C163" s="50" t="s">
        <v>610</v>
      </c>
      <c r="D163" s="2" t="s">
        <v>952</v>
      </c>
      <c r="E163" s="1">
        <v>64</v>
      </c>
      <c r="F163" s="1">
        <v>1225</v>
      </c>
      <c r="G163" s="27">
        <v>61143</v>
      </c>
      <c r="H163" s="27">
        <v>24457.2</v>
      </c>
      <c r="I163" s="36">
        <v>39857</v>
      </c>
      <c r="J163" s="36">
        <v>40724</v>
      </c>
      <c r="K163" s="36">
        <v>40724</v>
      </c>
      <c r="L163" s="24">
        <v>50</v>
      </c>
      <c r="M163" s="24" t="s">
        <v>662</v>
      </c>
      <c r="N163" s="37">
        <v>867</v>
      </c>
      <c r="O163" s="37"/>
      <c r="P163" s="37"/>
      <c r="Q163" s="37"/>
      <c r="R163" s="37"/>
    </row>
    <row r="164" spans="2:18" s="2" customFormat="1" ht="11.25">
      <c r="B164" s="51" t="s">
        <v>953</v>
      </c>
      <c r="C164" s="50" t="s">
        <v>610</v>
      </c>
      <c r="D164" s="2" t="s">
        <v>954</v>
      </c>
      <c r="E164" s="1">
        <v>41</v>
      </c>
      <c r="F164" s="1">
        <v>580</v>
      </c>
      <c r="G164" s="27">
        <v>15382.25</v>
      </c>
      <c r="H164" s="27">
        <v>15382.25</v>
      </c>
      <c r="I164" s="36">
        <v>39850</v>
      </c>
      <c r="J164" s="36">
        <v>40724</v>
      </c>
      <c r="K164" s="36">
        <v>40724</v>
      </c>
      <c r="L164" s="24">
        <v>50</v>
      </c>
      <c r="M164" s="24" t="s">
        <v>945</v>
      </c>
      <c r="N164" s="37">
        <v>874</v>
      </c>
      <c r="O164" s="37"/>
      <c r="P164" s="37"/>
      <c r="Q164" s="37"/>
      <c r="R164" s="37"/>
    </row>
    <row r="165" spans="2:18" s="2" customFormat="1" ht="11.25">
      <c r="B165" s="51" t="s">
        <v>955</v>
      </c>
      <c r="C165" s="50" t="s">
        <v>610</v>
      </c>
      <c r="D165" s="2" t="s">
        <v>956</v>
      </c>
      <c r="E165" s="1">
        <v>122</v>
      </c>
      <c r="F165" s="1">
        <v>3222</v>
      </c>
      <c r="G165" s="27">
        <v>94512.6</v>
      </c>
      <c r="H165" s="27">
        <v>94512.61</v>
      </c>
      <c r="I165" s="36">
        <v>40078</v>
      </c>
      <c r="J165" s="36">
        <v>40724</v>
      </c>
      <c r="K165" s="36">
        <v>40724</v>
      </c>
      <c r="L165" s="24">
        <v>50</v>
      </c>
      <c r="M165" s="24" t="s">
        <v>683</v>
      </c>
      <c r="N165" s="37">
        <v>646</v>
      </c>
      <c r="O165" s="37"/>
      <c r="P165" s="37"/>
      <c r="Q165" s="37"/>
      <c r="R165" s="37"/>
    </row>
    <row r="166" spans="2:18" s="2" customFormat="1" ht="11.25">
      <c r="B166" s="51" t="s">
        <v>957</v>
      </c>
      <c r="C166" s="50" t="s">
        <v>610</v>
      </c>
      <c r="D166" s="2" t="s">
        <v>958</v>
      </c>
      <c r="E166" s="1">
        <v>184</v>
      </c>
      <c r="F166" s="1">
        <v>2577.6</v>
      </c>
      <c r="G166" s="27">
        <v>81989.4</v>
      </c>
      <c r="H166" s="27">
        <v>81989.4</v>
      </c>
      <c r="I166" s="36">
        <v>39826</v>
      </c>
      <c r="J166" s="36">
        <v>40724</v>
      </c>
      <c r="K166" s="36">
        <v>40724</v>
      </c>
      <c r="L166" s="24">
        <v>50</v>
      </c>
      <c r="M166" s="24" t="s">
        <v>894</v>
      </c>
      <c r="N166" s="37">
        <v>898</v>
      </c>
      <c r="O166" s="37"/>
      <c r="P166" s="37"/>
      <c r="Q166" s="37"/>
      <c r="R166" s="37"/>
    </row>
    <row r="167" spans="2:18" s="2" customFormat="1" ht="11.25">
      <c r="B167" s="51" t="s">
        <v>959</v>
      </c>
      <c r="C167" s="50" t="s">
        <v>610</v>
      </c>
      <c r="D167" s="2" t="s">
        <v>960</v>
      </c>
      <c r="E167" s="1">
        <v>130</v>
      </c>
      <c r="F167" s="1">
        <v>1892.4</v>
      </c>
      <c r="G167" s="27">
        <v>36102.9</v>
      </c>
      <c r="H167" s="27">
        <v>36102.9</v>
      </c>
      <c r="I167" s="36">
        <v>40021</v>
      </c>
      <c r="J167" s="36">
        <v>40724</v>
      </c>
      <c r="K167" s="36">
        <v>40724</v>
      </c>
      <c r="L167" s="24">
        <v>50</v>
      </c>
      <c r="M167" s="24" t="s">
        <v>961</v>
      </c>
      <c r="N167" s="37">
        <v>703</v>
      </c>
      <c r="O167" s="37"/>
      <c r="P167" s="37"/>
      <c r="Q167" s="37"/>
      <c r="R167" s="37"/>
    </row>
    <row r="168" spans="2:18" s="2" customFormat="1" ht="11.25">
      <c r="B168" s="51" t="s">
        <v>962</v>
      </c>
      <c r="C168" s="50" t="s">
        <v>610</v>
      </c>
      <c r="D168" s="2" t="s">
        <v>963</v>
      </c>
      <c r="E168" s="1">
        <v>136</v>
      </c>
      <c r="F168" s="1">
        <v>2471.2</v>
      </c>
      <c r="G168" s="27">
        <v>83986.11</v>
      </c>
      <c r="H168" s="27">
        <v>83986.11</v>
      </c>
      <c r="I168" s="36">
        <v>39609</v>
      </c>
      <c r="J168" s="36">
        <v>40724</v>
      </c>
      <c r="K168" s="36">
        <v>40724</v>
      </c>
      <c r="L168" s="24">
        <v>50</v>
      </c>
      <c r="M168" s="24" t="s">
        <v>884</v>
      </c>
      <c r="N168" s="37">
        <v>1115</v>
      </c>
      <c r="O168" s="37"/>
      <c r="P168" s="37"/>
      <c r="Q168" s="37"/>
      <c r="R168" s="37"/>
    </row>
    <row r="169" spans="2:18" s="2" customFormat="1" ht="11.25">
      <c r="B169" s="51" t="s">
        <v>964</v>
      </c>
      <c r="C169" s="50" t="s">
        <v>610</v>
      </c>
      <c r="D169" s="2" t="s">
        <v>965</v>
      </c>
      <c r="E169" s="1">
        <v>226</v>
      </c>
      <c r="F169" s="1">
        <v>2125</v>
      </c>
      <c r="G169" s="27">
        <v>76788.84</v>
      </c>
      <c r="H169" s="27">
        <v>54520.09</v>
      </c>
      <c r="I169" s="36">
        <v>39848</v>
      </c>
      <c r="J169" s="36">
        <v>40724</v>
      </c>
      <c r="K169" s="36">
        <v>40724</v>
      </c>
      <c r="L169" s="24">
        <v>50</v>
      </c>
      <c r="M169" s="24" t="s">
        <v>686</v>
      </c>
      <c r="N169" s="37">
        <v>876</v>
      </c>
      <c r="O169" s="37"/>
      <c r="P169" s="37"/>
      <c r="Q169" s="37"/>
      <c r="R169" s="37"/>
    </row>
    <row r="170" spans="2:18" s="2" customFormat="1" ht="11.25">
      <c r="B170" s="51" t="s">
        <v>966</v>
      </c>
      <c r="C170" s="50" t="s">
        <v>610</v>
      </c>
      <c r="D170" s="2" t="s">
        <v>967</v>
      </c>
      <c r="E170" s="1">
        <v>60</v>
      </c>
      <c r="F170" s="1">
        <v>913.4</v>
      </c>
      <c r="G170" s="27">
        <v>16400</v>
      </c>
      <c r="H170" s="27">
        <v>4920</v>
      </c>
      <c r="I170" s="36">
        <v>39961</v>
      </c>
      <c r="J170" s="36">
        <v>40724</v>
      </c>
      <c r="K170" s="36">
        <v>40724</v>
      </c>
      <c r="L170" s="24">
        <v>50</v>
      </c>
      <c r="M170" s="24" t="s">
        <v>968</v>
      </c>
      <c r="N170" s="37">
        <v>763</v>
      </c>
      <c r="O170" s="37"/>
      <c r="P170" s="37"/>
      <c r="Q170" s="37"/>
      <c r="R170" s="37"/>
    </row>
    <row r="171" spans="2:18" s="2" customFormat="1" ht="11.25">
      <c r="B171" s="51" t="s">
        <v>969</v>
      </c>
      <c r="C171" s="50" t="s">
        <v>610</v>
      </c>
      <c r="D171" s="2" t="s">
        <v>970</v>
      </c>
      <c r="E171" s="1">
        <v>73</v>
      </c>
      <c r="F171" s="1">
        <v>522.36</v>
      </c>
      <c r="G171" s="27">
        <v>14723.3</v>
      </c>
      <c r="H171" s="27">
        <v>7214.4</v>
      </c>
      <c r="I171" s="36">
        <v>39937</v>
      </c>
      <c r="J171" s="36">
        <v>40724</v>
      </c>
      <c r="K171" s="36">
        <v>40724</v>
      </c>
      <c r="L171" s="24">
        <v>50</v>
      </c>
      <c r="M171" s="24" t="s">
        <v>968</v>
      </c>
      <c r="N171" s="37">
        <v>787</v>
      </c>
      <c r="O171" s="37"/>
      <c r="P171" s="37"/>
      <c r="Q171" s="37"/>
      <c r="R171" s="37"/>
    </row>
    <row r="172" spans="2:18" s="2" customFormat="1" ht="11.25">
      <c r="B172" s="51" t="s">
        <v>971</v>
      </c>
      <c r="C172" s="50" t="s">
        <v>610</v>
      </c>
      <c r="D172" s="2" t="s">
        <v>972</v>
      </c>
      <c r="E172" s="1">
        <v>67.3</v>
      </c>
      <c r="F172" s="1">
        <v>2143</v>
      </c>
      <c r="G172" s="27">
        <v>82394.65</v>
      </c>
      <c r="H172" s="27">
        <v>82394.65</v>
      </c>
      <c r="I172" s="36">
        <v>39279</v>
      </c>
      <c r="J172" s="36">
        <v>40329</v>
      </c>
      <c r="K172" s="36">
        <v>40724</v>
      </c>
      <c r="L172" s="24">
        <v>50</v>
      </c>
      <c r="M172" s="24" t="s">
        <v>751</v>
      </c>
      <c r="N172" s="37">
        <v>1445</v>
      </c>
      <c r="O172" s="37"/>
      <c r="P172" s="37"/>
      <c r="Q172" s="37"/>
      <c r="R172" s="37"/>
    </row>
    <row r="173" spans="2:18" s="2" customFormat="1" ht="11.25">
      <c r="B173" s="51" t="s">
        <v>973</v>
      </c>
      <c r="C173" s="50" t="s">
        <v>610</v>
      </c>
      <c r="D173" s="2" t="s">
        <v>974</v>
      </c>
      <c r="E173" s="1">
        <v>122</v>
      </c>
      <c r="F173" s="1">
        <v>1972</v>
      </c>
      <c r="G173" s="27">
        <v>66720.74</v>
      </c>
      <c r="H173" s="27">
        <v>43368.48</v>
      </c>
      <c r="I173" s="36">
        <v>39995</v>
      </c>
      <c r="J173" s="36">
        <v>40724</v>
      </c>
      <c r="K173" s="36">
        <v>40724</v>
      </c>
      <c r="L173" s="24">
        <v>50</v>
      </c>
      <c r="M173" s="24" t="s">
        <v>732</v>
      </c>
      <c r="N173" s="37">
        <v>729</v>
      </c>
      <c r="O173" s="37"/>
      <c r="P173" s="37"/>
      <c r="Q173" s="37"/>
      <c r="R173" s="37"/>
    </row>
    <row r="174" spans="2:18" s="2" customFormat="1" ht="11.25">
      <c r="B174" s="51" t="s">
        <v>975</v>
      </c>
      <c r="C174" s="50" t="s">
        <v>610</v>
      </c>
      <c r="D174" s="2" t="s">
        <v>976</v>
      </c>
      <c r="E174" s="1">
        <v>161</v>
      </c>
      <c r="F174" s="1">
        <v>1829.6</v>
      </c>
      <c r="G174" s="27">
        <v>54533.9</v>
      </c>
      <c r="H174" s="27">
        <v>54533.9</v>
      </c>
      <c r="I174" s="36">
        <v>39986</v>
      </c>
      <c r="J174" s="36">
        <v>40724</v>
      </c>
      <c r="K174" s="36">
        <v>40724</v>
      </c>
      <c r="L174" s="24">
        <v>50</v>
      </c>
      <c r="M174" s="24" t="s">
        <v>977</v>
      </c>
      <c r="N174" s="37">
        <v>738</v>
      </c>
      <c r="O174" s="37"/>
      <c r="P174" s="37"/>
      <c r="Q174" s="37"/>
      <c r="R174" s="37"/>
    </row>
    <row r="175" spans="2:18" s="2" customFormat="1" ht="11.25">
      <c r="B175" s="51" t="s">
        <v>978</v>
      </c>
      <c r="C175" s="50" t="s">
        <v>610</v>
      </c>
      <c r="D175" s="2" t="s">
        <v>979</v>
      </c>
      <c r="E175" s="1">
        <v>35</v>
      </c>
      <c r="F175" s="1">
        <v>412</v>
      </c>
      <c r="G175" s="27">
        <v>9229.7</v>
      </c>
      <c r="H175" s="27">
        <v>9229.7</v>
      </c>
      <c r="I175" s="36">
        <v>40087</v>
      </c>
      <c r="J175" s="36">
        <v>40724</v>
      </c>
      <c r="K175" s="36">
        <v>40724</v>
      </c>
      <c r="L175" s="24">
        <v>50</v>
      </c>
      <c r="M175" s="24" t="s">
        <v>980</v>
      </c>
      <c r="N175" s="37">
        <v>637</v>
      </c>
      <c r="O175" s="37"/>
      <c r="P175" s="37"/>
      <c r="Q175" s="37"/>
      <c r="R175" s="37"/>
    </row>
    <row r="176" spans="2:18" s="2" customFormat="1" ht="11.25">
      <c r="B176" s="51" t="s">
        <v>981</v>
      </c>
      <c r="C176" s="50" t="s">
        <v>610</v>
      </c>
      <c r="D176" s="2" t="s">
        <v>982</v>
      </c>
      <c r="E176" s="1">
        <v>42</v>
      </c>
      <c r="F176" s="1">
        <v>381.8</v>
      </c>
      <c r="G176" s="27">
        <v>48470.65</v>
      </c>
      <c r="H176" s="27">
        <v>4847.07</v>
      </c>
      <c r="I176" s="36">
        <v>39723</v>
      </c>
      <c r="J176" s="36">
        <v>40724</v>
      </c>
      <c r="K176" s="36">
        <v>40724</v>
      </c>
      <c r="L176" s="24">
        <v>50</v>
      </c>
      <c r="M176" s="24" t="s">
        <v>983</v>
      </c>
      <c r="N176" s="37">
        <v>1001</v>
      </c>
      <c r="O176" s="37"/>
      <c r="P176" s="37"/>
      <c r="Q176" s="37"/>
      <c r="R176" s="37"/>
    </row>
    <row r="177" spans="2:18" s="2" customFormat="1" ht="11.25">
      <c r="B177" s="51" t="s">
        <v>984</v>
      </c>
      <c r="C177" s="50" t="s">
        <v>610</v>
      </c>
      <c r="D177" s="2" t="s">
        <v>985</v>
      </c>
      <c r="E177" s="1">
        <v>241</v>
      </c>
      <c r="F177" s="1">
        <v>2553.2</v>
      </c>
      <c r="G177" s="27">
        <v>73417.86</v>
      </c>
      <c r="H177" s="27">
        <v>73417.86</v>
      </c>
      <c r="I177" s="36">
        <v>39986</v>
      </c>
      <c r="J177" s="36">
        <v>40724</v>
      </c>
      <c r="K177" s="36">
        <v>40724</v>
      </c>
      <c r="L177" s="24">
        <v>50</v>
      </c>
      <c r="M177" s="24" t="s">
        <v>977</v>
      </c>
      <c r="N177" s="37">
        <v>738</v>
      </c>
      <c r="O177" s="37"/>
      <c r="P177" s="37"/>
      <c r="Q177" s="37"/>
      <c r="R177" s="37"/>
    </row>
    <row r="178" spans="2:18" s="2" customFormat="1" ht="11.25">
      <c r="B178" s="51" t="s">
        <v>986</v>
      </c>
      <c r="C178" s="50" t="s">
        <v>610</v>
      </c>
      <c r="D178" s="2" t="s">
        <v>987</v>
      </c>
      <c r="E178" s="1">
        <v>258</v>
      </c>
      <c r="F178" s="1">
        <v>4385</v>
      </c>
      <c r="G178" s="27">
        <v>200323.35</v>
      </c>
      <c r="H178" s="27">
        <v>200323.35</v>
      </c>
      <c r="I178" s="36">
        <v>39622</v>
      </c>
      <c r="J178" s="36">
        <v>40724</v>
      </c>
      <c r="K178" s="36">
        <v>40724</v>
      </c>
      <c r="L178" s="24">
        <v>50</v>
      </c>
      <c r="M178" s="24" t="s">
        <v>735</v>
      </c>
      <c r="N178" s="37">
        <v>1102</v>
      </c>
      <c r="O178" s="37"/>
      <c r="P178" s="37"/>
      <c r="Q178" s="37"/>
      <c r="R178" s="37"/>
    </row>
    <row r="179" spans="2:18" s="2" customFormat="1" ht="11.25">
      <c r="B179" s="51" t="s">
        <v>988</v>
      </c>
      <c r="C179" s="50" t="s">
        <v>610</v>
      </c>
      <c r="D179" s="2" t="s">
        <v>989</v>
      </c>
      <c r="E179" s="1">
        <v>129</v>
      </c>
      <c r="F179" s="1">
        <v>1372.8</v>
      </c>
      <c r="G179" s="27">
        <v>34128.75</v>
      </c>
      <c r="H179" s="27">
        <v>3412.88</v>
      </c>
      <c r="I179" s="36">
        <v>39478</v>
      </c>
      <c r="J179" s="36">
        <v>40724</v>
      </c>
      <c r="K179" s="36">
        <v>40724</v>
      </c>
      <c r="L179" s="24">
        <v>50</v>
      </c>
      <c r="M179" s="24" t="s">
        <v>863</v>
      </c>
      <c r="N179" s="37">
        <v>1246</v>
      </c>
      <c r="O179" s="37"/>
      <c r="P179" s="37"/>
      <c r="Q179" s="37"/>
      <c r="R179" s="37"/>
    </row>
    <row r="180" spans="2:18" s="2" customFormat="1" ht="11.25">
      <c r="B180" s="51" t="s">
        <v>990</v>
      </c>
      <c r="C180" s="50" t="s">
        <v>610</v>
      </c>
      <c r="D180" s="2" t="s">
        <v>991</v>
      </c>
      <c r="E180" s="1">
        <v>64</v>
      </c>
      <c r="F180" s="1">
        <v>1947.7</v>
      </c>
      <c r="G180" s="27">
        <v>73125.18</v>
      </c>
      <c r="H180" s="27">
        <v>14625.04</v>
      </c>
      <c r="I180" s="36">
        <v>39976</v>
      </c>
      <c r="J180" s="36">
        <v>40724</v>
      </c>
      <c r="K180" s="36">
        <v>40724</v>
      </c>
      <c r="L180" s="24">
        <v>50</v>
      </c>
      <c r="M180" s="24" t="s">
        <v>686</v>
      </c>
      <c r="N180" s="37">
        <v>748</v>
      </c>
      <c r="O180" s="37"/>
      <c r="P180" s="37"/>
      <c r="Q180" s="37"/>
      <c r="R180" s="37"/>
    </row>
    <row r="181" spans="2:18" s="2" customFormat="1" ht="11.25">
      <c r="B181" s="51" t="s">
        <v>992</v>
      </c>
      <c r="C181" s="50" t="s">
        <v>610</v>
      </c>
      <c r="D181" s="2" t="s">
        <v>993</v>
      </c>
      <c r="E181" s="1">
        <v>12</v>
      </c>
      <c r="F181" s="1">
        <v>306</v>
      </c>
      <c r="G181" s="27">
        <v>6118.6</v>
      </c>
      <c r="H181" s="27">
        <v>6118.6</v>
      </c>
      <c r="I181" s="36">
        <v>40345</v>
      </c>
      <c r="J181" s="36">
        <v>40724</v>
      </c>
      <c r="K181" s="36">
        <v>40724</v>
      </c>
      <c r="L181" s="24">
        <v>50</v>
      </c>
      <c r="M181" s="24" t="s">
        <v>994</v>
      </c>
      <c r="N181" s="37">
        <v>379</v>
      </c>
      <c r="O181" s="37"/>
      <c r="P181" s="37"/>
      <c r="Q181" s="37"/>
      <c r="R181" s="37"/>
    </row>
    <row r="182" spans="2:18" s="2" customFormat="1" ht="11.25">
      <c r="B182" s="51" t="s">
        <v>995</v>
      </c>
      <c r="C182" s="50" t="s">
        <v>610</v>
      </c>
      <c r="D182" s="2" t="s">
        <v>996</v>
      </c>
      <c r="E182" s="1">
        <v>274</v>
      </c>
      <c r="F182" s="1">
        <v>3776.6</v>
      </c>
      <c r="G182" s="27">
        <v>134190.75</v>
      </c>
      <c r="H182" s="27">
        <v>38915.32</v>
      </c>
      <c r="I182" s="36">
        <v>39951</v>
      </c>
      <c r="J182" s="36">
        <v>40724</v>
      </c>
      <c r="K182" s="36">
        <v>40724</v>
      </c>
      <c r="L182" s="24">
        <v>50</v>
      </c>
      <c r="M182" s="24" t="s">
        <v>997</v>
      </c>
      <c r="N182" s="37">
        <v>773</v>
      </c>
      <c r="O182" s="37"/>
      <c r="P182" s="37"/>
      <c r="Q182" s="37"/>
      <c r="R182" s="37"/>
    </row>
    <row r="183" spans="2:18" s="2" customFormat="1" ht="11.25">
      <c r="B183" s="51" t="s">
        <v>998</v>
      </c>
      <c r="C183" s="50" t="s">
        <v>610</v>
      </c>
      <c r="D183" s="2" t="s">
        <v>999</v>
      </c>
      <c r="E183" s="1">
        <v>73</v>
      </c>
      <c r="F183" s="1">
        <v>1344</v>
      </c>
      <c r="G183" s="27">
        <v>39614.48</v>
      </c>
      <c r="H183" s="27">
        <v>7314.91</v>
      </c>
      <c r="I183" s="36">
        <v>39486</v>
      </c>
      <c r="J183" s="36">
        <v>40359</v>
      </c>
      <c r="K183" s="36">
        <v>40724</v>
      </c>
      <c r="L183" s="24">
        <v>50</v>
      </c>
      <c r="M183" s="24" t="s">
        <v>1000</v>
      </c>
      <c r="N183" s="37">
        <v>1238</v>
      </c>
      <c r="O183" s="37"/>
      <c r="P183" s="37"/>
      <c r="Q183" s="37"/>
      <c r="R183" s="37"/>
    </row>
    <row r="184" spans="2:18" s="2" customFormat="1" ht="11.25">
      <c r="B184" s="51" t="s">
        <v>1001</v>
      </c>
      <c r="C184" s="50" t="s">
        <v>610</v>
      </c>
      <c r="D184" s="2" t="s">
        <v>1002</v>
      </c>
      <c r="E184" s="1">
        <v>97</v>
      </c>
      <c r="F184" s="1">
        <v>2540.8</v>
      </c>
      <c r="G184" s="27">
        <v>60868.13</v>
      </c>
      <c r="H184" s="27">
        <v>60868.13</v>
      </c>
      <c r="I184" s="36">
        <v>39492</v>
      </c>
      <c r="J184" s="36">
        <v>40359</v>
      </c>
      <c r="K184" s="36">
        <v>40724</v>
      </c>
      <c r="L184" s="24">
        <v>50</v>
      </c>
      <c r="M184" s="24" t="s">
        <v>878</v>
      </c>
      <c r="N184" s="37">
        <v>1232</v>
      </c>
      <c r="O184" s="37"/>
      <c r="P184" s="37"/>
      <c r="Q184" s="37"/>
      <c r="R184" s="37"/>
    </row>
    <row r="185" spans="2:18" s="2" customFormat="1" ht="11.25">
      <c r="B185" s="51" t="s">
        <v>1003</v>
      </c>
      <c r="C185" s="50" t="s">
        <v>610</v>
      </c>
      <c r="D185" s="2" t="s">
        <v>1004</v>
      </c>
      <c r="E185" s="1">
        <v>176</v>
      </c>
      <c r="F185" s="1">
        <v>1226</v>
      </c>
      <c r="G185" s="27">
        <v>51726.15</v>
      </c>
      <c r="H185" s="27">
        <v>51726.15</v>
      </c>
      <c r="I185" s="36">
        <v>39316</v>
      </c>
      <c r="J185" s="36">
        <v>40359</v>
      </c>
      <c r="K185" s="36">
        <v>40724</v>
      </c>
      <c r="L185" s="24">
        <v>50</v>
      </c>
      <c r="M185" s="24" t="s">
        <v>1005</v>
      </c>
      <c r="N185" s="37">
        <v>1408</v>
      </c>
      <c r="O185" s="37"/>
      <c r="P185" s="37"/>
      <c r="Q185" s="37"/>
      <c r="R185" s="37"/>
    </row>
    <row r="186" spans="2:18" s="2" customFormat="1" ht="11.25">
      <c r="B186" s="51" t="s">
        <v>1006</v>
      </c>
      <c r="C186" s="50" t="s">
        <v>610</v>
      </c>
      <c r="D186" s="2" t="s">
        <v>1007</v>
      </c>
      <c r="E186" s="1">
        <v>136</v>
      </c>
      <c r="F186" s="1">
        <v>2396</v>
      </c>
      <c r="G186" s="27">
        <v>108826.32</v>
      </c>
      <c r="H186" s="27">
        <v>88149.31</v>
      </c>
      <c r="I186" s="36">
        <v>39413</v>
      </c>
      <c r="J186" s="36">
        <v>40512</v>
      </c>
      <c r="K186" s="36">
        <v>40724</v>
      </c>
      <c r="L186" s="24">
        <v>50</v>
      </c>
      <c r="M186" s="24" t="s">
        <v>686</v>
      </c>
      <c r="N186" s="37">
        <v>1311</v>
      </c>
      <c r="O186" s="37"/>
      <c r="P186" s="37"/>
      <c r="Q186" s="37"/>
      <c r="R186" s="37"/>
    </row>
    <row r="187" spans="2:18" s="2" customFormat="1" ht="11.25">
      <c r="B187" s="51" t="s">
        <v>1008</v>
      </c>
      <c r="C187" s="50" t="s">
        <v>610</v>
      </c>
      <c r="D187" s="2" t="s">
        <v>1009</v>
      </c>
      <c r="E187" s="1">
        <v>36</v>
      </c>
      <c r="F187" s="1">
        <v>702.4</v>
      </c>
      <c r="G187" s="27">
        <v>8174.44</v>
      </c>
      <c r="H187" s="27">
        <v>8174.44</v>
      </c>
      <c r="I187" s="36">
        <v>39583</v>
      </c>
      <c r="J187" s="36">
        <v>40359</v>
      </c>
      <c r="K187" s="36">
        <v>40724</v>
      </c>
      <c r="L187" s="24">
        <v>50</v>
      </c>
      <c r="M187" s="24" t="s">
        <v>676</v>
      </c>
      <c r="N187" s="37">
        <v>1141</v>
      </c>
      <c r="O187" s="37"/>
      <c r="P187" s="37"/>
      <c r="Q187" s="37"/>
      <c r="R187" s="37"/>
    </row>
    <row r="188" spans="2:18" s="2" customFormat="1" ht="11.25">
      <c r="B188" s="51" t="s">
        <v>1010</v>
      </c>
      <c r="C188" s="50" t="s">
        <v>610</v>
      </c>
      <c r="D188" s="2" t="s">
        <v>1011</v>
      </c>
      <c r="E188" s="1">
        <v>142</v>
      </c>
      <c r="F188" s="1">
        <v>2321.2</v>
      </c>
      <c r="G188" s="27">
        <v>93453.66</v>
      </c>
      <c r="H188" s="27">
        <v>93453.66</v>
      </c>
      <c r="I188" s="36">
        <v>39826</v>
      </c>
      <c r="J188" s="36">
        <v>40724</v>
      </c>
      <c r="K188" s="36">
        <v>40724</v>
      </c>
      <c r="L188" s="24">
        <v>50</v>
      </c>
      <c r="M188" s="24" t="s">
        <v>858</v>
      </c>
      <c r="N188" s="37">
        <v>898</v>
      </c>
      <c r="O188" s="37"/>
      <c r="P188" s="37"/>
      <c r="Q188" s="37"/>
      <c r="R188" s="37"/>
    </row>
    <row r="189" spans="2:18" s="2" customFormat="1" ht="11.25">
      <c r="B189" s="51" t="s">
        <v>1012</v>
      </c>
      <c r="C189" s="50" t="s">
        <v>610</v>
      </c>
      <c r="D189" s="2" t="s">
        <v>1013</v>
      </c>
      <c r="E189" s="1">
        <v>28</v>
      </c>
      <c r="F189" s="1">
        <v>882</v>
      </c>
      <c r="G189" s="27">
        <v>22000.35</v>
      </c>
      <c r="H189" s="27">
        <v>22000.35</v>
      </c>
      <c r="I189" s="36">
        <v>39325</v>
      </c>
      <c r="J189" s="36">
        <v>39994</v>
      </c>
      <c r="K189" s="36">
        <v>40724</v>
      </c>
      <c r="L189" s="24">
        <v>50</v>
      </c>
      <c r="M189" s="24" t="s">
        <v>878</v>
      </c>
      <c r="N189" s="37">
        <v>1399</v>
      </c>
      <c r="O189" s="37"/>
      <c r="P189" s="37"/>
      <c r="Q189" s="37"/>
      <c r="R189" s="37"/>
    </row>
    <row r="190" spans="2:18" s="2" customFormat="1" ht="11.25">
      <c r="B190" s="51" t="s">
        <v>1014</v>
      </c>
      <c r="C190" s="50" t="s">
        <v>610</v>
      </c>
      <c r="D190" s="2" t="s">
        <v>1015</v>
      </c>
      <c r="E190" s="1">
        <v>19</v>
      </c>
      <c r="F190" s="1">
        <v>48</v>
      </c>
      <c r="G190" s="27">
        <v>999.6</v>
      </c>
      <c r="H190" s="27">
        <v>999.6</v>
      </c>
      <c r="I190" s="36">
        <v>40563</v>
      </c>
      <c r="J190" s="36">
        <v>40724</v>
      </c>
      <c r="K190" s="36">
        <v>40724</v>
      </c>
      <c r="L190" s="24">
        <v>50</v>
      </c>
      <c r="M190" s="24" t="s">
        <v>1016</v>
      </c>
      <c r="N190" s="37">
        <v>161</v>
      </c>
      <c r="O190" s="37"/>
      <c r="P190" s="37"/>
      <c r="Q190" s="37"/>
      <c r="R190" s="37"/>
    </row>
    <row r="191" spans="2:18" s="2" customFormat="1" ht="11.25">
      <c r="B191" s="51" t="s">
        <v>1017</v>
      </c>
      <c r="C191" s="50" t="s">
        <v>610</v>
      </c>
      <c r="D191" s="2" t="s">
        <v>1018</v>
      </c>
      <c r="E191" s="1">
        <v>64</v>
      </c>
      <c r="F191" s="1">
        <v>756</v>
      </c>
      <c r="G191" s="27">
        <v>17290.2</v>
      </c>
      <c r="H191" s="27">
        <v>17290.2</v>
      </c>
      <c r="I191" s="36">
        <v>39833</v>
      </c>
      <c r="J191" s="36">
        <v>40542</v>
      </c>
      <c r="K191" s="36">
        <v>40724</v>
      </c>
      <c r="L191" s="24">
        <v>50</v>
      </c>
      <c r="M191" s="24" t="s">
        <v>1019</v>
      </c>
      <c r="N191" s="37">
        <v>891</v>
      </c>
      <c r="O191" s="37"/>
      <c r="P191" s="37"/>
      <c r="Q191" s="37"/>
      <c r="R191" s="37"/>
    </row>
    <row r="192" spans="2:18" s="2" customFormat="1" ht="11.25">
      <c r="B192" s="51" t="s">
        <v>1020</v>
      </c>
      <c r="C192" s="50" t="s">
        <v>610</v>
      </c>
      <c r="D192" s="2" t="s">
        <v>1021</v>
      </c>
      <c r="E192" s="1">
        <v>211</v>
      </c>
      <c r="F192" s="1">
        <v>2446</v>
      </c>
      <c r="G192" s="27">
        <v>136492.94</v>
      </c>
      <c r="H192" s="27">
        <v>94180.13</v>
      </c>
      <c r="I192" s="36">
        <v>39875</v>
      </c>
      <c r="J192" s="36">
        <v>40724</v>
      </c>
      <c r="K192" s="36">
        <v>40724</v>
      </c>
      <c r="L192" s="24">
        <v>50</v>
      </c>
      <c r="M192" s="24" t="s">
        <v>884</v>
      </c>
      <c r="N192" s="37">
        <v>849</v>
      </c>
      <c r="O192" s="37"/>
      <c r="P192" s="37"/>
      <c r="Q192" s="37"/>
      <c r="R192" s="37"/>
    </row>
    <row r="193" spans="2:18" s="2" customFormat="1" ht="11.25">
      <c r="B193" s="51" t="s">
        <v>1022</v>
      </c>
      <c r="C193" s="50" t="s">
        <v>610</v>
      </c>
      <c r="D193" s="2" t="s">
        <v>1023</v>
      </c>
      <c r="E193" s="1">
        <v>137</v>
      </c>
      <c r="F193" s="1">
        <v>2613.6</v>
      </c>
      <c r="G193" s="27">
        <v>77961.86</v>
      </c>
      <c r="H193" s="27">
        <v>77961.86</v>
      </c>
      <c r="I193" s="36">
        <v>39301</v>
      </c>
      <c r="J193" s="36">
        <v>40451</v>
      </c>
      <c r="K193" s="36">
        <v>40724</v>
      </c>
      <c r="L193" s="24">
        <v>50</v>
      </c>
      <c r="M193" s="24" t="s">
        <v>686</v>
      </c>
      <c r="N193" s="37">
        <v>1423</v>
      </c>
      <c r="O193" s="37"/>
      <c r="P193" s="37"/>
      <c r="Q193" s="37"/>
      <c r="R193" s="37"/>
    </row>
    <row r="194" spans="2:18" s="2" customFormat="1" ht="11.25">
      <c r="B194" s="51" t="s">
        <v>1024</v>
      </c>
      <c r="C194" s="50" t="s">
        <v>610</v>
      </c>
      <c r="D194" s="2" t="s">
        <v>1025</v>
      </c>
      <c r="E194" s="1">
        <v>61</v>
      </c>
      <c r="F194" s="1">
        <v>1124</v>
      </c>
      <c r="G194" s="27">
        <v>75496.4</v>
      </c>
      <c r="H194" s="27">
        <v>75496.4</v>
      </c>
      <c r="I194" s="36">
        <v>40269</v>
      </c>
      <c r="J194" s="36">
        <v>40724</v>
      </c>
      <c r="K194" s="36">
        <v>40724</v>
      </c>
      <c r="L194" s="24">
        <v>50</v>
      </c>
      <c r="M194" s="24" t="s">
        <v>698</v>
      </c>
      <c r="N194" s="37">
        <v>455</v>
      </c>
      <c r="O194" s="37"/>
      <c r="P194" s="37"/>
      <c r="Q194" s="37"/>
      <c r="R194" s="37"/>
    </row>
    <row r="195" spans="2:18" s="2" customFormat="1" ht="11.25">
      <c r="B195" s="51" t="s">
        <v>1026</v>
      </c>
      <c r="C195" s="50" t="s">
        <v>610</v>
      </c>
      <c r="D195" s="2" t="s">
        <v>1027</v>
      </c>
      <c r="E195" s="1">
        <v>137</v>
      </c>
      <c r="F195" s="1">
        <v>627.7</v>
      </c>
      <c r="G195" s="27">
        <v>93383.57</v>
      </c>
      <c r="H195" s="27">
        <v>9338.36</v>
      </c>
      <c r="I195" s="36">
        <v>39430</v>
      </c>
      <c r="J195" s="36">
        <v>40724</v>
      </c>
      <c r="K195" s="36">
        <v>40724</v>
      </c>
      <c r="L195" s="24">
        <v>50</v>
      </c>
      <c r="M195" s="24" t="s">
        <v>1028</v>
      </c>
      <c r="N195" s="37">
        <v>1294</v>
      </c>
      <c r="O195" s="37"/>
      <c r="P195" s="37"/>
      <c r="Q195" s="37"/>
      <c r="R195" s="37"/>
    </row>
    <row r="196" spans="2:18" s="2" customFormat="1" ht="11.25">
      <c r="B196" s="51" t="s">
        <v>1029</v>
      </c>
      <c r="C196" s="50" t="s">
        <v>610</v>
      </c>
      <c r="D196" s="2" t="s">
        <v>1030</v>
      </c>
      <c r="E196" s="1">
        <v>90</v>
      </c>
      <c r="F196" s="1">
        <v>2892.4</v>
      </c>
      <c r="G196" s="27">
        <v>99711.02</v>
      </c>
      <c r="H196" s="27">
        <v>99711.02</v>
      </c>
      <c r="I196" s="36">
        <v>39366</v>
      </c>
      <c r="J196" s="36">
        <v>40543</v>
      </c>
      <c r="K196" s="36">
        <v>40724</v>
      </c>
      <c r="L196" s="24">
        <v>50</v>
      </c>
      <c r="M196" s="24" t="s">
        <v>751</v>
      </c>
      <c r="N196" s="37">
        <v>1358</v>
      </c>
      <c r="O196" s="37"/>
      <c r="P196" s="37"/>
      <c r="Q196" s="37"/>
      <c r="R196" s="37"/>
    </row>
    <row r="197" spans="2:18" s="2" customFormat="1" ht="11.25">
      <c r="B197" s="51" t="s">
        <v>1031</v>
      </c>
      <c r="C197" s="50" t="s">
        <v>610</v>
      </c>
      <c r="D197" s="2" t="s">
        <v>1032</v>
      </c>
      <c r="E197" s="1">
        <v>38</v>
      </c>
      <c r="F197" s="1">
        <v>509</v>
      </c>
      <c r="G197" s="27">
        <v>34223.7</v>
      </c>
      <c r="H197" s="27">
        <v>34223.7</v>
      </c>
      <c r="I197" s="36">
        <v>40294</v>
      </c>
      <c r="J197" s="36">
        <v>40724</v>
      </c>
      <c r="K197" s="36">
        <v>40724</v>
      </c>
      <c r="L197" s="24">
        <v>50</v>
      </c>
      <c r="M197" s="24" t="s">
        <v>698</v>
      </c>
      <c r="N197" s="37">
        <v>430</v>
      </c>
      <c r="O197" s="37"/>
      <c r="P197" s="37"/>
      <c r="Q197" s="37"/>
      <c r="R197" s="37"/>
    </row>
    <row r="198" spans="2:18" s="2" customFormat="1" ht="11.25">
      <c r="B198" s="51" t="s">
        <v>1033</v>
      </c>
      <c r="C198" s="50" t="s">
        <v>610</v>
      </c>
      <c r="D198" s="2" t="s">
        <v>1034</v>
      </c>
      <c r="E198" s="1">
        <v>170</v>
      </c>
      <c r="F198" s="1">
        <v>1609.2</v>
      </c>
      <c r="G198" s="27">
        <v>108574.1</v>
      </c>
      <c r="H198" s="27">
        <v>108574.1</v>
      </c>
      <c r="I198" s="36">
        <v>39808</v>
      </c>
      <c r="J198" s="36">
        <v>40724</v>
      </c>
      <c r="K198" s="36">
        <v>40724</v>
      </c>
      <c r="L198" s="24">
        <v>50</v>
      </c>
      <c r="M198" s="24" t="s">
        <v>846</v>
      </c>
      <c r="N198" s="37">
        <v>916</v>
      </c>
      <c r="O198" s="37"/>
      <c r="P198" s="37"/>
      <c r="Q198" s="37"/>
      <c r="R198" s="37"/>
    </row>
    <row r="199" spans="2:18" s="2" customFormat="1" ht="11.25">
      <c r="B199" s="51" t="s">
        <v>1035</v>
      </c>
      <c r="C199" s="50" t="s">
        <v>610</v>
      </c>
      <c r="D199" s="2" t="s">
        <v>1036</v>
      </c>
      <c r="E199" s="1">
        <v>30</v>
      </c>
      <c r="F199" s="1">
        <v>266.9</v>
      </c>
      <c r="G199" s="27">
        <v>5729.07</v>
      </c>
      <c r="H199" s="27">
        <v>5729.07</v>
      </c>
      <c r="I199" s="36">
        <v>39231</v>
      </c>
      <c r="J199" s="36">
        <v>39994</v>
      </c>
      <c r="K199" s="36">
        <v>40724</v>
      </c>
      <c r="L199" s="24">
        <v>50</v>
      </c>
      <c r="M199" s="24" t="s">
        <v>659</v>
      </c>
      <c r="N199" s="37">
        <v>1493</v>
      </c>
      <c r="O199" s="37"/>
      <c r="P199" s="37"/>
      <c r="Q199" s="37"/>
      <c r="R199" s="37"/>
    </row>
    <row r="200" spans="2:18" s="2" customFormat="1" ht="11.25">
      <c r="B200" s="51" t="s">
        <v>1037</v>
      </c>
      <c r="C200" s="50" t="s">
        <v>610</v>
      </c>
      <c r="D200" s="2" t="s">
        <v>1038</v>
      </c>
      <c r="E200" s="1">
        <v>78</v>
      </c>
      <c r="F200" s="1">
        <v>888</v>
      </c>
      <c r="G200" s="27">
        <v>32299</v>
      </c>
      <c r="H200" s="27">
        <v>3229.9</v>
      </c>
      <c r="I200" s="36">
        <v>39818</v>
      </c>
      <c r="J200" s="36">
        <v>40724</v>
      </c>
      <c r="K200" s="36">
        <v>40724</v>
      </c>
      <c r="L200" s="24">
        <v>50</v>
      </c>
      <c r="M200" s="24" t="s">
        <v>1039</v>
      </c>
      <c r="N200" s="37">
        <v>906</v>
      </c>
      <c r="O200" s="37"/>
      <c r="P200" s="37"/>
      <c r="Q200" s="37"/>
      <c r="R200" s="37"/>
    </row>
    <row r="201" spans="2:18" s="2" customFormat="1" ht="11.25">
      <c r="B201" s="51" t="s">
        <v>1040</v>
      </c>
      <c r="C201" s="50" t="s">
        <v>610</v>
      </c>
      <c r="D201" s="2" t="s">
        <v>1041</v>
      </c>
      <c r="E201" s="1">
        <v>161</v>
      </c>
      <c r="F201" s="1">
        <v>1392.6</v>
      </c>
      <c r="G201" s="27">
        <v>48841.2</v>
      </c>
      <c r="H201" s="27">
        <v>48841.2</v>
      </c>
      <c r="I201" s="36">
        <v>39769</v>
      </c>
      <c r="J201" s="36">
        <v>40724</v>
      </c>
      <c r="K201" s="36">
        <v>40724</v>
      </c>
      <c r="L201" s="24">
        <v>50</v>
      </c>
      <c r="M201" s="24" t="s">
        <v>846</v>
      </c>
      <c r="N201" s="37">
        <v>955</v>
      </c>
      <c r="O201" s="37"/>
      <c r="P201" s="37"/>
      <c r="Q201" s="37"/>
      <c r="R201" s="37"/>
    </row>
    <row r="202" spans="2:18" s="2" customFormat="1" ht="11.25">
      <c r="B202" s="51" t="s">
        <v>1042</v>
      </c>
      <c r="C202" s="50" t="s">
        <v>610</v>
      </c>
      <c r="D202" s="2" t="s">
        <v>1043</v>
      </c>
      <c r="E202" s="1">
        <v>78</v>
      </c>
      <c r="F202" s="1">
        <v>978.4</v>
      </c>
      <c r="G202" s="27">
        <v>27732.3</v>
      </c>
      <c r="H202" s="27">
        <v>27732.3</v>
      </c>
      <c r="I202" s="36">
        <v>39934</v>
      </c>
      <c r="J202" s="36">
        <v>40724</v>
      </c>
      <c r="K202" s="36">
        <v>40724</v>
      </c>
      <c r="L202" s="24">
        <v>50</v>
      </c>
      <c r="M202" s="24" t="s">
        <v>698</v>
      </c>
      <c r="N202" s="37">
        <v>790</v>
      </c>
      <c r="O202" s="37"/>
      <c r="P202" s="37"/>
      <c r="Q202" s="37"/>
      <c r="R202" s="37"/>
    </row>
    <row r="203" spans="2:18" s="2" customFormat="1" ht="11.25">
      <c r="B203" s="51" t="s">
        <v>1044</v>
      </c>
      <c r="C203" s="50" t="s">
        <v>610</v>
      </c>
      <c r="D203" s="2" t="s">
        <v>1045</v>
      </c>
      <c r="E203" s="1">
        <v>158</v>
      </c>
      <c r="F203" s="1">
        <v>1612.4</v>
      </c>
      <c r="G203" s="27">
        <v>60033.45</v>
      </c>
      <c r="H203" s="27">
        <v>60033.45</v>
      </c>
      <c r="I203" s="36">
        <v>39386</v>
      </c>
      <c r="J203" s="36">
        <v>40724</v>
      </c>
      <c r="K203" s="36">
        <v>40724</v>
      </c>
      <c r="L203" s="24">
        <v>50</v>
      </c>
      <c r="M203" s="24" t="s">
        <v>846</v>
      </c>
      <c r="N203" s="37">
        <v>1338</v>
      </c>
      <c r="O203" s="37"/>
      <c r="P203" s="37"/>
      <c r="Q203" s="37"/>
      <c r="R203" s="37"/>
    </row>
    <row r="204" spans="2:18" s="2" customFormat="1" ht="11.25">
      <c r="B204" s="51" t="s">
        <v>1046</v>
      </c>
      <c r="C204" s="50" t="s">
        <v>610</v>
      </c>
      <c r="D204" s="2" t="s">
        <v>1047</v>
      </c>
      <c r="E204" s="1">
        <v>197</v>
      </c>
      <c r="F204" s="1">
        <v>1485.6</v>
      </c>
      <c r="G204" s="27">
        <v>163618.65</v>
      </c>
      <c r="H204" s="27">
        <v>16367.87</v>
      </c>
      <c r="I204" s="36">
        <v>39531</v>
      </c>
      <c r="J204" s="36">
        <v>40724</v>
      </c>
      <c r="K204" s="36">
        <v>40724</v>
      </c>
      <c r="L204" s="24">
        <v>50</v>
      </c>
      <c r="M204" s="24" t="s">
        <v>1048</v>
      </c>
      <c r="N204" s="37">
        <v>1193</v>
      </c>
      <c r="O204" s="37"/>
      <c r="P204" s="37"/>
      <c r="Q204" s="37"/>
      <c r="R204" s="37"/>
    </row>
    <row r="205" spans="2:18" s="2" customFormat="1" ht="11.25">
      <c r="B205" s="51" t="s">
        <v>1049</v>
      </c>
      <c r="C205" s="50" t="s">
        <v>610</v>
      </c>
      <c r="D205" s="2" t="s">
        <v>1050</v>
      </c>
      <c r="E205" s="1">
        <v>232</v>
      </c>
      <c r="F205" s="1">
        <v>4382</v>
      </c>
      <c r="G205" s="27">
        <v>168300</v>
      </c>
      <c r="H205" s="27">
        <v>123700.5</v>
      </c>
      <c r="I205" s="36">
        <v>40254</v>
      </c>
      <c r="J205" s="36">
        <v>40724</v>
      </c>
      <c r="K205" s="36">
        <v>40724</v>
      </c>
      <c r="L205" s="24">
        <v>50</v>
      </c>
      <c r="M205" s="24" t="s">
        <v>746</v>
      </c>
      <c r="N205" s="37">
        <v>470</v>
      </c>
      <c r="O205" s="37"/>
      <c r="P205" s="37"/>
      <c r="Q205" s="37"/>
      <c r="R205" s="37"/>
    </row>
    <row r="206" spans="2:18" s="2" customFormat="1" ht="11.25">
      <c r="B206" s="51" t="s">
        <v>1051</v>
      </c>
      <c r="C206" s="50" t="s">
        <v>610</v>
      </c>
      <c r="D206" s="2" t="s">
        <v>1052</v>
      </c>
      <c r="E206" s="1">
        <v>186</v>
      </c>
      <c r="F206" s="1">
        <v>2072.2</v>
      </c>
      <c r="G206" s="27">
        <v>172125.85</v>
      </c>
      <c r="H206" s="27">
        <v>172125.85</v>
      </c>
      <c r="I206" s="36">
        <v>39709</v>
      </c>
      <c r="J206" s="36">
        <v>40724</v>
      </c>
      <c r="K206" s="36">
        <v>40724</v>
      </c>
      <c r="L206" s="24">
        <v>50</v>
      </c>
      <c r="M206" s="24" t="s">
        <v>1053</v>
      </c>
      <c r="N206" s="37">
        <v>1015</v>
      </c>
      <c r="O206" s="37"/>
      <c r="P206" s="37"/>
      <c r="Q206" s="37"/>
      <c r="R206" s="37"/>
    </row>
    <row r="207" spans="2:18" s="2" customFormat="1" ht="11.25">
      <c r="B207" s="51" t="s">
        <v>1054</v>
      </c>
      <c r="C207" s="50" t="s">
        <v>610</v>
      </c>
      <c r="D207" s="2" t="s">
        <v>1055</v>
      </c>
      <c r="E207" s="1">
        <v>89</v>
      </c>
      <c r="F207" s="1">
        <v>710.6</v>
      </c>
      <c r="G207" s="27">
        <v>46866.68</v>
      </c>
      <c r="H207" s="27">
        <v>46866.68</v>
      </c>
      <c r="I207" s="36">
        <v>39386</v>
      </c>
      <c r="J207" s="36">
        <v>40724</v>
      </c>
      <c r="K207" s="36">
        <v>40724</v>
      </c>
      <c r="L207" s="24">
        <v>50</v>
      </c>
      <c r="M207" s="24" t="s">
        <v>846</v>
      </c>
      <c r="N207" s="37">
        <v>1338</v>
      </c>
      <c r="O207" s="37"/>
      <c r="P207" s="37"/>
      <c r="Q207" s="37"/>
      <c r="R207" s="37"/>
    </row>
    <row r="208" spans="2:18" s="2" customFormat="1" ht="11.25">
      <c r="B208" s="51" t="s">
        <v>1056</v>
      </c>
      <c r="C208" s="50" t="s">
        <v>610</v>
      </c>
      <c r="D208" s="2" t="s">
        <v>1057</v>
      </c>
      <c r="E208" s="1">
        <v>236</v>
      </c>
      <c r="F208" s="1">
        <v>2623</v>
      </c>
      <c r="G208" s="27">
        <v>79383</v>
      </c>
      <c r="H208" s="27">
        <v>79383</v>
      </c>
      <c r="I208" s="36">
        <v>39505</v>
      </c>
      <c r="J208" s="36">
        <v>40724</v>
      </c>
      <c r="K208" s="36">
        <v>40724</v>
      </c>
      <c r="L208" s="24">
        <v>50</v>
      </c>
      <c r="M208" s="24" t="s">
        <v>846</v>
      </c>
      <c r="N208" s="37">
        <v>1219</v>
      </c>
      <c r="O208" s="37"/>
      <c r="P208" s="37"/>
      <c r="Q208" s="37"/>
      <c r="R208" s="37"/>
    </row>
    <row r="209" spans="2:18" s="2" customFormat="1" ht="11.25">
      <c r="B209" s="51" t="s">
        <v>1058</v>
      </c>
      <c r="C209" s="50" t="s">
        <v>610</v>
      </c>
      <c r="D209" s="2" t="s">
        <v>1059</v>
      </c>
      <c r="E209" s="1">
        <v>92</v>
      </c>
      <c r="F209" s="1">
        <v>1453</v>
      </c>
      <c r="G209" s="27">
        <v>49338.7</v>
      </c>
      <c r="H209" s="27">
        <v>49338.7</v>
      </c>
      <c r="I209" s="36">
        <v>39856</v>
      </c>
      <c r="J209" s="36">
        <v>40724</v>
      </c>
      <c r="K209" s="36">
        <v>40724</v>
      </c>
      <c r="L209" s="24">
        <v>50</v>
      </c>
      <c r="M209" s="24" t="s">
        <v>1060</v>
      </c>
      <c r="N209" s="37">
        <v>868</v>
      </c>
      <c r="O209" s="37"/>
      <c r="P209" s="37"/>
      <c r="Q209" s="37"/>
      <c r="R209" s="37"/>
    </row>
    <row r="210" spans="2:18" s="2" customFormat="1" ht="11.25">
      <c r="B210" s="51" t="s">
        <v>1061</v>
      </c>
      <c r="C210" s="50" t="s">
        <v>606</v>
      </c>
      <c r="D210" s="2" t="s">
        <v>1062</v>
      </c>
      <c r="E210" s="1">
        <v>104</v>
      </c>
      <c r="F210" s="1">
        <v>1.13</v>
      </c>
      <c r="G210" s="27">
        <v>30944.39</v>
      </c>
      <c r="H210" s="27">
        <v>30944.39</v>
      </c>
      <c r="I210" s="36">
        <v>39863</v>
      </c>
      <c r="J210" s="36">
        <v>40724</v>
      </c>
      <c r="K210" s="36">
        <v>40724</v>
      </c>
      <c r="L210" s="24">
        <v>50</v>
      </c>
      <c r="M210" s="24" t="s">
        <v>1063</v>
      </c>
      <c r="N210" s="37">
        <v>861</v>
      </c>
      <c r="O210" s="37"/>
      <c r="P210" s="37"/>
      <c r="Q210" s="37"/>
      <c r="R210" s="37"/>
    </row>
    <row r="211" spans="2:18" s="2" customFormat="1" ht="11.25">
      <c r="B211" s="51" t="s">
        <v>1064</v>
      </c>
      <c r="C211" s="50" t="s">
        <v>610</v>
      </c>
      <c r="D211" s="2" t="s">
        <v>1065</v>
      </c>
      <c r="E211" s="1">
        <v>7</v>
      </c>
      <c r="F211" s="1">
        <v>85.2</v>
      </c>
      <c r="G211" s="27">
        <v>1293.04</v>
      </c>
      <c r="H211" s="27">
        <v>129.31</v>
      </c>
      <c r="I211" s="36">
        <v>39931</v>
      </c>
      <c r="J211" s="36">
        <v>40724</v>
      </c>
      <c r="K211" s="36">
        <v>40724</v>
      </c>
      <c r="L211" s="24">
        <v>50</v>
      </c>
      <c r="M211" s="24" t="s">
        <v>1066</v>
      </c>
      <c r="N211" s="37">
        <v>793</v>
      </c>
      <c r="O211" s="37"/>
      <c r="P211" s="37"/>
      <c r="Q211" s="37"/>
      <c r="R211" s="37"/>
    </row>
    <row r="212" spans="2:18" s="2" customFormat="1" ht="11.25">
      <c r="B212" s="51" t="s">
        <v>1067</v>
      </c>
      <c r="C212" s="50" t="s">
        <v>610</v>
      </c>
      <c r="D212" s="2" t="s">
        <v>1068</v>
      </c>
      <c r="E212" s="1">
        <v>177</v>
      </c>
      <c r="F212" s="1">
        <v>2281</v>
      </c>
      <c r="G212" s="27">
        <v>56766.85</v>
      </c>
      <c r="H212" s="27">
        <v>56766.85</v>
      </c>
      <c r="I212" s="36">
        <v>39793</v>
      </c>
      <c r="J212" s="36">
        <v>40359</v>
      </c>
      <c r="K212" s="36">
        <v>40724</v>
      </c>
      <c r="L212" s="24">
        <v>50</v>
      </c>
      <c r="M212" s="24" t="s">
        <v>683</v>
      </c>
      <c r="N212" s="37">
        <v>931</v>
      </c>
      <c r="O212" s="37"/>
      <c r="P212" s="37"/>
      <c r="Q212" s="37"/>
      <c r="R212" s="37"/>
    </row>
    <row r="213" spans="2:18" s="2" customFormat="1" ht="11.25">
      <c r="B213" s="51" t="s">
        <v>1069</v>
      </c>
      <c r="C213" s="50" t="s">
        <v>610</v>
      </c>
      <c r="D213" s="2" t="s">
        <v>1070</v>
      </c>
      <c r="E213" s="1">
        <v>23</v>
      </c>
      <c r="F213" s="1">
        <v>398.8</v>
      </c>
      <c r="G213" s="27">
        <v>8977.39</v>
      </c>
      <c r="H213" s="27">
        <v>897.74</v>
      </c>
      <c r="I213" s="36">
        <v>39931</v>
      </c>
      <c r="J213" s="36">
        <v>40724</v>
      </c>
      <c r="K213" s="36">
        <v>40724</v>
      </c>
      <c r="L213" s="24">
        <v>50</v>
      </c>
      <c r="M213" s="24" t="s">
        <v>740</v>
      </c>
      <c r="N213" s="37">
        <v>793</v>
      </c>
      <c r="O213" s="37"/>
      <c r="P213" s="37"/>
      <c r="Q213" s="37"/>
      <c r="R213" s="37"/>
    </row>
    <row r="214" spans="2:18" s="2" customFormat="1" ht="11.25">
      <c r="B214" s="51" t="s">
        <v>1071</v>
      </c>
      <c r="C214" s="50" t="s">
        <v>610</v>
      </c>
      <c r="D214" s="2" t="s">
        <v>1072</v>
      </c>
      <c r="E214" s="1">
        <v>122</v>
      </c>
      <c r="F214" s="1">
        <v>1915.4</v>
      </c>
      <c r="G214" s="27">
        <v>61479.35</v>
      </c>
      <c r="H214" s="27">
        <v>51027.86</v>
      </c>
      <c r="I214" s="36">
        <v>39919</v>
      </c>
      <c r="J214" s="36">
        <v>40724</v>
      </c>
      <c r="K214" s="36">
        <v>40724</v>
      </c>
      <c r="L214" s="24">
        <v>50</v>
      </c>
      <c r="M214" s="24" t="s">
        <v>740</v>
      </c>
      <c r="N214" s="37">
        <v>805</v>
      </c>
      <c r="O214" s="37"/>
      <c r="P214" s="37"/>
      <c r="Q214" s="37"/>
      <c r="R214" s="37"/>
    </row>
    <row r="215" spans="2:18" s="2" customFormat="1" ht="11.25">
      <c r="B215" s="51" t="s">
        <v>1073</v>
      </c>
      <c r="C215" s="50" t="s">
        <v>610</v>
      </c>
      <c r="D215" s="2" t="s">
        <v>1074</v>
      </c>
      <c r="E215" s="1">
        <v>75</v>
      </c>
      <c r="F215" s="1">
        <v>1445</v>
      </c>
      <c r="G215" s="27">
        <v>80999.17</v>
      </c>
      <c r="H215" s="27">
        <v>70537.28</v>
      </c>
      <c r="I215" s="36">
        <v>39573</v>
      </c>
      <c r="J215" s="36">
        <v>40359</v>
      </c>
      <c r="K215" s="36">
        <v>40724</v>
      </c>
      <c r="L215" s="24">
        <v>50</v>
      </c>
      <c r="M215" s="24" t="s">
        <v>1075</v>
      </c>
      <c r="N215" s="37">
        <v>1151</v>
      </c>
      <c r="O215" s="37"/>
      <c r="P215" s="37"/>
      <c r="Q215" s="37"/>
      <c r="R215" s="37"/>
    </row>
    <row r="216" spans="2:18" s="2" customFormat="1" ht="11.25">
      <c r="B216" s="51" t="s">
        <v>1076</v>
      </c>
      <c r="C216" s="50" t="s">
        <v>610</v>
      </c>
      <c r="D216" s="2" t="s">
        <v>1077</v>
      </c>
      <c r="E216" s="1">
        <v>49</v>
      </c>
      <c r="F216" s="1">
        <v>379</v>
      </c>
      <c r="G216" s="27">
        <v>12003.15</v>
      </c>
      <c r="H216" s="27">
        <v>12003.15</v>
      </c>
      <c r="I216" s="36">
        <v>39505</v>
      </c>
      <c r="J216" s="36">
        <v>40543</v>
      </c>
      <c r="K216" s="36">
        <v>40724</v>
      </c>
      <c r="L216" s="24">
        <v>50</v>
      </c>
      <c r="M216" s="24" t="s">
        <v>846</v>
      </c>
      <c r="N216" s="37">
        <v>1219</v>
      </c>
      <c r="O216" s="37"/>
      <c r="P216" s="37"/>
      <c r="Q216" s="37"/>
      <c r="R216" s="37"/>
    </row>
    <row r="217" spans="2:18" s="2" customFormat="1" ht="11.25">
      <c r="B217" s="51" t="s">
        <v>1078</v>
      </c>
      <c r="C217" s="50" t="s">
        <v>610</v>
      </c>
      <c r="D217" s="2" t="s">
        <v>1079</v>
      </c>
      <c r="E217" s="1">
        <v>235</v>
      </c>
      <c r="F217" s="1">
        <v>5461</v>
      </c>
      <c r="G217" s="27">
        <v>179087.92</v>
      </c>
      <c r="H217" s="27">
        <v>179087.92</v>
      </c>
      <c r="I217" s="36">
        <v>40252</v>
      </c>
      <c r="J217" s="36">
        <v>40724</v>
      </c>
      <c r="K217" s="36">
        <v>40724</v>
      </c>
      <c r="L217" s="24">
        <v>50</v>
      </c>
      <c r="M217" s="24" t="s">
        <v>1080</v>
      </c>
      <c r="N217" s="37">
        <v>472</v>
      </c>
      <c r="O217" s="37"/>
      <c r="P217" s="37"/>
      <c r="Q217" s="37"/>
      <c r="R217" s="37"/>
    </row>
    <row r="218" spans="2:18" s="2" customFormat="1" ht="11.25">
      <c r="B218" s="51" t="s">
        <v>1081</v>
      </c>
      <c r="C218" s="50" t="s">
        <v>610</v>
      </c>
      <c r="D218" s="2" t="s">
        <v>1082</v>
      </c>
      <c r="E218" s="1">
        <v>96</v>
      </c>
      <c r="F218" s="1">
        <v>1078</v>
      </c>
      <c r="G218" s="27">
        <v>26823.05</v>
      </c>
      <c r="H218" s="27">
        <v>11265.68</v>
      </c>
      <c r="I218" s="36">
        <v>39948</v>
      </c>
      <c r="J218" s="36">
        <v>40724</v>
      </c>
      <c r="K218" s="36">
        <v>40724</v>
      </c>
      <c r="L218" s="24">
        <v>50</v>
      </c>
      <c r="M218" s="24" t="s">
        <v>729</v>
      </c>
      <c r="N218" s="37">
        <v>776</v>
      </c>
      <c r="O218" s="37"/>
      <c r="P218" s="37"/>
      <c r="Q218" s="37"/>
      <c r="R218" s="37"/>
    </row>
    <row r="219" spans="2:18" s="2" customFormat="1" ht="11.25">
      <c r="B219" s="51" t="s">
        <v>1083</v>
      </c>
      <c r="C219" s="50" t="s">
        <v>610</v>
      </c>
      <c r="D219" s="2" t="s">
        <v>1084</v>
      </c>
      <c r="E219" s="1">
        <v>49</v>
      </c>
      <c r="F219" s="1">
        <v>237.8</v>
      </c>
      <c r="G219" s="27">
        <v>15715.6</v>
      </c>
      <c r="H219" s="27">
        <v>15715.6</v>
      </c>
      <c r="I219" s="36">
        <v>39723</v>
      </c>
      <c r="J219" s="36">
        <v>40724</v>
      </c>
      <c r="K219" s="36">
        <v>40724</v>
      </c>
      <c r="L219" s="24">
        <v>50</v>
      </c>
      <c r="M219" s="24" t="s">
        <v>1085</v>
      </c>
      <c r="N219" s="37">
        <v>1001</v>
      </c>
      <c r="O219" s="37"/>
      <c r="P219" s="37"/>
      <c r="Q219" s="37"/>
      <c r="R219" s="37"/>
    </row>
    <row r="220" spans="2:18" s="2" customFormat="1" ht="11.25">
      <c r="B220" s="51" t="s">
        <v>1086</v>
      </c>
      <c r="C220" s="50" t="s">
        <v>610</v>
      </c>
      <c r="D220" s="2" t="s">
        <v>1087</v>
      </c>
      <c r="E220" s="1">
        <v>88</v>
      </c>
      <c r="F220" s="1">
        <v>1946.43</v>
      </c>
      <c r="G220" s="27">
        <v>48247.57</v>
      </c>
      <c r="H220" s="27">
        <v>48247.57</v>
      </c>
      <c r="I220" s="36">
        <v>39163</v>
      </c>
      <c r="J220" s="36">
        <v>39629</v>
      </c>
      <c r="K220" s="36">
        <v>40724</v>
      </c>
      <c r="L220" s="24">
        <v>50</v>
      </c>
      <c r="M220" s="24" t="s">
        <v>751</v>
      </c>
      <c r="N220" s="37">
        <v>1561</v>
      </c>
      <c r="O220" s="37"/>
      <c r="P220" s="37"/>
      <c r="Q220" s="37"/>
      <c r="R220" s="37"/>
    </row>
    <row r="221" spans="2:18" s="2" customFormat="1" ht="11.25">
      <c r="B221" s="51" t="s">
        <v>1088</v>
      </c>
      <c r="C221" s="50" t="s">
        <v>610</v>
      </c>
      <c r="D221" s="2" t="s">
        <v>1089</v>
      </c>
      <c r="E221" s="1">
        <v>126</v>
      </c>
      <c r="F221" s="1">
        <v>3987.2</v>
      </c>
      <c r="G221" s="27">
        <v>144273.27</v>
      </c>
      <c r="H221" s="27">
        <v>99625.33</v>
      </c>
      <c r="I221" s="36">
        <v>39660</v>
      </c>
      <c r="J221" s="36">
        <v>40724</v>
      </c>
      <c r="K221" s="36">
        <v>40724</v>
      </c>
      <c r="L221" s="24">
        <v>50</v>
      </c>
      <c r="M221" s="24" t="s">
        <v>751</v>
      </c>
      <c r="N221" s="37">
        <v>1064</v>
      </c>
      <c r="O221" s="37"/>
      <c r="P221" s="37"/>
      <c r="Q221" s="37"/>
      <c r="R221" s="37"/>
    </row>
    <row r="222" spans="2:18" s="2" customFormat="1" ht="11.25">
      <c r="B222" s="51" t="s">
        <v>1090</v>
      </c>
      <c r="C222" s="50" t="s">
        <v>610</v>
      </c>
      <c r="D222" s="2" t="s">
        <v>1091</v>
      </c>
      <c r="E222" s="1">
        <v>65</v>
      </c>
      <c r="F222" s="1">
        <v>1877.2</v>
      </c>
      <c r="G222" s="27">
        <v>136906.05</v>
      </c>
      <c r="H222" s="27">
        <v>136906.05</v>
      </c>
      <c r="I222" s="36">
        <v>39941</v>
      </c>
      <c r="J222" s="36">
        <v>40724</v>
      </c>
      <c r="K222" s="36">
        <v>40724</v>
      </c>
      <c r="L222" s="24">
        <v>50</v>
      </c>
      <c r="M222" s="24" t="s">
        <v>1092</v>
      </c>
      <c r="N222" s="37">
        <v>783</v>
      </c>
      <c r="O222" s="37"/>
      <c r="P222" s="37"/>
      <c r="Q222" s="37"/>
      <c r="R222" s="37"/>
    </row>
    <row r="223" spans="2:18" s="2" customFormat="1" ht="11.25">
      <c r="B223" s="51" t="s">
        <v>1093</v>
      </c>
      <c r="C223" s="50" t="s">
        <v>610</v>
      </c>
      <c r="D223" s="2" t="s">
        <v>1094</v>
      </c>
      <c r="E223" s="1">
        <v>485</v>
      </c>
      <c r="F223" s="1">
        <v>4921.8</v>
      </c>
      <c r="G223" s="27">
        <v>172555.91</v>
      </c>
      <c r="H223" s="27">
        <v>172555.91</v>
      </c>
      <c r="I223" s="36">
        <v>39505</v>
      </c>
      <c r="J223" s="36">
        <v>40724</v>
      </c>
      <c r="K223" s="36">
        <v>40724</v>
      </c>
      <c r="L223" s="24">
        <v>50</v>
      </c>
      <c r="M223" s="24" t="s">
        <v>757</v>
      </c>
      <c r="N223" s="37">
        <v>1219</v>
      </c>
      <c r="O223" s="37"/>
      <c r="P223" s="37"/>
      <c r="Q223" s="37"/>
      <c r="R223" s="37"/>
    </row>
    <row r="224" spans="2:18" s="2" customFormat="1" ht="11.25">
      <c r="B224" s="51" t="s">
        <v>1095</v>
      </c>
      <c r="C224" s="50" t="s">
        <v>610</v>
      </c>
      <c r="D224" s="2" t="s">
        <v>1096</v>
      </c>
      <c r="E224" s="1">
        <v>103</v>
      </c>
      <c r="F224" s="1">
        <v>983.8</v>
      </c>
      <c r="G224" s="27">
        <v>145456.29</v>
      </c>
      <c r="H224" s="27">
        <v>145456.29</v>
      </c>
      <c r="I224" s="36">
        <v>39723</v>
      </c>
      <c r="J224" s="36">
        <v>40724</v>
      </c>
      <c r="K224" s="36">
        <v>40724</v>
      </c>
      <c r="L224" s="24">
        <v>50</v>
      </c>
      <c r="M224" s="24" t="s">
        <v>1097</v>
      </c>
      <c r="N224" s="37">
        <v>1001</v>
      </c>
      <c r="O224" s="37"/>
      <c r="P224" s="37"/>
      <c r="Q224" s="37"/>
      <c r="R224" s="37"/>
    </row>
    <row r="225" spans="2:18" s="2" customFormat="1" ht="11.25">
      <c r="B225" s="51" t="s">
        <v>1098</v>
      </c>
      <c r="C225" s="50" t="s">
        <v>610</v>
      </c>
      <c r="D225" s="2" t="s">
        <v>1099</v>
      </c>
      <c r="E225" s="1">
        <v>204</v>
      </c>
      <c r="F225" s="1">
        <v>3310.4</v>
      </c>
      <c r="G225" s="27">
        <v>41474.69</v>
      </c>
      <c r="H225" s="27">
        <v>4147.67</v>
      </c>
      <c r="I225" s="36">
        <v>39743</v>
      </c>
      <c r="J225" s="36">
        <v>40755</v>
      </c>
      <c r="K225" s="36">
        <v>40755</v>
      </c>
      <c r="L225" s="24">
        <v>81</v>
      </c>
      <c r="M225" s="24" t="s">
        <v>762</v>
      </c>
      <c r="N225" s="37">
        <v>1012</v>
      </c>
      <c r="O225" s="37"/>
      <c r="P225" s="37"/>
      <c r="Q225" s="37"/>
      <c r="R225" s="37"/>
    </row>
    <row r="226" spans="2:18" s="2" customFormat="1" ht="11.25">
      <c r="B226" s="51" t="s">
        <v>1100</v>
      </c>
      <c r="C226" s="50" t="s">
        <v>610</v>
      </c>
      <c r="D226" s="2" t="s">
        <v>1101</v>
      </c>
      <c r="E226" s="1">
        <v>49</v>
      </c>
      <c r="F226" s="1">
        <v>810.2</v>
      </c>
      <c r="G226" s="27">
        <v>14205.1</v>
      </c>
      <c r="H226" s="27">
        <v>8523.06</v>
      </c>
      <c r="I226" s="36">
        <v>39682</v>
      </c>
      <c r="J226" s="36">
        <v>40755</v>
      </c>
      <c r="K226" s="36">
        <v>40755</v>
      </c>
      <c r="L226" s="24">
        <v>81</v>
      </c>
      <c r="M226" s="24" t="s">
        <v>1102</v>
      </c>
      <c r="N226" s="37">
        <v>1073</v>
      </c>
      <c r="O226" s="37"/>
      <c r="P226" s="37"/>
      <c r="Q226" s="37"/>
      <c r="R226" s="37"/>
    </row>
    <row r="227" spans="2:18" s="2" customFormat="1" ht="11.25">
      <c r="B227" s="51" t="s">
        <v>1103</v>
      </c>
      <c r="C227" s="50" t="s">
        <v>610</v>
      </c>
      <c r="D227" s="2" t="s">
        <v>1104</v>
      </c>
      <c r="E227" s="1">
        <v>49</v>
      </c>
      <c r="F227" s="1">
        <v>710.8</v>
      </c>
      <c r="G227" s="27">
        <v>10344.05</v>
      </c>
      <c r="H227" s="27">
        <v>5332.2</v>
      </c>
      <c r="I227" s="36">
        <v>39720</v>
      </c>
      <c r="J227" s="36">
        <v>40755</v>
      </c>
      <c r="K227" s="36">
        <v>40755</v>
      </c>
      <c r="L227" s="24">
        <v>81</v>
      </c>
      <c r="M227" s="24" t="s">
        <v>1105</v>
      </c>
      <c r="N227" s="37">
        <v>1035</v>
      </c>
      <c r="O227" s="37"/>
      <c r="P227" s="37"/>
      <c r="Q227" s="37"/>
      <c r="R227" s="37"/>
    </row>
    <row r="228" spans="2:18" s="2" customFormat="1" ht="11.25">
      <c r="B228" s="51" t="s">
        <v>1106</v>
      </c>
      <c r="C228" s="50" t="s">
        <v>610</v>
      </c>
      <c r="D228" s="2" t="s">
        <v>1107</v>
      </c>
      <c r="E228" s="1">
        <v>101</v>
      </c>
      <c r="F228" s="1">
        <v>1728.4</v>
      </c>
      <c r="G228" s="27">
        <v>28242.81</v>
      </c>
      <c r="H228" s="27">
        <v>5083.71</v>
      </c>
      <c r="I228" s="36">
        <v>39679</v>
      </c>
      <c r="J228" s="36">
        <v>40755</v>
      </c>
      <c r="K228" s="36">
        <v>40755</v>
      </c>
      <c r="L228" s="24">
        <v>81</v>
      </c>
      <c r="M228" s="24" t="s">
        <v>1108</v>
      </c>
      <c r="N228" s="37">
        <v>1076</v>
      </c>
      <c r="O228" s="37"/>
      <c r="P228" s="37"/>
      <c r="Q228" s="37"/>
      <c r="R228" s="37"/>
    </row>
    <row r="229" spans="2:18" s="2" customFormat="1" ht="11.25">
      <c r="B229" s="51" t="s">
        <v>1109</v>
      </c>
      <c r="C229" s="50" t="s">
        <v>606</v>
      </c>
      <c r="D229" s="2" t="s">
        <v>1110</v>
      </c>
      <c r="E229" s="1">
        <v>476</v>
      </c>
      <c r="F229" s="1">
        <v>11034.2</v>
      </c>
      <c r="G229" s="27">
        <v>185180.3</v>
      </c>
      <c r="H229" s="27">
        <v>185180.3</v>
      </c>
      <c r="I229" s="36">
        <v>39716</v>
      </c>
      <c r="J229" s="36">
        <v>40755</v>
      </c>
      <c r="K229" s="36">
        <v>40755</v>
      </c>
      <c r="L229" s="24">
        <v>81</v>
      </c>
      <c r="M229" s="24" t="s">
        <v>1111</v>
      </c>
      <c r="N229" s="37">
        <v>1039</v>
      </c>
      <c r="O229" s="37"/>
      <c r="P229" s="37"/>
      <c r="Q229" s="37"/>
      <c r="R229" s="37"/>
    </row>
    <row r="230" spans="2:18" s="2" customFormat="1" ht="11.25">
      <c r="B230" s="51" t="s">
        <v>1112</v>
      </c>
      <c r="C230" s="50" t="s">
        <v>610</v>
      </c>
      <c r="D230" s="2" t="s">
        <v>1113</v>
      </c>
      <c r="E230" s="1">
        <v>230</v>
      </c>
      <c r="F230" s="1">
        <v>4205.8</v>
      </c>
      <c r="G230" s="27">
        <v>101973.25</v>
      </c>
      <c r="H230" s="27">
        <v>65772.74</v>
      </c>
      <c r="I230" s="36">
        <v>39762</v>
      </c>
      <c r="J230" s="36">
        <v>40755</v>
      </c>
      <c r="K230" s="36">
        <v>40755</v>
      </c>
      <c r="L230" s="24">
        <v>81</v>
      </c>
      <c r="M230" s="24" t="s">
        <v>1114</v>
      </c>
      <c r="N230" s="37">
        <v>993</v>
      </c>
      <c r="O230" s="37"/>
      <c r="P230" s="37"/>
      <c r="Q230" s="37"/>
      <c r="R230" s="37"/>
    </row>
    <row r="231" spans="2:18" s="2" customFormat="1" ht="11.25">
      <c r="B231" s="51" t="s">
        <v>1115</v>
      </c>
      <c r="C231" s="50" t="s">
        <v>610</v>
      </c>
      <c r="D231" s="2" t="s">
        <v>1116</v>
      </c>
      <c r="E231" s="1">
        <v>9.1</v>
      </c>
      <c r="F231" s="1">
        <v>125.2</v>
      </c>
      <c r="G231" s="27">
        <v>4249.82</v>
      </c>
      <c r="H231" s="27">
        <v>4249.82</v>
      </c>
      <c r="I231" s="36">
        <v>40107</v>
      </c>
      <c r="J231" s="36">
        <v>40815</v>
      </c>
      <c r="K231" s="36">
        <v>40815</v>
      </c>
      <c r="L231" s="24">
        <v>141</v>
      </c>
      <c r="M231" s="24" t="s">
        <v>673</v>
      </c>
      <c r="N231" s="37">
        <v>708</v>
      </c>
      <c r="O231" s="37"/>
      <c r="P231" s="37"/>
      <c r="Q231" s="37"/>
      <c r="R231" s="37"/>
    </row>
    <row r="232" spans="2:18" s="2" customFormat="1" ht="11.25">
      <c r="B232" s="51" t="s">
        <v>1117</v>
      </c>
      <c r="C232" s="50" t="s">
        <v>610</v>
      </c>
      <c r="D232" s="2" t="s">
        <v>1118</v>
      </c>
      <c r="E232" s="1">
        <v>41</v>
      </c>
      <c r="F232" s="1">
        <v>533.2</v>
      </c>
      <c r="G232" s="27">
        <v>10840.69</v>
      </c>
      <c r="H232" s="27">
        <v>8163.98</v>
      </c>
      <c r="I232" s="36">
        <v>39678</v>
      </c>
      <c r="J232" s="36">
        <v>40451</v>
      </c>
      <c r="K232" s="36">
        <v>40816</v>
      </c>
      <c r="L232" s="24">
        <v>142</v>
      </c>
      <c r="M232" s="24" t="s">
        <v>823</v>
      </c>
      <c r="N232" s="37">
        <v>1138</v>
      </c>
      <c r="O232" s="37"/>
      <c r="P232" s="37"/>
      <c r="Q232" s="37"/>
      <c r="R232" s="37"/>
    </row>
    <row r="233" spans="2:18" s="2" customFormat="1" ht="11.25">
      <c r="B233" s="51" t="s">
        <v>1119</v>
      </c>
      <c r="C233" s="50" t="s">
        <v>610</v>
      </c>
      <c r="D233" s="2" t="s">
        <v>1120</v>
      </c>
      <c r="E233" s="1">
        <v>162</v>
      </c>
      <c r="F233" s="1">
        <v>3350.8</v>
      </c>
      <c r="G233" s="27">
        <v>91122.65</v>
      </c>
      <c r="H233" s="27">
        <v>91122.65</v>
      </c>
      <c r="I233" s="36">
        <v>39504</v>
      </c>
      <c r="J233" s="36">
        <v>40633</v>
      </c>
      <c r="K233" s="36">
        <v>40816</v>
      </c>
      <c r="L233" s="24">
        <v>142</v>
      </c>
      <c r="M233" s="24" t="s">
        <v>997</v>
      </c>
      <c r="N233" s="37">
        <v>1312</v>
      </c>
      <c r="O233" s="37"/>
      <c r="P233" s="37"/>
      <c r="Q233" s="37"/>
      <c r="R233" s="37"/>
    </row>
    <row r="234" spans="2:18" s="2" customFormat="1" ht="11.25">
      <c r="B234" s="51" t="s">
        <v>1121</v>
      </c>
      <c r="C234" s="50" t="s">
        <v>610</v>
      </c>
      <c r="D234" s="2" t="s">
        <v>1122</v>
      </c>
      <c r="E234" s="1">
        <v>83</v>
      </c>
      <c r="F234" s="1">
        <v>612</v>
      </c>
      <c r="G234" s="27">
        <v>36901.2</v>
      </c>
      <c r="H234" s="27">
        <v>27675.9</v>
      </c>
      <c r="I234" s="36">
        <v>40051</v>
      </c>
      <c r="J234" s="36">
        <v>40816</v>
      </c>
      <c r="K234" s="36">
        <v>40816</v>
      </c>
      <c r="L234" s="24">
        <v>142</v>
      </c>
      <c r="M234" s="24" t="s">
        <v>1123</v>
      </c>
      <c r="N234" s="37">
        <v>765</v>
      </c>
      <c r="O234" s="37"/>
      <c r="P234" s="37"/>
      <c r="Q234" s="37"/>
      <c r="R234" s="37"/>
    </row>
    <row r="235" spans="2:18" s="2" customFormat="1" ht="11.25">
      <c r="B235" s="51" t="s">
        <v>1124</v>
      </c>
      <c r="C235" s="50" t="s">
        <v>610</v>
      </c>
      <c r="D235" s="2" t="s">
        <v>1125</v>
      </c>
      <c r="E235" s="1">
        <v>79</v>
      </c>
      <c r="F235" s="1">
        <v>1117</v>
      </c>
      <c r="G235" s="27">
        <v>25903.57</v>
      </c>
      <c r="H235" s="27">
        <v>9066.25</v>
      </c>
      <c r="I235" s="36">
        <v>39976</v>
      </c>
      <c r="J235" s="36">
        <v>40816</v>
      </c>
      <c r="K235" s="36">
        <v>40816</v>
      </c>
      <c r="L235" s="24">
        <v>142</v>
      </c>
      <c r="M235" s="24" t="s">
        <v>686</v>
      </c>
      <c r="N235" s="37">
        <v>840</v>
      </c>
      <c r="O235" s="37"/>
      <c r="P235" s="37"/>
      <c r="Q235" s="37"/>
      <c r="R235" s="37"/>
    </row>
    <row r="236" spans="2:18" s="2" customFormat="1" ht="11.25">
      <c r="B236" s="51" t="s">
        <v>1126</v>
      </c>
      <c r="C236" s="50" t="s">
        <v>610</v>
      </c>
      <c r="D236" s="2" t="s">
        <v>1127</v>
      </c>
      <c r="E236" s="1">
        <v>129</v>
      </c>
      <c r="F236" s="1">
        <v>860.4</v>
      </c>
      <c r="G236" s="27">
        <v>24020.25</v>
      </c>
      <c r="H236" s="27">
        <v>24020.25</v>
      </c>
      <c r="I236" s="36">
        <v>39722</v>
      </c>
      <c r="J236" s="36">
        <v>40816</v>
      </c>
      <c r="K236" s="36">
        <v>40816</v>
      </c>
      <c r="L236" s="24">
        <v>142</v>
      </c>
      <c r="M236" s="24" t="s">
        <v>740</v>
      </c>
      <c r="N236" s="37">
        <v>1094</v>
      </c>
      <c r="O236" s="37"/>
      <c r="P236" s="37"/>
      <c r="Q236" s="37"/>
      <c r="R236" s="37"/>
    </row>
    <row r="237" spans="2:18" s="2" customFormat="1" ht="11.25">
      <c r="B237" s="51" t="s">
        <v>1128</v>
      </c>
      <c r="C237" s="50" t="s">
        <v>610</v>
      </c>
      <c r="D237" s="2" t="s">
        <v>1129</v>
      </c>
      <c r="E237" s="1">
        <v>135</v>
      </c>
      <c r="F237" s="1">
        <v>3629.4</v>
      </c>
      <c r="G237" s="27">
        <v>92057</v>
      </c>
      <c r="H237" s="27">
        <v>9205.7</v>
      </c>
      <c r="I237" s="36">
        <v>40021</v>
      </c>
      <c r="J237" s="36">
        <v>40816</v>
      </c>
      <c r="K237" s="36">
        <v>40816</v>
      </c>
      <c r="L237" s="24">
        <v>142</v>
      </c>
      <c r="M237" s="24" t="s">
        <v>621</v>
      </c>
      <c r="N237" s="37">
        <v>795</v>
      </c>
      <c r="O237" s="37"/>
      <c r="P237" s="37"/>
      <c r="Q237" s="37"/>
      <c r="R237" s="37"/>
    </row>
    <row r="238" spans="2:18" s="2" customFormat="1" ht="11.25">
      <c r="B238" s="51" t="s">
        <v>1130</v>
      </c>
      <c r="C238" s="50" t="s">
        <v>610</v>
      </c>
      <c r="D238" s="2" t="s">
        <v>1131</v>
      </c>
      <c r="E238" s="1">
        <v>99</v>
      </c>
      <c r="F238" s="1">
        <v>851.4</v>
      </c>
      <c r="G238" s="27">
        <v>20867.7</v>
      </c>
      <c r="H238" s="27">
        <v>2086.77</v>
      </c>
      <c r="I238" s="36">
        <v>40028</v>
      </c>
      <c r="J238" s="36">
        <v>40816</v>
      </c>
      <c r="K238" s="36">
        <v>40816</v>
      </c>
      <c r="L238" s="24">
        <v>142</v>
      </c>
      <c r="M238" s="24" t="s">
        <v>621</v>
      </c>
      <c r="N238" s="37">
        <v>788</v>
      </c>
      <c r="O238" s="37"/>
      <c r="P238" s="37"/>
      <c r="Q238" s="37"/>
      <c r="R238" s="37"/>
    </row>
    <row r="239" spans="2:18" s="2" customFormat="1" ht="11.25">
      <c r="B239" s="51" t="s">
        <v>1132</v>
      </c>
      <c r="C239" s="50" t="s">
        <v>610</v>
      </c>
      <c r="D239" s="2" t="s">
        <v>1133</v>
      </c>
      <c r="E239" s="1">
        <v>53.4</v>
      </c>
      <c r="F239" s="1">
        <v>861.6</v>
      </c>
      <c r="G239" s="27">
        <v>32021.2</v>
      </c>
      <c r="H239" s="27">
        <v>16651.03</v>
      </c>
      <c r="I239" s="36">
        <v>39898</v>
      </c>
      <c r="J239" s="36">
        <v>40816</v>
      </c>
      <c r="K239" s="36">
        <v>40816</v>
      </c>
      <c r="L239" s="24">
        <v>142</v>
      </c>
      <c r="M239" s="24" t="s">
        <v>746</v>
      </c>
      <c r="N239" s="37">
        <v>918</v>
      </c>
      <c r="O239" s="37"/>
      <c r="P239" s="37"/>
      <c r="Q239" s="37"/>
      <c r="R239" s="37"/>
    </row>
    <row r="240" spans="2:18" s="2" customFormat="1" ht="11.25">
      <c r="B240" s="51" t="s">
        <v>1134</v>
      </c>
      <c r="C240" s="50" t="s">
        <v>610</v>
      </c>
      <c r="D240" s="2" t="s">
        <v>1135</v>
      </c>
      <c r="E240" s="1">
        <v>49</v>
      </c>
      <c r="F240" s="1">
        <v>566</v>
      </c>
      <c r="G240" s="27">
        <v>17757.6</v>
      </c>
      <c r="H240" s="27">
        <v>17757.6</v>
      </c>
      <c r="I240" s="36">
        <v>39889</v>
      </c>
      <c r="J240" s="36">
        <v>40816</v>
      </c>
      <c r="K240" s="36">
        <v>40816</v>
      </c>
      <c r="L240" s="24">
        <v>142</v>
      </c>
      <c r="M240" s="24" t="s">
        <v>698</v>
      </c>
      <c r="N240" s="37">
        <v>927</v>
      </c>
      <c r="O240" s="37"/>
      <c r="P240" s="37"/>
      <c r="Q240" s="37"/>
      <c r="R240" s="37"/>
    </row>
    <row r="241" spans="2:18" s="2" customFormat="1" ht="11.25">
      <c r="B241" s="51" t="s">
        <v>1136</v>
      </c>
      <c r="C241" s="50" t="s">
        <v>610</v>
      </c>
      <c r="D241" s="2" t="s">
        <v>1137</v>
      </c>
      <c r="E241" s="1">
        <v>23</v>
      </c>
      <c r="F241" s="1">
        <v>459</v>
      </c>
      <c r="G241" s="27">
        <v>8639.46</v>
      </c>
      <c r="H241" s="27">
        <v>8639.46</v>
      </c>
      <c r="I241" s="36">
        <v>39269</v>
      </c>
      <c r="J241" s="36">
        <v>40086</v>
      </c>
      <c r="K241" s="36">
        <v>40816</v>
      </c>
      <c r="L241" s="24">
        <v>142</v>
      </c>
      <c r="M241" s="24" t="s">
        <v>686</v>
      </c>
      <c r="N241" s="37">
        <v>1547</v>
      </c>
      <c r="O241" s="37"/>
      <c r="P241" s="37"/>
      <c r="Q241" s="37"/>
      <c r="R241" s="37"/>
    </row>
    <row r="242" spans="2:18" s="2" customFormat="1" ht="11.25">
      <c r="B242" s="51" t="s">
        <v>1138</v>
      </c>
      <c r="C242" s="50" t="s">
        <v>610</v>
      </c>
      <c r="D242" s="2" t="s">
        <v>1139</v>
      </c>
      <c r="E242" s="1">
        <v>37</v>
      </c>
      <c r="F242" s="1">
        <v>480.27</v>
      </c>
      <c r="G242" s="27">
        <v>5940.92</v>
      </c>
      <c r="H242" s="27">
        <v>5940.92</v>
      </c>
      <c r="I242" s="36">
        <v>39555</v>
      </c>
      <c r="J242" s="36">
        <v>40451</v>
      </c>
      <c r="K242" s="36">
        <v>40816</v>
      </c>
      <c r="L242" s="24">
        <v>142</v>
      </c>
      <c r="M242" s="24" t="s">
        <v>1140</v>
      </c>
      <c r="N242" s="37">
        <v>1261</v>
      </c>
      <c r="O242" s="37"/>
      <c r="P242" s="37"/>
      <c r="Q242" s="37"/>
      <c r="R242" s="37"/>
    </row>
    <row r="243" spans="2:18" s="2" customFormat="1" ht="11.25">
      <c r="B243" s="51" t="s">
        <v>1141</v>
      </c>
      <c r="C243" s="50" t="s">
        <v>610</v>
      </c>
      <c r="D243" s="2" t="s">
        <v>1142</v>
      </c>
      <c r="E243" s="1">
        <v>17.8</v>
      </c>
      <c r="F243" s="1">
        <v>281</v>
      </c>
      <c r="G243" s="27">
        <v>11296.2</v>
      </c>
      <c r="H243" s="27">
        <v>11296.2</v>
      </c>
      <c r="I243" s="36">
        <v>40330</v>
      </c>
      <c r="J243" s="36">
        <v>40816</v>
      </c>
      <c r="K243" s="36">
        <v>40816</v>
      </c>
      <c r="L243" s="24">
        <v>142</v>
      </c>
      <c r="M243" s="24" t="s">
        <v>1143</v>
      </c>
      <c r="N243" s="37">
        <v>486</v>
      </c>
      <c r="O243" s="37"/>
      <c r="P243" s="37"/>
      <c r="Q243" s="37"/>
      <c r="R243" s="37"/>
    </row>
    <row r="244" spans="2:18" s="2" customFormat="1" ht="11.25">
      <c r="B244" s="51" t="s">
        <v>1144</v>
      </c>
      <c r="C244" s="50" t="s">
        <v>610</v>
      </c>
      <c r="D244" s="2" t="s">
        <v>1145</v>
      </c>
      <c r="E244" s="1">
        <v>93</v>
      </c>
      <c r="F244" s="1">
        <v>610</v>
      </c>
      <c r="G244" s="27">
        <v>16342.09</v>
      </c>
      <c r="H244" s="27">
        <v>16342.09</v>
      </c>
      <c r="I244" s="36">
        <v>39602</v>
      </c>
      <c r="J244" s="36">
        <v>40451</v>
      </c>
      <c r="K244" s="36">
        <v>40816</v>
      </c>
      <c r="L244" s="24">
        <v>142</v>
      </c>
      <c r="M244" s="24" t="s">
        <v>1019</v>
      </c>
      <c r="N244" s="37">
        <v>1214</v>
      </c>
      <c r="O244" s="37"/>
      <c r="P244" s="37"/>
      <c r="Q244" s="37"/>
      <c r="R244" s="37"/>
    </row>
    <row r="245" spans="2:18" s="2" customFormat="1" ht="11.25">
      <c r="B245" s="51" t="s">
        <v>1146</v>
      </c>
      <c r="C245" s="50" t="s">
        <v>610</v>
      </c>
      <c r="D245" s="2" t="s">
        <v>1147</v>
      </c>
      <c r="E245" s="1">
        <v>121</v>
      </c>
      <c r="F245" s="1">
        <v>1240</v>
      </c>
      <c r="G245" s="27">
        <v>21527.39</v>
      </c>
      <c r="H245" s="27">
        <v>21527.39</v>
      </c>
      <c r="I245" s="36">
        <v>40106</v>
      </c>
      <c r="J245" s="36">
        <v>40816</v>
      </c>
      <c r="K245" s="36">
        <v>40816</v>
      </c>
      <c r="L245" s="24">
        <v>142</v>
      </c>
      <c r="M245" s="24" t="s">
        <v>686</v>
      </c>
      <c r="N245" s="37">
        <v>710</v>
      </c>
      <c r="O245" s="37"/>
      <c r="P245" s="37"/>
      <c r="Q245" s="37"/>
      <c r="R245" s="37"/>
    </row>
    <row r="246" spans="2:18" s="2" customFormat="1" ht="11.25">
      <c r="B246" s="51" t="s">
        <v>1148</v>
      </c>
      <c r="C246" s="50" t="s">
        <v>610</v>
      </c>
      <c r="D246" s="2" t="s">
        <v>1149</v>
      </c>
      <c r="E246" s="1">
        <v>30</v>
      </c>
      <c r="F246" s="1">
        <v>363.2</v>
      </c>
      <c r="G246" s="27">
        <v>14292.25</v>
      </c>
      <c r="H246" s="27">
        <v>1429.23</v>
      </c>
      <c r="I246" s="36">
        <v>40059</v>
      </c>
      <c r="J246" s="36">
        <v>40816</v>
      </c>
      <c r="K246" s="36">
        <v>40816</v>
      </c>
      <c r="L246" s="24">
        <v>142</v>
      </c>
      <c r="M246" s="24" t="s">
        <v>740</v>
      </c>
      <c r="N246" s="37">
        <v>757</v>
      </c>
      <c r="O246" s="37"/>
      <c r="P246" s="37"/>
      <c r="Q246" s="37"/>
      <c r="R246" s="37"/>
    </row>
    <row r="247" spans="2:18" s="2" customFormat="1" ht="11.25">
      <c r="B247" s="51" t="s">
        <v>1150</v>
      </c>
      <c r="C247" s="50" t="s">
        <v>610</v>
      </c>
      <c r="D247" s="2" t="s">
        <v>1151</v>
      </c>
      <c r="E247" s="1">
        <v>78</v>
      </c>
      <c r="F247" s="1">
        <v>1369</v>
      </c>
      <c r="G247" s="27">
        <v>38706.8</v>
      </c>
      <c r="H247" s="27">
        <v>3870.68</v>
      </c>
      <c r="I247" s="36">
        <v>39722</v>
      </c>
      <c r="J247" s="36">
        <v>40816</v>
      </c>
      <c r="K247" s="36">
        <v>40816</v>
      </c>
      <c r="L247" s="24">
        <v>142</v>
      </c>
      <c r="M247" s="24" t="s">
        <v>740</v>
      </c>
      <c r="N247" s="37">
        <v>1094</v>
      </c>
      <c r="O247" s="37"/>
      <c r="P247" s="37"/>
      <c r="Q247" s="37"/>
      <c r="R247" s="37"/>
    </row>
    <row r="248" spans="2:18" s="2" customFormat="1" ht="11.25">
      <c r="B248" s="51" t="s">
        <v>1152</v>
      </c>
      <c r="C248" s="50" t="s">
        <v>610</v>
      </c>
      <c r="D248" s="2" t="s">
        <v>1153</v>
      </c>
      <c r="E248" s="1">
        <v>57</v>
      </c>
      <c r="F248" s="1">
        <v>900.7</v>
      </c>
      <c r="G248" s="27">
        <v>30515.37</v>
      </c>
      <c r="H248" s="27">
        <v>30515.37</v>
      </c>
      <c r="I248" s="36">
        <v>39722</v>
      </c>
      <c r="J248" s="36">
        <v>40816</v>
      </c>
      <c r="K248" s="36">
        <v>40816</v>
      </c>
      <c r="L248" s="24">
        <v>142</v>
      </c>
      <c r="M248" s="24" t="s">
        <v>740</v>
      </c>
      <c r="N248" s="37">
        <v>1094</v>
      </c>
      <c r="O248" s="37"/>
      <c r="P248" s="37"/>
      <c r="Q248" s="37"/>
      <c r="R248" s="37"/>
    </row>
    <row r="249" spans="2:18" s="2" customFormat="1" ht="11.25">
      <c r="B249" s="51" t="s">
        <v>1154</v>
      </c>
      <c r="C249" s="50" t="s">
        <v>610</v>
      </c>
      <c r="D249" s="2" t="s">
        <v>1155</v>
      </c>
      <c r="E249" s="1">
        <v>79</v>
      </c>
      <c r="F249" s="1">
        <v>1140.8</v>
      </c>
      <c r="G249" s="27">
        <v>82159.2</v>
      </c>
      <c r="H249" s="27">
        <v>43544.38</v>
      </c>
      <c r="I249" s="36">
        <v>39706</v>
      </c>
      <c r="J249" s="36">
        <v>40816</v>
      </c>
      <c r="K249" s="36">
        <v>40816</v>
      </c>
      <c r="L249" s="24">
        <v>142</v>
      </c>
      <c r="M249" s="24" t="s">
        <v>659</v>
      </c>
      <c r="N249" s="37">
        <v>1110</v>
      </c>
      <c r="O249" s="37"/>
      <c r="P249" s="37"/>
      <c r="Q249" s="37"/>
      <c r="R249" s="37"/>
    </row>
    <row r="250" spans="2:18" s="2" customFormat="1" ht="11.25">
      <c r="B250" s="51" t="s">
        <v>1156</v>
      </c>
      <c r="C250" s="50" t="s">
        <v>610</v>
      </c>
      <c r="D250" s="2" t="s">
        <v>1157</v>
      </c>
      <c r="E250" s="1">
        <v>116</v>
      </c>
      <c r="F250" s="1">
        <v>2764.2</v>
      </c>
      <c r="G250" s="27">
        <v>243185.65</v>
      </c>
      <c r="H250" s="27">
        <v>243185.66</v>
      </c>
      <c r="I250" s="36">
        <v>39720</v>
      </c>
      <c r="J250" s="36">
        <v>40816</v>
      </c>
      <c r="K250" s="36">
        <v>40816</v>
      </c>
      <c r="L250" s="24">
        <v>142</v>
      </c>
      <c r="M250" s="24" t="s">
        <v>1158</v>
      </c>
      <c r="N250" s="37">
        <v>1096</v>
      </c>
      <c r="O250" s="37"/>
      <c r="P250" s="37"/>
      <c r="Q250" s="37"/>
      <c r="R250" s="37"/>
    </row>
    <row r="251" spans="2:18" s="2" customFormat="1" ht="11.25">
      <c r="B251" s="51" t="s">
        <v>1159</v>
      </c>
      <c r="C251" s="50" t="s">
        <v>610</v>
      </c>
      <c r="D251" s="2" t="s">
        <v>1160</v>
      </c>
      <c r="E251" s="1">
        <v>22</v>
      </c>
      <c r="F251" s="1">
        <v>312.6</v>
      </c>
      <c r="G251" s="27">
        <v>12091.97</v>
      </c>
      <c r="H251" s="27">
        <v>2198.54</v>
      </c>
      <c r="I251" s="36">
        <v>39380</v>
      </c>
      <c r="J251" s="36">
        <v>40086</v>
      </c>
      <c r="K251" s="36">
        <v>40816</v>
      </c>
      <c r="L251" s="24">
        <v>142</v>
      </c>
      <c r="M251" s="24" t="s">
        <v>1161</v>
      </c>
      <c r="N251" s="37">
        <v>1436</v>
      </c>
      <c r="O251" s="37"/>
      <c r="P251" s="37"/>
      <c r="Q251" s="37"/>
      <c r="R251" s="37"/>
    </row>
    <row r="252" spans="2:18" s="2" customFormat="1" ht="11.25">
      <c r="B252" s="51" t="s">
        <v>1162</v>
      </c>
      <c r="C252" s="50" t="s">
        <v>610</v>
      </c>
      <c r="D252" s="2" t="s">
        <v>1163</v>
      </c>
      <c r="E252" s="1">
        <v>130</v>
      </c>
      <c r="F252" s="1">
        <v>2992</v>
      </c>
      <c r="G252" s="27">
        <v>43163.8</v>
      </c>
      <c r="H252" s="27">
        <v>43163.8</v>
      </c>
      <c r="I252" s="36">
        <v>39842</v>
      </c>
      <c r="J252" s="36">
        <v>40816</v>
      </c>
      <c r="K252" s="36">
        <v>40816</v>
      </c>
      <c r="L252" s="24">
        <v>142</v>
      </c>
      <c r="M252" s="24" t="s">
        <v>683</v>
      </c>
      <c r="N252" s="37">
        <v>974</v>
      </c>
      <c r="O252" s="37"/>
      <c r="P252" s="37"/>
      <c r="Q252" s="37"/>
      <c r="R252" s="37"/>
    </row>
    <row r="253" spans="2:18" s="2" customFormat="1" ht="11.25">
      <c r="B253" s="51" t="s">
        <v>1164</v>
      </c>
      <c r="C253" s="50" t="s">
        <v>610</v>
      </c>
      <c r="D253" s="2" t="s">
        <v>1165</v>
      </c>
      <c r="E253" s="1">
        <v>186</v>
      </c>
      <c r="F253" s="1">
        <v>5270</v>
      </c>
      <c r="G253" s="27">
        <v>292126.2</v>
      </c>
      <c r="H253" s="27">
        <v>67189.02</v>
      </c>
      <c r="I253" s="36">
        <v>40239</v>
      </c>
      <c r="J253" s="36">
        <v>40816</v>
      </c>
      <c r="K253" s="36">
        <v>40816</v>
      </c>
      <c r="L253" s="24">
        <v>142</v>
      </c>
      <c r="M253" s="24" t="s">
        <v>686</v>
      </c>
      <c r="N253" s="37">
        <v>577</v>
      </c>
      <c r="O253" s="37"/>
      <c r="P253" s="37"/>
      <c r="Q253" s="37"/>
      <c r="R253" s="37"/>
    </row>
    <row r="254" spans="2:18" s="2" customFormat="1" ht="11.25">
      <c r="B254" s="51" t="s">
        <v>1166</v>
      </c>
      <c r="C254" s="50" t="s">
        <v>610</v>
      </c>
      <c r="D254" s="2" t="s">
        <v>1167</v>
      </c>
      <c r="E254" s="1">
        <v>18</v>
      </c>
      <c r="F254" s="1">
        <v>275</v>
      </c>
      <c r="G254" s="27">
        <v>7287.2</v>
      </c>
      <c r="H254" s="27">
        <v>728.72</v>
      </c>
      <c r="I254" s="36">
        <v>40122</v>
      </c>
      <c r="J254" s="36">
        <v>40816</v>
      </c>
      <c r="K254" s="36">
        <v>40816</v>
      </c>
      <c r="L254" s="24">
        <v>142</v>
      </c>
      <c r="M254" s="24" t="s">
        <v>659</v>
      </c>
      <c r="N254" s="37">
        <v>694</v>
      </c>
      <c r="O254" s="37"/>
      <c r="P254" s="37"/>
      <c r="Q254" s="37"/>
      <c r="R254" s="37"/>
    </row>
    <row r="255" spans="2:18" s="2" customFormat="1" ht="11.25">
      <c r="B255" s="51" t="s">
        <v>1168</v>
      </c>
      <c r="C255" s="50" t="s">
        <v>610</v>
      </c>
      <c r="D255" s="2" t="s">
        <v>1169</v>
      </c>
      <c r="E255" s="1">
        <v>214</v>
      </c>
      <c r="F255" s="1">
        <v>4690.2</v>
      </c>
      <c r="G255" s="27">
        <v>181635.27</v>
      </c>
      <c r="H255" s="27">
        <v>18198.78</v>
      </c>
      <c r="I255" s="36">
        <v>39699</v>
      </c>
      <c r="J255" s="36">
        <v>40816</v>
      </c>
      <c r="K255" s="36">
        <v>40816</v>
      </c>
      <c r="L255" s="24">
        <v>142</v>
      </c>
      <c r="M255" s="24" t="s">
        <v>686</v>
      </c>
      <c r="N255" s="37">
        <v>1117</v>
      </c>
      <c r="O255" s="37"/>
      <c r="P255" s="37"/>
      <c r="Q255" s="37"/>
      <c r="R255" s="37"/>
    </row>
    <row r="256" spans="2:18" s="2" customFormat="1" ht="11.25">
      <c r="B256" s="51" t="s">
        <v>1170</v>
      </c>
      <c r="C256" s="50" t="s">
        <v>610</v>
      </c>
      <c r="D256" s="2" t="s">
        <v>1171</v>
      </c>
      <c r="E256" s="1">
        <v>121</v>
      </c>
      <c r="F256" s="1">
        <v>1398</v>
      </c>
      <c r="G256" s="27">
        <v>38016.6</v>
      </c>
      <c r="H256" s="27">
        <v>38016.6</v>
      </c>
      <c r="I256" s="36">
        <v>40203</v>
      </c>
      <c r="J256" s="36">
        <v>40816</v>
      </c>
      <c r="K256" s="36">
        <v>40816</v>
      </c>
      <c r="L256" s="24">
        <v>142</v>
      </c>
      <c r="M256" s="24" t="s">
        <v>710</v>
      </c>
      <c r="N256" s="37">
        <v>613</v>
      </c>
      <c r="O256" s="37"/>
      <c r="P256" s="37"/>
      <c r="Q256" s="37"/>
      <c r="R256" s="37"/>
    </row>
    <row r="257" spans="2:18" s="2" customFormat="1" ht="11.25">
      <c r="B257" s="51" t="s">
        <v>1172</v>
      </c>
      <c r="C257" s="50" t="s">
        <v>610</v>
      </c>
      <c r="D257" s="2" t="s">
        <v>1173</v>
      </c>
      <c r="E257" s="1">
        <v>70</v>
      </c>
      <c r="F257" s="1">
        <v>1055.6</v>
      </c>
      <c r="G257" s="27">
        <v>10508.85</v>
      </c>
      <c r="H257" s="27">
        <v>1050.89</v>
      </c>
      <c r="I257" s="36">
        <v>40050</v>
      </c>
      <c r="J257" s="36">
        <v>40816</v>
      </c>
      <c r="K257" s="36">
        <v>40816</v>
      </c>
      <c r="L257" s="24">
        <v>142</v>
      </c>
      <c r="M257" s="24" t="s">
        <v>621</v>
      </c>
      <c r="N257" s="37">
        <v>766</v>
      </c>
      <c r="O257" s="37"/>
      <c r="P257" s="37"/>
      <c r="Q257" s="37"/>
      <c r="R257" s="37"/>
    </row>
    <row r="258" spans="2:18" s="2" customFormat="1" ht="11.25">
      <c r="B258" s="51" t="s">
        <v>1174</v>
      </c>
      <c r="C258" s="50" t="s">
        <v>610</v>
      </c>
      <c r="D258" s="2" t="s">
        <v>1175</v>
      </c>
      <c r="E258" s="1">
        <v>49</v>
      </c>
      <c r="F258" s="1">
        <v>660.4</v>
      </c>
      <c r="G258" s="27">
        <v>14343.95</v>
      </c>
      <c r="H258" s="27">
        <v>1434.4</v>
      </c>
      <c r="I258" s="36">
        <v>40025</v>
      </c>
      <c r="J258" s="36">
        <v>40816</v>
      </c>
      <c r="K258" s="36">
        <v>40816</v>
      </c>
      <c r="L258" s="24">
        <v>142</v>
      </c>
      <c r="M258" s="24" t="s">
        <v>701</v>
      </c>
      <c r="N258" s="37">
        <v>791</v>
      </c>
      <c r="O258" s="37"/>
      <c r="P258" s="37"/>
      <c r="Q258" s="37"/>
      <c r="R258" s="37"/>
    </row>
    <row r="259" spans="2:18" s="2" customFormat="1" ht="11.25">
      <c r="B259" s="51" t="s">
        <v>1176</v>
      </c>
      <c r="C259" s="50" t="s">
        <v>610</v>
      </c>
      <c r="D259" s="2" t="s">
        <v>1177</v>
      </c>
      <c r="E259" s="1">
        <v>115</v>
      </c>
      <c r="F259" s="1">
        <v>1914</v>
      </c>
      <c r="G259" s="27">
        <v>50781.75</v>
      </c>
      <c r="H259" s="27">
        <v>50781.75</v>
      </c>
      <c r="I259" s="36">
        <v>39828</v>
      </c>
      <c r="J259" s="36">
        <v>40816</v>
      </c>
      <c r="K259" s="36">
        <v>40816</v>
      </c>
      <c r="L259" s="24">
        <v>142</v>
      </c>
      <c r="M259" s="24" t="s">
        <v>686</v>
      </c>
      <c r="N259" s="37">
        <v>988</v>
      </c>
      <c r="O259" s="37"/>
      <c r="P259" s="37"/>
      <c r="Q259" s="37"/>
      <c r="R259" s="37"/>
    </row>
    <row r="260" spans="2:18" s="2" customFormat="1" ht="11.25">
      <c r="B260" s="51" t="s">
        <v>1178</v>
      </c>
      <c r="C260" s="50" t="s">
        <v>610</v>
      </c>
      <c r="D260" s="2" t="s">
        <v>1179</v>
      </c>
      <c r="E260" s="1">
        <v>61</v>
      </c>
      <c r="F260" s="1">
        <v>1685.6</v>
      </c>
      <c r="G260" s="27">
        <v>44046.65</v>
      </c>
      <c r="H260" s="27">
        <v>25547.06</v>
      </c>
      <c r="I260" s="36">
        <v>40065</v>
      </c>
      <c r="J260" s="36">
        <v>40816</v>
      </c>
      <c r="K260" s="36">
        <v>40816</v>
      </c>
      <c r="L260" s="24">
        <v>142</v>
      </c>
      <c r="M260" s="24" t="s">
        <v>1092</v>
      </c>
      <c r="N260" s="37">
        <v>751</v>
      </c>
      <c r="O260" s="37"/>
      <c r="P260" s="37"/>
      <c r="Q260" s="37"/>
      <c r="R260" s="37"/>
    </row>
    <row r="261" spans="2:18" s="2" customFormat="1" ht="11.25">
      <c r="B261" s="51" t="s">
        <v>1180</v>
      </c>
      <c r="C261" s="50" t="s">
        <v>610</v>
      </c>
      <c r="D261" s="2" t="s">
        <v>1181</v>
      </c>
      <c r="E261" s="1">
        <v>33</v>
      </c>
      <c r="F261" s="1">
        <v>984.8</v>
      </c>
      <c r="G261" s="27">
        <v>38574.48</v>
      </c>
      <c r="H261" s="27">
        <v>7013.54</v>
      </c>
      <c r="I261" s="36">
        <v>39380</v>
      </c>
      <c r="J261" s="36">
        <v>40086</v>
      </c>
      <c r="K261" s="36">
        <v>40816</v>
      </c>
      <c r="L261" s="24">
        <v>142</v>
      </c>
      <c r="M261" s="24" t="s">
        <v>1182</v>
      </c>
      <c r="N261" s="37">
        <v>1436</v>
      </c>
      <c r="O261" s="37"/>
      <c r="P261" s="37"/>
      <c r="Q261" s="37"/>
      <c r="R261" s="37"/>
    </row>
    <row r="262" spans="2:18" s="2" customFormat="1" ht="11.25">
      <c r="B262" s="51" t="s">
        <v>1183</v>
      </c>
      <c r="C262" s="50" t="s">
        <v>606</v>
      </c>
      <c r="D262" s="2" t="s">
        <v>1184</v>
      </c>
      <c r="E262" s="1">
        <v>64</v>
      </c>
      <c r="F262" s="1">
        <v>990.8</v>
      </c>
      <c r="G262" s="27">
        <v>11188.5</v>
      </c>
      <c r="H262" s="27">
        <v>11188.54</v>
      </c>
      <c r="I262" s="36">
        <v>40081</v>
      </c>
      <c r="J262" s="36">
        <v>40816</v>
      </c>
      <c r="K262" s="36">
        <v>40816</v>
      </c>
      <c r="L262" s="24">
        <v>142</v>
      </c>
      <c r="M262" s="24" t="s">
        <v>1185</v>
      </c>
      <c r="N262" s="37">
        <v>735</v>
      </c>
      <c r="O262" s="37"/>
      <c r="P262" s="37"/>
      <c r="Q262" s="37"/>
      <c r="R262" s="37"/>
    </row>
    <row r="263" spans="2:18" s="2" customFormat="1" ht="11.25">
      <c r="B263" s="51" t="s">
        <v>1186</v>
      </c>
      <c r="C263" s="50" t="s">
        <v>610</v>
      </c>
      <c r="D263" s="2" t="s">
        <v>1187</v>
      </c>
      <c r="E263" s="1">
        <v>58</v>
      </c>
      <c r="F263" s="1">
        <v>1791</v>
      </c>
      <c r="G263" s="27">
        <v>158705</v>
      </c>
      <c r="H263" s="27">
        <v>15870.5</v>
      </c>
      <c r="I263" s="36">
        <v>39727</v>
      </c>
      <c r="J263" s="36">
        <v>40816</v>
      </c>
      <c r="K263" s="36">
        <v>40816</v>
      </c>
      <c r="L263" s="24">
        <v>142</v>
      </c>
      <c r="M263" s="24" t="s">
        <v>900</v>
      </c>
      <c r="N263" s="37">
        <v>1089</v>
      </c>
      <c r="O263" s="37"/>
      <c r="P263" s="37"/>
      <c r="Q263" s="37"/>
      <c r="R263" s="37"/>
    </row>
    <row r="264" spans="2:18" s="2" customFormat="1" ht="11.25">
      <c r="B264" s="51" t="s">
        <v>1188</v>
      </c>
      <c r="C264" s="50" t="s">
        <v>610</v>
      </c>
      <c r="D264" s="2" t="s">
        <v>1189</v>
      </c>
      <c r="E264" s="1">
        <v>28</v>
      </c>
      <c r="F264" s="1">
        <v>600</v>
      </c>
      <c r="G264" s="27">
        <v>14395.5</v>
      </c>
      <c r="H264" s="27">
        <v>12380.13</v>
      </c>
      <c r="I264" s="36">
        <v>39657</v>
      </c>
      <c r="J264" s="36">
        <v>40816</v>
      </c>
      <c r="K264" s="36">
        <v>40816</v>
      </c>
      <c r="L264" s="24">
        <v>142</v>
      </c>
      <c r="M264" s="24" t="s">
        <v>732</v>
      </c>
      <c r="N264" s="37">
        <v>1159</v>
      </c>
      <c r="O264" s="37"/>
      <c r="P264" s="37"/>
      <c r="Q264" s="37"/>
      <c r="R264" s="37"/>
    </row>
    <row r="265" spans="2:18" s="2" customFormat="1" ht="11.25">
      <c r="B265" s="51" t="s">
        <v>1190</v>
      </c>
      <c r="C265" s="50" t="s">
        <v>610</v>
      </c>
      <c r="D265" s="2" t="s">
        <v>1191</v>
      </c>
      <c r="E265" s="1">
        <v>10</v>
      </c>
      <c r="F265" s="1">
        <v>55</v>
      </c>
      <c r="G265" s="27">
        <v>385</v>
      </c>
      <c r="H265" s="27">
        <v>385</v>
      </c>
      <c r="I265" s="36">
        <v>39937</v>
      </c>
      <c r="J265" s="36">
        <v>40816</v>
      </c>
      <c r="K265" s="36">
        <v>40816</v>
      </c>
      <c r="L265" s="24">
        <v>142</v>
      </c>
      <c r="M265" s="24" t="s">
        <v>1192</v>
      </c>
      <c r="N265" s="37">
        <v>879</v>
      </c>
      <c r="O265" s="37"/>
      <c r="P265" s="37"/>
      <c r="Q265" s="37"/>
      <c r="R265" s="37"/>
    </row>
    <row r="266" spans="2:18" s="2" customFormat="1" ht="11.25">
      <c r="B266" s="51" t="s">
        <v>1193</v>
      </c>
      <c r="C266" s="50" t="s">
        <v>610</v>
      </c>
      <c r="D266" s="2" t="s">
        <v>1194</v>
      </c>
      <c r="E266" s="1">
        <v>84</v>
      </c>
      <c r="F266" s="1">
        <v>676</v>
      </c>
      <c r="G266" s="27">
        <v>24228.14</v>
      </c>
      <c r="H266" s="27">
        <v>3461.16</v>
      </c>
      <c r="I266" s="36">
        <v>39847</v>
      </c>
      <c r="J266" s="36">
        <v>40451</v>
      </c>
      <c r="K266" s="36">
        <v>40816</v>
      </c>
      <c r="L266" s="24">
        <v>142</v>
      </c>
      <c r="M266" s="24" t="s">
        <v>659</v>
      </c>
      <c r="N266" s="37">
        <v>969</v>
      </c>
      <c r="O266" s="37"/>
      <c r="P266" s="37"/>
      <c r="Q266" s="37"/>
      <c r="R266" s="37"/>
    </row>
    <row r="267" spans="2:18" s="2" customFormat="1" ht="11.25">
      <c r="B267" s="51" t="s">
        <v>1195</v>
      </c>
      <c r="C267" s="50" t="s">
        <v>610</v>
      </c>
      <c r="D267" s="2" t="s">
        <v>1196</v>
      </c>
      <c r="E267" s="1">
        <v>69</v>
      </c>
      <c r="F267" s="1">
        <v>2321</v>
      </c>
      <c r="G267" s="27">
        <v>151816.09</v>
      </c>
      <c r="H267" s="27">
        <v>151816.09</v>
      </c>
      <c r="I267" s="36">
        <v>39847</v>
      </c>
      <c r="J267" s="36">
        <v>40816</v>
      </c>
      <c r="K267" s="36">
        <v>40816</v>
      </c>
      <c r="L267" s="24">
        <v>142</v>
      </c>
      <c r="M267" s="24" t="s">
        <v>735</v>
      </c>
      <c r="N267" s="37">
        <v>969</v>
      </c>
      <c r="O267" s="37"/>
      <c r="P267" s="37"/>
      <c r="Q267" s="37"/>
      <c r="R267" s="37"/>
    </row>
    <row r="268" spans="2:18" s="2" customFormat="1" ht="11.25">
      <c r="B268" s="51" t="s">
        <v>1197</v>
      </c>
      <c r="C268" s="50" t="s">
        <v>606</v>
      </c>
      <c r="D268" s="2" t="s">
        <v>1198</v>
      </c>
      <c r="E268" s="1">
        <v>263</v>
      </c>
      <c r="F268" s="1">
        <v>2777</v>
      </c>
      <c r="G268" s="27">
        <v>53284.85</v>
      </c>
      <c r="H268" s="27">
        <v>42836.84</v>
      </c>
      <c r="I268" s="36">
        <v>39087</v>
      </c>
      <c r="J268" s="36">
        <v>40086</v>
      </c>
      <c r="K268" s="36">
        <v>40816</v>
      </c>
      <c r="L268" s="24">
        <v>142</v>
      </c>
      <c r="M268" s="24" t="s">
        <v>710</v>
      </c>
      <c r="N268" s="37">
        <v>1729</v>
      </c>
      <c r="O268" s="37"/>
      <c r="P268" s="37"/>
      <c r="Q268" s="37"/>
      <c r="R268" s="37"/>
    </row>
    <row r="269" spans="2:18" s="2" customFormat="1" ht="11.25">
      <c r="B269" s="51" t="s">
        <v>1199</v>
      </c>
      <c r="C269" s="50" t="s">
        <v>610</v>
      </c>
      <c r="D269" s="2" t="s">
        <v>1200</v>
      </c>
      <c r="E269" s="1">
        <v>65</v>
      </c>
      <c r="F269" s="1">
        <v>1013.4</v>
      </c>
      <c r="G269" s="27">
        <v>29047.9</v>
      </c>
      <c r="H269" s="27">
        <v>2904.79</v>
      </c>
      <c r="I269" s="36">
        <v>39721</v>
      </c>
      <c r="J269" s="36">
        <v>40816</v>
      </c>
      <c r="K269" s="36">
        <v>40816</v>
      </c>
      <c r="L269" s="24">
        <v>142</v>
      </c>
      <c r="M269" s="24" t="s">
        <v>1201</v>
      </c>
      <c r="N269" s="37">
        <v>1095</v>
      </c>
      <c r="O269" s="37"/>
      <c r="P269" s="37"/>
      <c r="Q269" s="37"/>
      <c r="R269" s="37"/>
    </row>
    <row r="270" spans="2:18" s="2" customFormat="1" ht="11.25">
      <c r="B270" s="51" t="s">
        <v>1202</v>
      </c>
      <c r="C270" s="50" t="s">
        <v>610</v>
      </c>
      <c r="D270" s="2" t="s">
        <v>1203</v>
      </c>
      <c r="E270" s="1">
        <v>47</v>
      </c>
      <c r="F270" s="1">
        <v>222</v>
      </c>
      <c r="G270" s="27">
        <v>7283</v>
      </c>
      <c r="H270" s="27">
        <v>728.3</v>
      </c>
      <c r="I270" s="36">
        <v>40130</v>
      </c>
      <c r="J270" s="36">
        <v>40816</v>
      </c>
      <c r="K270" s="36">
        <v>40816</v>
      </c>
      <c r="L270" s="24">
        <v>142</v>
      </c>
      <c r="M270" s="24" t="s">
        <v>689</v>
      </c>
      <c r="N270" s="37">
        <v>686</v>
      </c>
      <c r="O270" s="37"/>
      <c r="P270" s="37"/>
      <c r="Q270" s="37"/>
      <c r="R270" s="37"/>
    </row>
    <row r="271" spans="2:18" s="2" customFormat="1" ht="11.25">
      <c r="B271" s="51" t="s">
        <v>1204</v>
      </c>
      <c r="C271" s="50" t="s">
        <v>610</v>
      </c>
      <c r="D271" s="2" t="s">
        <v>1205</v>
      </c>
      <c r="E271" s="1">
        <v>214</v>
      </c>
      <c r="F271" s="1">
        <v>4259</v>
      </c>
      <c r="G271" s="27">
        <v>195034.6</v>
      </c>
      <c r="H271" s="27">
        <v>195034.6</v>
      </c>
      <c r="I271" s="36">
        <v>39490</v>
      </c>
      <c r="J271" s="36">
        <v>40268</v>
      </c>
      <c r="K271" s="36">
        <v>40816</v>
      </c>
      <c r="L271" s="24">
        <v>142</v>
      </c>
      <c r="M271" s="24" t="s">
        <v>683</v>
      </c>
      <c r="N271" s="37">
        <v>1326</v>
      </c>
      <c r="O271" s="37"/>
      <c r="P271" s="37"/>
      <c r="Q271" s="37"/>
      <c r="R271" s="37"/>
    </row>
    <row r="272" spans="2:18" s="2" customFormat="1" ht="11.25">
      <c r="B272" s="51" t="s">
        <v>1206</v>
      </c>
      <c r="C272" s="50" t="s">
        <v>610</v>
      </c>
      <c r="D272" s="2" t="s">
        <v>1207</v>
      </c>
      <c r="E272" s="1">
        <v>123</v>
      </c>
      <c r="F272" s="1">
        <v>2386.4</v>
      </c>
      <c r="G272" s="27">
        <v>89265.39</v>
      </c>
      <c r="H272" s="27">
        <v>42847.39</v>
      </c>
      <c r="I272" s="36">
        <v>39847</v>
      </c>
      <c r="J272" s="36">
        <v>40816</v>
      </c>
      <c r="K272" s="36">
        <v>40816</v>
      </c>
      <c r="L272" s="24">
        <v>142</v>
      </c>
      <c r="M272" s="24" t="s">
        <v>897</v>
      </c>
      <c r="N272" s="37">
        <v>969</v>
      </c>
      <c r="O272" s="37"/>
      <c r="P272" s="37"/>
      <c r="Q272" s="37"/>
      <c r="R272" s="37"/>
    </row>
    <row r="273" spans="2:18" s="2" customFormat="1" ht="11.25">
      <c r="B273" s="51" t="s">
        <v>1208</v>
      </c>
      <c r="C273" s="50" t="s">
        <v>610</v>
      </c>
      <c r="D273" s="2" t="s">
        <v>1209</v>
      </c>
      <c r="E273" s="1">
        <v>58</v>
      </c>
      <c r="F273" s="1">
        <v>1279.4</v>
      </c>
      <c r="G273" s="27">
        <v>59744.54</v>
      </c>
      <c r="H273" s="27">
        <v>42387.92</v>
      </c>
      <c r="I273" s="36">
        <v>39293</v>
      </c>
      <c r="J273" s="36">
        <v>40086</v>
      </c>
      <c r="K273" s="36">
        <v>40816</v>
      </c>
      <c r="L273" s="24">
        <v>142</v>
      </c>
      <c r="M273" s="24" t="s">
        <v>1161</v>
      </c>
      <c r="N273" s="37">
        <v>1523</v>
      </c>
      <c r="O273" s="37"/>
      <c r="P273" s="37"/>
      <c r="Q273" s="37"/>
      <c r="R273" s="37"/>
    </row>
    <row r="274" spans="2:18" s="2" customFormat="1" ht="11.25">
      <c r="B274" s="51" t="s">
        <v>1210</v>
      </c>
      <c r="C274" s="50" t="s">
        <v>610</v>
      </c>
      <c r="D274" s="2" t="s">
        <v>1211</v>
      </c>
      <c r="E274" s="1">
        <v>65</v>
      </c>
      <c r="F274" s="1">
        <v>1507</v>
      </c>
      <c r="G274" s="27">
        <v>65037.15</v>
      </c>
      <c r="H274" s="27">
        <v>65037.15</v>
      </c>
      <c r="I274" s="36">
        <v>39674</v>
      </c>
      <c r="J274" s="36">
        <v>40816</v>
      </c>
      <c r="K274" s="36">
        <v>40816</v>
      </c>
      <c r="L274" s="24">
        <v>142</v>
      </c>
      <c r="M274" s="24" t="s">
        <v>683</v>
      </c>
      <c r="N274" s="37">
        <v>1142</v>
      </c>
      <c r="O274" s="37"/>
      <c r="P274" s="37"/>
      <c r="Q274" s="37"/>
      <c r="R274" s="37"/>
    </row>
    <row r="275" spans="2:18" s="2" customFormat="1" ht="11.25">
      <c r="B275" s="51" t="s">
        <v>1212</v>
      </c>
      <c r="C275" s="50" t="s">
        <v>610</v>
      </c>
      <c r="D275" s="2" t="s">
        <v>1213</v>
      </c>
      <c r="E275" s="1">
        <v>81.4</v>
      </c>
      <c r="F275" s="1">
        <v>1504.2</v>
      </c>
      <c r="G275" s="27">
        <v>67823.35</v>
      </c>
      <c r="H275" s="27">
        <v>67756.59</v>
      </c>
      <c r="I275" s="36">
        <v>39029</v>
      </c>
      <c r="J275" s="36">
        <v>40086</v>
      </c>
      <c r="K275" s="36">
        <v>40816</v>
      </c>
      <c r="L275" s="24">
        <v>142</v>
      </c>
      <c r="M275" s="24" t="s">
        <v>1214</v>
      </c>
      <c r="N275" s="37">
        <v>1787</v>
      </c>
      <c r="O275" s="37"/>
      <c r="P275" s="37"/>
      <c r="Q275" s="37"/>
      <c r="R275" s="37"/>
    </row>
    <row r="276" spans="2:18" s="2" customFormat="1" ht="11.25">
      <c r="B276" s="51" t="s">
        <v>1215</v>
      </c>
      <c r="C276" s="50" t="s">
        <v>610</v>
      </c>
      <c r="D276" s="2" t="s">
        <v>1216</v>
      </c>
      <c r="E276" s="1">
        <v>215</v>
      </c>
      <c r="F276" s="1">
        <v>4307.6</v>
      </c>
      <c r="G276" s="27">
        <v>219086.6</v>
      </c>
      <c r="H276" s="27">
        <v>155551.51</v>
      </c>
      <c r="I276" s="36">
        <v>40256</v>
      </c>
      <c r="J276" s="36">
        <v>40816</v>
      </c>
      <c r="K276" s="36">
        <v>40816</v>
      </c>
      <c r="L276" s="24">
        <v>142</v>
      </c>
      <c r="M276" s="24" t="s">
        <v>1217</v>
      </c>
      <c r="N276" s="37">
        <v>560</v>
      </c>
      <c r="O276" s="37"/>
      <c r="P276" s="37"/>
      <c r="Q276" s="37"/>
      <c r="R276" s="37"/>
    </row>
    <row r="277" spans="2:18" s="2" customFormat="1" ht="11.25">
      <c r="B277" s="51" t="s">
        <v>1218</v>
      </c>
      <c r="C277" s="50" t="s">
        <v>610</v>
      </c>
      <c r="D277" s="2" t="s">
        <v>1219</v>
      </c>
      <c r="E277" s="1">
        <v>16</v>
      </c>
      <c r="F277" s="1">
        <v>446</v>
      </c>
      <c r="G277" s="27">
        <v>16963.65</v>
      </c>
      <c r="H277" s="27">
        <v>16963.65</v>
      </c>
      <c r="I277" s="36">
        <v>39657</v>
      </c>
      <c r="J277" s="36">
        <v>40086</v>
      </c>
      <c r="K277" s="36">
        <v>40816</v>
      </c>
      <c r="L277" s="24">
        <v>142</v>
      </c>
      <c r="M277" s="24" t="s">
        <v>732</v>
      </c>
      <c r="N277" s="37">
        <v>1159</v>
      </c>
      <c r="O277" s="37"/>
      <c r="P277" s="37"/>
      <c r="Q277" s="37"/>
      <c r="R277" s="37"/>
    </row>
    <row r="278" spans="2:18" s="2" customFormat="1" ht="11.25">
      <c r="B278" s="51" t="s">
        <v>1220</v>
      </c>
      <c r="C278" s="50" t="s">
        <v>606</v>
      </c>
      <c r="D278" s="2" t="s">
        <v>1221</v>
      </c>
      <c r="E278" s="1">
        <v>37</v>
      </c>
      <c r="F278" s="1">
        <v>509</v>
      </c>
      <c r="G278" s="27">
        <v>9739.51</v>
      </c>
      <c r="H278" s="27">
        <v>4869.75</v>
      </c>
      <c r="I278" s="36">
        <v>39764</v>
      </c>
      <c r="J278" s="36">
        <v>40816</v>
      </c>
      <c r="K278" s="36">
        <v>40816</v>
      </c>
      <c r="L278" s="24">
        <v>142</v>
      </c>
      <c r="M278" s="24" t="s">
        <v>1222</v>
      </c>
      <c r="N278" s="37">
        <v>1052</v>
      </c>
      <c r="O278" s="37"/>
      <c r="P278" s="37"/>
      <c r="Q278" s="37"/>
      <c r="R278" s="37"/>
    </row>
    <row r="279" spans="2:18" s="2" customFormat="1" ht="11.25">
      <c r="B279" s="51" t="s">
        <v>1223</v>
      </c>
      <c r="C279" s="50" t="s">
        <v>610</v>
      </c>
      <c r="D279" s="2" t="s">
        <v>1224</v>
      </c>
      <c r="E279" s="1">
        <v>121</v>
      </c>
      <c r="F279" s="1">
        <v>1134.2</v>
      </c>
      <c r="G279" s="27">
        <v>46236.44</v>
      </c>
      <c r="H279" s="27">
        <v>48367.15</v>
      </c>
      <c r="I279" s="36">
        <v>38519</v>
      </c>
      <c r="J279" s="36">
        <v>39538</v>
      </c>
      <c r="K279" s="36">
        <v>40816</v>
      </c>
      <c r="L279" s="24">
        <v>142</v>
      </c>
      <c r="M279" s="24" t="s">
        <v>1225</v>
      </c>
      <c r="N279" s="37">
        <v>2297</v>
      </c>
      <c r="O279" s="37"/>
      <c r="P279" s="37"/>
      <c r="Q279" s="37"/>
      <c r="R279" s="37"/>
    </row>
    <row r="280" spans="2:18" s="2" customFormat="1" ht="11.25">
      <c r="B280" s="51" t="s">
        <v>1226</v>
      </c>
      <c r="C280" s="50" t="s">
        <v>610</v>
      </c>
      <c r="D280" s="2" t="s">
        <v>1227</v>
      </c>
      <c r="E280" s="1">
        <v>128</v>
      </c>
      <c r="F280" s="1">
        <v>2669</v>
      </c>
      <c r="G280" s="27">
        <v>166061.5</v>
      </c>
      <c r="H280" s="27">
        <v>166061.5</v>
      </c>
      <c r="I280" s="36">
        <v>39889</v>
      </c>
      <c r="J280" s="36">
        <v>40816</v>
      </c>
      <c r="K280" s="36">
        <v>40816</v>
      </c>
      <c r="L280" s="24">
        <v>142</v>
      </c>
      <c r="M280" s="24" t="s">
        <v>698</v>
      </c>
      <c r="N280" s="37">
        <v>927</v>
      </c>
      <c r="O280" s="37"/>
      <c r="P280" s="37"/>
      <c r="Q280" s="37"/>
      <c r="R280" s="37"/>
    </row>
    <row r="281" spans="2:18" s="2" customFormat="1" ht="11.25">
      <c r="B281" s="51" t="s">
        <v>1228</v>
      </c>
      <c r="C281" s="50" t="s">
        <v>610</v>
      </c>
      <c r="D281" s="2" t="s">
        <v>1229</v>
      </c>
      <c r="E281" s="1">
        <v>108.3</v>
      </c>
      <c r="F281" s="1">
        <v>1876.4</v>
      </c>
      <c r="G281" s="27">
        <v>60269.65</v>
      </c>
      <c r="H281" s="27">
        <v>30867.59</v>
      </c>
      <c r="I281" s="36">
        <v>39890</v>
      </c>
      <c r="J281" s="36">
        <v>40816</v>
      </c>
      <c r="K281" s="36">
        <v>40816</v>
      </c>
      <c r="L281" s="24">
        <v>142</v>
      </c>
      <c r="M281" s="24" t="s">
        <v>1230</v>
      </c>
      <c r="N281" s="37">
        <v>926</v>
      </c>
      <c r="O281" s="37"/>
      <c r="P281" s="37"/>
      <c r="Q281" s="37"/>
      <c r="R281" s="37"/>
    </row>
    <row r="282" spans="2:18" s="2" customFormat="1" ht="11.25">
      <c r="B282" s="51" t="s">
        <v>1231</v>
      </c>
      <c r="C282" s="50" t="s">
        <v>610</v>
      </c>
      <c r="D282" s="2" t="s">
        <v>1232</v>
      </c>
      <c r="E282" s="1">
        <v>68</v>
      </c>
      <c r="F282" s="1">
        <v>1062.4</v>
      </c>
      <c r="G282" s="27">
        <v>34847.06</v>
      </c>
      <c r="H282" s="27">
        <v>3484.71</v>
      </c>
      <c r="I282" s="36">
        <v>39706</v>
      </c>
      <c r="J282" s="36">
        <v>40816</v>
      </c>
      <c r="K282" s="36">
        <v>40816</v>
      </c>
      <c r="L282" s="24">
        <v>142</v>
      </c>
      <c r="M282" s="24" t="s">
        <v>659</v>
      </c>
      <c r="N282" s="37">
        <v>1110</v>
      </c>
      <c r="O282" s="37"/>
      <c r="P282" s="37"/>
      <c r="Q282" s="37"/>
      <c r="R282" s="37"/>
    </row>
    <row r="283" spans="2:18" s="2" customFormat="1" ht="11.25">
      <c r="B283" s="51" t="s">
        <v>1233</v>
      </c>
      <c r="C283" s="50" t="s">
        <v>610</v>
      </c>
      <c r="D283" s="2" t="s">
        <v>1234</v>
      </c>
      <c r="E283" s="1">
        <v>144</v>
      </c>
      <c r="F283" s="1">
        <v>4287</v>
      </c>
      <c r="G283" s="27">
        <v>294360.66</v>
      </c>
      <c r="H283" s="27">
        <v>294360.76</v>
      </c>
      <c r="I283" s="36">
        <v>39730</v>
      </c>
      <c r="J283" s="36">
        <v>40816</v>
      </c>
      <c r="K283" s="36">
        <v>40816</v>
      </c>
      <c r="L283" s="24">
        <v>142</v>
      </c>
      <c r="M283" s="24" t="s">
        <v>659</v>
      </c>
      <c r="N283" s="37">
        <v>1086</v>
      </c>
      <c r="O283" s="37"/>
      <c r="P283" s="37"/>
      <c r="Q283" s="37"/>
      <c r="R283" s="37"/>
    </row>
    <row r="284" spans="2:18" s="2" customFormat="1" ht="11.25">
      <c r="B284" s="51" t="s">
        <v>1235</v>
      </c>
      <c r="C284" s="50" t="s">
        <v>610</v>
      </c>
      <c r="D284" s="2" t="s">
        <v>1236</v>
      </c>
      <c r="E284" s="1">
        <v>76</v>
      </c>
      <c r="F284" s="1">
        <v>1226.8</v>
      </c>
      <c r="G284" s="27">
        <v>27876.05</v>
      </c>
      <c r="H284" s="27">
        <v>27876.05</v>
      </c>
      <c r="I284" s="36">
        <v>39666</v>
      </c>
      <c r="J284" s="36">
        <v>40816</v>
      </c>
      <c r="K284" s="36">
        <v>40816</v>
      </c>
      <c r="L284" s="24">
        <v>142</v>
      </c>
      <c r="M284" s="24" t="s">
        <v>789</v>
      </c>
      <c r="N284" s="37">
        <v>1150</v>
      </c>
      <c r="O284" s="37"/>
      <c r="P284" s="37"/>
      <c r="Q284" s="37"/>
      <c r="R284" s="37"/>
    </row>
    <row r="285" spans="2:18" s="2" customFormat="1" ht="11.25">
      <c r="B285" s="51" t="s">
        <v>1237</v>
      </c>
      <c r="C285" s="50" t="s">
        <v>610</v>
      </c>
      <c r="D285" s="2" t="s">
        <v>1238</v>
      </c>
      <c r="E285" s="1">
        <v>56</v>
      </c>
      <c r="F285" s="1">
        <v>1071.4</v>
      </c>
      <c r="G285" s="27">
        <v>51525.3</v>
      </c>
      <c r="H285" s="27">
        <v>5152.53</v>
      </c>
      <c r="I285" s="36">
        <v>40071</v>
      </c>
      <c r="J285" s="36">
        <v>40816</v>
      </c>
      <c r="K285" s="36">
        <v>40816</v>
      </c>
      <c r="L285" s="24">
        <v>142</v>
      </c>
      <c r="M285" s="24" t="s">
        <v>831</v>
      </c>
      <c r="N285" s="37">
        <v>745</v>
      </c>
      <c r="O285" s="37"/>
      <c r="P285" s="37"/>
      <c r="Q285" s="37"/>
      <c r="R285" s="37"/>
    </row>
    <row r="286" spans="2:18" s="2" customFormat="1" ht="11.25">
      <c r="B286" s="51" t="s">
        <v>1239</v>
      </c>
      <c r="C286" s="50" t="s">
        <v>610</v>
      </c>
      <c r="D286" s="2" t="s">
        <v>1240</v>
      </c>
      <c r="E286" s="1">
        <v>82</v>
      </c>
      <c r="F286" s="1">
        <v>1261</v>
      </c>
      <c r="G286" s="27">
        <v>26007.71</v>
      </c>
      <c r="H286" s="27">
        <v>26007.71</v>
      </c>
      <c r="I286" s="36">
        <v>39269</v>
      </c>
      <c r="J286" s="36">
        <v>40086</v>
      </c>
      <c r="K286" s="36">
        <v>40816</v>
      </c>
      <c r="L286" s="24">
        <v>142</v>
      </c>
      <c r="M286" s="24" t="s">
        <v>686</v>
      </c>
      <c r="N286" s="37">
        <v>1547</v>
      </c>
      <c r="O286" s="37"/>
      <c r="P286" s="37"/>
      <c r="Q286" s="37"/>
      <c r="R286" s="37"/>
    </row>
    <row r="287" spans="2:18" s="2" customFormat="1" ht="11.25">
      <c r="B287" s="51" t="s">
        <v>1241</v>
      </c>
      <c r="C287" s="50" t="s">
        <v>610</v>
      </c>
      <c r="D287" s="2" t="s">
        <v>1242</v>
      </c>
      <c r="E287" s="1">
        <v>85</v>
      </c>
      <c r="F287" s="1">
        <v>1150</v>
      </c>
      <c r="G287" s="27">
        <v>59325.12</v>
      </c>
      <c r="H287" s="27">
        <v>36725.08</v>
      </c>
      <c r="I287" s="36">
        <v>39847</v>
      </c>
      <c r="J287" s="36">
        <v>40451</v>
      </c>
      <c r="K287" s="36">
        <v>40816</v>
      </c>
      <c r="L287" s="24">
        <v>142</v>
      </c>
      <c r="M287" s="24" t="s">
        <v>659</v>
      </c>
      <c r="N287" s="37">
        <v>969</v>
      </c>
      <c r="O287" s="37"/>
      <c r="P287" s="37"/>
      <c r="Q287" s="37"/>
      <c r="R287" s="37"/>
    </row>
    <row r="288" spans="2:18" s="2" customFormat="1" ht="11.25">
      <c r="B288" s="51" t="s">
        <v>1243</v>
      </c>
      <c r="C288" s="50" t="s">
        <v>610</v>
      </c>
      <c r="D288" s="2" t="s">
        <v>1244</v>
      </c>
      <c r="E288" s="1">
        <v>18</v>
      </c>
      <c r="F288" s="1">
        <v>390.6</v>
      </c>
      <c r="G288" s="27">
        <v>17959.61</v>
      </c>
      <c r="H288" s="27">
        <v>17959.61</v>
      </c>
      <c r="I288" s="36">
        <v>40029</v>
      </c>
      <c r="J288" s="36">
        <v>40816</v>
      </c>
      <c r="K288" s="36">
        <v>40816</v>
      </c>
      <c r="L288" s="24">
        <v>142</v>
      </c>
      <c r="M288" s="24" t="s">
        <v>826</v>
      </c>
      <c r="N288" s="37">
        <v>787</v>
      </c>
      <c r="O288" s="37"/>
      <c r="P288" s="37"/>
      <c r="Q288" s="37"/>
      <c r="R288" s="37"/>
    </row>
    <row r="289" spans="2:18" s="2" customFormat="1" ht="11.25">
      <c r="B289" s="51" t="s">
        <v>1245</v>
      </c>
      <c r="C289" s="50" t="s">
        <v>610</v>
      </c>
      <c r="D289" s="2" t="s">
        <v>1246</v>
      </c>
      <c r="E289" s="1">
        <v>33</v>
      </c>
      <c r="F289" s="1">
        <v>400</v>
      </c>
      <c r="G289" s="27">
        <v>12496.21</v>
      </c>
      <c r="H289" s="27">
        <v>1785.18</v>
      </c>
      <c r="I289" s="36">
        <v>39675</v>
      </c>
      <c r="J289" s="36">
        <v>40451</v>
      </c>
      <c r="K289" s="36">
        <v>40816</v>
      </c>
      <c r="L289" s="24">
        <v>142</v>
      </c>
      <c r="M289" s="24" t="s">
        <v>740</v>
      </c>
      <c r="N289" s="37">
        <v>1141</v>
      </c>
      <c r="O289" s="37"/>
      <c r="P289" s="37"/>
      <c r="Q289" s="37"/>
      <c r="R289" s="37"/>
    </row>
    <row r="290" spans="2:18" s="2" customFormat="1" ht="11.25">
      <c r="B290" s="51" t="s">
        <v>1247</v>
      </c>
      <c r="C290" s="50" t="s">
        <v>610</v>
      </c>
      <c r="D290" s="2" t="s">
        <v>1248</v>
      </c>
      <c r="E290" s="1">
        <v>98</v>
      </c>
      <c r="F290" s="1">
        <v>1465.3</v>
      </c>
      <c r="G290" s="27">
        <v>14383.08</v>
      </c>
      <c r="H290" s="27">
        <v>1438.31</v>
      </c>
      <c r="I290" s="36">
        <v>40028</v>
      </c>
      <c r="J290" s="36">
        <v>40816</v>
      </c>
      <c r="K290" s="36">
        <v>40816</v>
      </c>
      <c r="L290" s="24">
        <v>142</v>
      </c>
      <c r="M290" s="24" t="s">
        <v>732</v>
      </c>
      <c r="N290" s="37">
        <v>788</v>
      </c>
      <c r="O290" s="37"/>
      <c r="P290" s="37"/>
      <c r="Q290" s="37"/>
      <c r="R290" s="37"/>
    </row>
    <row r="291" spans="2:18" s="2" customFormat="1" ht="11.25">
      <c r="B291" s="51" t="s">
        <v>1249</v>
      </c>
      <c r="C291" s="50" t="s">
        <v>610</v>
      </c>
      <c r="D291" s="2" t="s">
        <v>1250</v>
      </c>
      <c r="E291" s="1">
        <v>196</v>
      </c>
      <c r="F291" s="1">
        <v>2645.2</v>
      </c>
      <c r="G291" s="27">
        <v>74199.7</v>
      </c>
      <c r="H291" s="27">
        <v>74199.7</v>
      </c>
      <c r="I291" s="36">
        <v>40038</v>
      </c>
      <c r="J291" s="36">
        <v>40816</v>
      </c>
      <c r="K291" s="36">
        <v>40816</v>
      </c>
      <c r="L291" s="24">
        <v>142</v>
      </c>
      <c r="M291" s="24" t="s">
        <v>1251</v>
      </c>
      <c r="N291" s="37">
        <v>778</v>
      </c>
      <c r="O291" s="37"/>
      <c r="P291" s="37"/>
      <c r="Q291" s="37"/>
      <c r="R291" s="37"/>
    </row>
    <row r="292" spans="2:18" s="2" customFormat="1" ht="11.25">
      <c r="B292" s="51" t="s">
        <v>1252</v>
      </c>
      <c r="C292" s="50" t="s">
        <v>610</v>
      </c>
      <c r="D292" s="2" t="s">
        <v>1253</v>
      </c>
      <c r="E292" s="1">
        <v>139</v>
      </c>
      <c r="F292" s="1">
        <v>1666</v>
      </c>
      <c r="G292" s="27">
        <v>42038.95</v>
      </c>
      <c r="H292" s="27">
        <v>42038.96</v>
      </c>
      <c r="I292" s="36">
        <v>39876</v>
      </c>
      <c r="J292" s="36">
        <v>40816</v>
      </c>
      <c r="K292" s="36">
        <v>40816</v>
      </c>
      <c r="L292" s="24">
        <v>142</v>
      </c>
      <c r="M292" s="24" t="s">
        <v>627</v>
      </c>
      <c r="N292" s="37">
        <v>940</v>
      </c>
      <c r="O292" s="37"/>
      <c r="P292" s="37"/>
      <c r="Q292" s="37"/>
      <c r="R292" s="37"/>
    </row>
    <row r="293" spans="2:18" s="2" customFormat="1" ht="11.25">
      <c r="B293" s="51" t="s">
        <v>1254</v>
      </c>
      <c r="C293" s="50" t="s">
        <v>610</v>
      </c>
      <c r="D293" s="2" t="s">
        <v>1255</v>
      </c>
      <c r="E293" s="1">
        <v>47</v>
      </c>
      <c r="F293" s="1">
        <v>343</v>
      </c>
      <c r="G293" s="27">
        <v>9489.9</v>
      </c>
      <c r="H293" s="27">
        <v>948.99</v>
      </c>
      <c r="I293" s="36">
        <v>39967</v>
      </c>
      <c r="J293" s="36">
        <v>40816</v>
      </c>
      <c r="K293" s="36">
        <v>40816</v>
      </c>
      <c r="L293" s="24">
        <v>142</v>
      </c>
      <c r="M293" s="24" t="s">
        <v>945</v>
      </c>
      <c r="N293" s="37">
        <v>849</v>
      </c>
      <c r="O293" s="37"/>
      <c r="P293" s="37"/>
      <c r="Q293" s="37"/>
      <c r="R293" s="37"/>
    </row>
    <row r="294" spans="2:18" s="2" customFormat="1" ht="11.25">
      <c r="B294" s="51" t="s">
        <v>1256</v>
      </c>
      <c r="C294" s="50" t="s">
        <v>610</v>
      </c>
      <c r="D294" s="2" t="s">
        <v>1257</v>
      </c>
      <c r="E294" s="1">
        <v>92</v>
      </c>
      <c r="F294" s="1">
        <v>1053</v>
      </c>
      <c r="G294" s="27">
        <v>15109.68</v>
      </c>
      <c r="H294" s="27">
        <v>9368</v>
      </c>
      <c r="I294" s="36">
        <v>39709</v>
      </c>
      <c r="J294" s="36">
        <v>40816</v>
      </c>
      <c r="K294" s="36">
        <v>40816</v>
      </c>
      <c r="L294" s="24">
        <v>142</v>
      </c>
      <c r="M294" s="24" t="s">
        <v>729</v>
      </c>
      <c r="N294" s="37">
        <v>1107</v>
      </c>
      <c r="O294" s="37"/>
      <c r="P294" s="37"/>
      <c r="Q294" s="37"/>
      <c r="R294" s="37"/>
    </row>
    <row r="295" spans="2:18" s="2" customFormat="1" ht="11.25">
      <c r="B295" s="51" t="s">
        <v>1258</v>
      </c>
      <c r="C295" s="50" t="s">
        <v>610</v>
      </c>
      <c r="D295" s="2" t="s">
        <v>1259</v>
      </c>
      <c r="E295" s="1">
        <v>127.8</v>
      </c>
      <c r="F295" s="1">
        <v>2015.8</v>
      </c>
      <c r="G295" s="27">
        <v>51362.74</v>
      </c>
      <c r="H295" s="27">
        <v>6151.49</v>
      </c>
      <c r="I295" s="36">
        <v>40025</v>
      </c>
      <c r="J295" s="36">
        <v>40816</v>
      </c>
      <c r="K295" s="36">
        <v>40816</v>
      </c>
      <c r="L295" s="24">
        <v>142</v>
      </c>
      <c r="M295" s="24" t="s">
        <v>701</v>
      </c>
      <c r="N295" s="37">
        <v>791</v>
      </c>
      <c r="O295" s="37"/>
      <c r="P295" s="37"/>
      <c r="Q295" s="37"/>
      <c r="R295" s="37"/>
    </row>
    <row r="296" spans="2:18" s="2" customFormat="1" ht="11.25">
      <c r="B296" s="51" t="s">
        <v>1260</v>
      </c>
      <c r="C296" s="50" t="s">
        <v>610</v>
      </c>
      <c r="D296" s="2" t="s">
        <v>1261</v>
      </c>
      <c r="E296" s="1">
        <v>114</v>
      </c>
      <c r="F296" s="1">
        <v>1140</v>
      </c>
      <c r="G296" s="27">
        <v>48098.54</v>
      </c>
      <c r="H296" s="27">
        <v>48098.54</v>
      </c>
      <c r="I296" s="36">
        <v>40570</v>
      </c>
      <c r="J296" s="36">
        <v>40816</v>
      </c>
      <c r="K296" s="36">
        <v>40816</v>
      </c>
      <c r="L296" s="24">
        <v>142</v>
      </c>
      <c r="M296" s="24" t="s">
        <v>683</v>
      </c>
      <c r="N296" s="37">
        <v>246</v>
      </c>
      <c r="O296" s="37"/>
      <c r="P296" s="37"/>
      <c r="Q296" s="37"/>
      <c r="R296" s="37"/>
    </row>
    <row r="297" spans="2:18" s="2" customFormat="1" ht="11.25">
      <c r="B297" s="51" t="s">
        <v>1262</v>
      </c>
      <c r="C297" s="50" t="s">
        <v>610</v>
      </c>
      <c r="D297" s="2" t="s">
        <v>1263</v>
      </c>
      <c r="E297" s="1">
        <v>31.5</v>
      </c>
      <c r="F297" s="1">
        <v>264.09</v>
      </c>
      <c r="G297" s="27">
        <v>5200.55</v>
      </c>
      <c r="H297" s="27">
        <v>520.06</v>
      </c>
      <c r="I297" s="36">
        <v>40087</v>
      </c>
      <c r="J297" s="36">
        <v>40816</v>
      </c>
      <c r="K297" s="36">
        <v>40816</v>
      </c>
      <c r="L297" s="24">
        <v>142</v>
      </c>
      <c r="M297" s="24" t="s">
        <v>647</v>
      </c>
      <c r="N297" s="37">
        <v>729</v>
      </c>
      <c r="O297" s="37"/>
      <c r="P297" s="37"/>
      <c r="Q297" s="37"/>
      <c r="R297" s="37"/>
    </row>
    <row r="298" spans="2:18" s="2" customFormat="1" ht="11.25">
      <c r="B298" s="51" t="s">
        <v>1264</v>
      </c>
      <c r="C298" s="50" t="s">
        <v>610</v>
      </c>
      <c r="D298" s="2" t="s">
        <v>1265</v>
      </c>
      <c r="E298" s="1">
        <v>17</v>
      </c>
      <c r="F298" s="1">
        <v>146.8</v>
      </c>
      <c r="G298" s="27">
        <v>1762.75</v>
      </c>
      <c r="H298" s="27">
        <v>176.28</v>
      </c>
      <c r="I298" s="36">
        <v>40067</v>
      </c>
      <c r="J298" s="36">
        <v>40816</v>
      </c>
      <c r="K298" s="36">
        <v>40816</v>
      </c>
      <c r="L298" s="24">
        <v>142</v>
      </c>
      <c r="M298" s="24" t="s">
        <v>1266</v>
      </c>
      <c r="N298" s="37">
        <v>749</v>
      </c>
      <c r="O298" s="37"/>
      <c r="P298" s="37"/>
      <c r="Q298" s="37"/>
      <c r="R298" s="37"/>
    </row>
    <row r="299" spans="2:18" s="2" customFormat="1" ht="11.25">
      <c r="B299" s="51" t="s">
        <v>1267</v>
      </c>
      <c r="C299" s="50" t="s">
        <v>610</v>
      </c>
      <c r="D299" s="2" t="s">
        <v>1268</v>
      </c>
      <c r="E299" s="1">
        <v>73.6</v>
      </c>
      <c r="F299" s="1">
        <v>505.77</v>
      </c>
      <c r="G299" s="27">
        <v>11601.17</v>
      </c>
      <c r="H299" s="27">
        <v>1160.12</v>
      </c>
      <c r="I299" s="36">
        <v>40080</v>
      </c>
      <c r="J299" s="36">
        <v>40816</v>
      </c>
      <c r="K299" s="36">
        <v>40816</v>
      </c>
      <c r="L299" s="24">
        <v>142</v>
      </c>
      <c r="M299" s="24" t="s">
        <v>710</v>
      </c>
      <c r="N299" s="37">
        <v>736</v>
      </c>
      <c r="O299" s="37"/>
      <c r="P299" s="37"/>
      <c r="Q299" s="37"/>
      <c r="R299" s="37"/>
    </row>
    <row r="300" spans="2:18" s="2" customFormat="1" ht="11.25">
      <c r="B300" s="51" t="s">
        <v>1269</v>
      </c>
      <c r="C300" s="50" t="s">
        <v>610</v>
      </c>
      <c r="D300" s="2" t="s">
        <v>1270</v>
      </c>
      <c r="E300" s="1">
        <v>73</v>
      </c>
      <c r="F300" s="1">
        <v>2297</v>
      </c>
      <c r="G300" s="27">
        <v>74605.6</v>
      </c>
      <c r="H300" s="27">
        <v>7460.56</v>
      </c>
      <c r="I300" s="36">
        <v>39913</v>
      </c>
      <c r="J300" s="36">
        <v>40816</v>
      </c>
      <c r="K300" s="36">
        <v>40816</v>
      </c>
      <c r="L300" s="24">
        <v>142</v>
      </c>
      <c r="M300" s="24" t="s">
        <v>1271</v>
      </c>
      <c r="N300" s="37">
        <v>903</v>
      </c>
      <c r="O300" s="37"/>
      <c r="P300" s="37"/>
      <c r="Q300" s="37"/>
      <c r="R300" s="37"/>
    </row>
    <row r="301" spans="2:18" s="2" customFormat="1" ht="11.25">
      <c r="B301" s="51" t="s">
        <v>1272</v>
      </c>
      <c r="C301" s="50" t="s">
        <v>610</v>
      </c>
      <c r="D301" s="2" t="s">
        <v>1273</v>
      </c>
      <c r="E301" s="1">
        <v>48.8</v>
      </c>
      <c r="F301" s="1">
        <v>503.8</v>
      </c>
      <c r="G301" s="27">
        <v>11028.1</v>
      </c>
      <c r="H301" s="27">
        <v>1102.81</v>
      </c>
      <c r="I301" s="36">
        <v>39528</v>
      </c>
      <c r="J301" s="36">
        <v>40877</v>
      </c>
      <c r="K301" s="36">
        <v>40877</v>
      </c>
      <c r="L301" s="24">
        <v>203</v>
      </c>
      <c r="M301" s="24" t="s">
        <v>1274</v>
      </c>
      <c r="N301" s="37">
        <v>1349</v>
      </c>
      <c r="O301" s="37"/>
      <c r="P301" s="37"/>
      <c r="Q301" s="37"/>
      <c r="R301" s="37"/>
    </row>
    <row r="302" spans="2:18" s="2" customFormat="1" ht="11.25">
      <c r="B302" s="51" t="s">
        <v>1275</v>
      </c>
      <c r="C302" s="50" t="s">
        <v>606</v>
      </c>
      <c r="D302" s="2" t="s">
        <v>1276</v>
      </c>
      <c r="E302" s="1">
        <v>31.1</v>
      </c>
      <c r="F302" s="1">
        <v>368.9</v>
      </c>
      <c r="G302" s="27">
        <v>10855.57</v>
      </c>
      <c r="H302" s="27">
        <v>9198.76</v>
      </c>
      <c r="I302" s="36">
        <v>39337</v>
      </c>
      <c r="J302" s="36">
        <v>40147</v>
      </c>
      <c r="K302" s="36">
        <v>40877</v>
      </c>
      <c r="L302" s="24">
        <v>203</v>
      </c>
      <c r="M302" s="24" t="s">
        <v>1277</v>
      </c>
      <c r="N302" s="37">
        <v>1540</v>
      </c>
      <c r="O302" s="37"/>
      <c r="P302" s="37"/>
      <c r="Q302" s="37"/>
      <c r="R302" s="37"/>
    </row>
    <row r="303" spans="2:18" s="2" customFormat="1" ht="11.25">
      <c r="B303" s="51" t="s">
        <v>1278</v>
      </c>
      <c r="C303" s="50" t="s">
        <v>610</v>
      </c>
      <c r="D303" s="2" t="s">
        <v>1279</v>
      </c>
      <c r="E303" s="1">
        <v>63.8</v>
      </c>
      <c r="F303" s="1">
        <v>688.8</v>
      </c>
      <c r="G303" s="27">
        <v>22857.28</v>
      </c>
      <c r="H303" s="27">
        <v>22857.28</v>
      </c>
      <c r="I303" s="36">
        <v>40037</v>
      </c>
      <c r="J303" s="36">
        <v>40877</v>
      </c>
      <c r="K303" s="36">
        <v>40877</v>
      </c>
      <c r="L303" s="24">
        <v>203</v>
      </c>
      <c r="M303" s="24" t="s">
        <v>1280</v>
      </c>
      <c r="N303" s="37">
        <v>840</v>
      </c>
      <c r="O303" s="37"/>
      <c r="P303" s="37"/>
      <c r="Q303" s="37"/>
      <c r="R303" s="37"/>
    </row>
    <row r="304" spans="2:18" s="2" customFormat="1" ht="11.25">
      <c r="B304" s="51" t="s">
        <v>1281</v>
      </c>
      <c r="C304" s="50" t="s">
        <v>610</v>
      </c>
      <c r="D304" s="2" t="s">
        <v>1282</v>
      </c>
      <c r="E304" s="1">
        <v>66</v>
      </c>
      <c r="F304" s="1">
        <v>816.77</v>
      </c>
      <c r="G304" s="27">
        <v>33826.89</v>
      </c>
      <c r="H304" s="27">
        <v>3382.69</v>
      </c>
      <c r="I304" s="36">
        <v>39835</v>
      </c>
      <c r="J304" s="36">
        <v>40877</v>
      </c>
      <c r="K304" s="36">
        <v>40877</v>
      </c>
      <c r="L304" s="24">
        <v>203</v>
      </c>
      <c r="M304" s="24" t="s">
        <v>1280</v>
      </c>
      <c r="N304" s="37">
        <v>1042</v>
      </c>
      <c r="O304" s="37"/>
      <c r="P304" s="37"/>
      <c r="Q304" s="37"/>
      <c r="R304" s="37"/>
    </row>
    <row r="305" spans="2:18" s="2" customFormat="1" ht="11.25">
      <c r="B305" s="51" t="s">
        <v>1283</v>
      </c>
      <c r="C305" s="50" t="s">
        <v>610</v>
      </c>
      <c r="D305" s="2" t="s">
        <v>1284</v>
      </c>
      <c r="E305" s="1">
        <v>28.8</v>
      </c>
      <c r="F305" s="1">
        <v>236</v>
      </c>
      <c r="G305" s="27">
        <v>6497.31</v>
      </c>
      <c r="H305" s="27">
        <v>649.73</v>
      </c>
      <c r="I305" s="36">
        <v>40301</v>
      </c>
      <c r="J305" s="36">
        <v>40877</v>
      </c>
      <c r="K305" s="36">
        <v>40877</v>
      </c>
      <c r="L305" s="24">
        <v>203</v>
      </c>
      <c r="M305" s="24" t="s">
        <v>751</v>
      </c>
      <c r="N305" s="37">
        <v>576</v>
      </c>
      <c r="O305" s="37"/>
      <c r="P305" s="37"/>
      <c r="Q305" s="37"/>
      <c r="R305" s="37"/>
    </row>
    <row r="306" spans="2:18" s="2" customFormat="1" ht="11.25">
      <c r="B306" s="51" t="s">
        <v>1285</v>
      </c>
      <c r="C306" s="50" t="s">
        <v>610</v>
      </c>
      <c r="D306" s="2" t="s">
        <v>1286</v>
      </c>
      <c r="E306" s="1">
        <v>62</v>
      </c>
      <c r="F306" s="1">
        <v>1207</v>
      </c>
      <c r="G306" s="27">
        <v>33639.64</v>
      </c>
      <c r="H306" s="27">
        <v>5446.42</v>
      </c>
      <c r="I306" s="36">
        <v>39386</v>
      </c>
      <c r="J306" s="36">
        <v>40512</v>
      </c>
      <c r="K306" s="36">
        <v>40877</v>
      </c>
      <c r="L306" s="24">
        <v>203</v>
      </c>
      <c r="M306" s="24" t="s">
        <v>751</v>
      </c>
      <c r="N306" s="37">
        <v>1491</v>
      </c>
      <c r="O306" s="37"/>
      <c r="P306" s="37"/>
      <c r="Q306" s="37"/>
      <c r="R306" s="37"/>
    </row>
    <row r="307" spans="2:18" s="2" customFormat="1" ht="11.25">
      <c r="B307" s="51" t="s">
        <v>1287</v>
      </c>
      <c r="C307" s="50" t="s">
        <v>610</v>
      </c>
      <c r="D307" s="2" t="s">
        <v>1288</v>
      </c>
      <c r="E307" s="1">
        <v>84</v>
      </c>
      <c r="F307" s="1">
        <v>2090</v>
      </c>
      <c r="G307" s="27">
        <v>73696.64</v>
      </c>
      <c r="H307" s="27">
        <v>73696.64</v>
      </c>
      <c r="I307" s="36">
        <v>39960</v>
      </c>
      <c r="J307" s="36">
        <v>40877</v>
      </c>
      <c r="K307" s="36">
        <v>40877</v>
      </c>
      <c r="L307" s="24">
        <v>203</v>
      </c>
      <c r="M307" s="24" t="s">
        <v>751</v>
      </c>
      <c r="N307" s="37">
        <v>917</v>
      </c>
      <c r="O307" s="37"/>
      <c r="P307" s="37"/>
      <c r="Q307" s="37"/>
      <c r="R307" s="37"/>
    </row>
    <row r="308" spans="2:18" s="2" customFormat="1" ht="11.25">
      <c r="B308" s="51" t="s">
        <v>1289</v>
      </c>
      <c r="C308" s="50" t="s">
        <v>610</v>
      </c>
      <c r="D308" s="2" t="s">
        <v>1290</v>
      </c>
      <c r="E308" s="1">
        <v>19</v>
      </c>
      <c r="F308" s="1">
        <v>280</v>
      </c>
      <c r="G308" s="27">
        <v>5932.3</v>
      </c>
      <c r="H308" s="27">
        <v>593.23</v>
      </c>
      <c r="I308" s="36">
        <v>40107</v>
      </c>
      <c r="J308" s="36">
        <v>40877</v>
      </c>
      <c r="K308" s="36">
        <v>40877</v>
      </c>
      <c r="L308" s="24">
        <v>203</v>
      </c>
      <c r="M308" s="24" t="s">
        <v>751</v>
      </c>
      <c r="N308" s="37">
        <v>770</v>
      </c>
      <c r="O308" s="37"/>
      <c r="P308" s="37"/>
      <c r="Q308" s="37"/>
      <c r="R308" s="37"/>
    </row>
    <row r="309" spans="2:18" s="2" customFormat="1" ht="11.25">
      <c r="B309" s="51" t="s">
        <v>1291</v>
      </c>
      <c r="C309" s="50" t="s">
        <v>610</v>
      </c>
      <c r="D309" s="2" t="s">
        <v>1292</v>
      </c>
      <c r="E309" s="1">
        <v>59</v>
      </c>
      <c r="F309" s="1">
        <v>1082</v>
      </c>
      <c r="G309" s="27">
        <v>32773.61</v>
      </c>
      <c r="H309" s="27">
        <v>32773.61</v>
      </c>
      <c r="I309" s="36">
        <v>39450</v>
      </c>
      <c r="J309" s="36">
        <v>40512</v>
      </c>
      <c r="K309" s="36">
        <v>40877</v>
      </c>
      <c r="L309" s="24">
        <v>203</v>
      </c>
      <c r="M309" s="24" t="s">
        <v>1280</v>
      </c>
      <c r="N309" s="37">
        <v>1427</v>
      </c>
      <c r="O309" s="37"/>
      <c r="P309" s="37"/>
      <c r="Q309" s="37"/>
      <c r="R309" s="37"/>
    </row>
    <row r="310" spans="2:18" s="2" customFormat="1" ht="11.25">
      <c r="B310" s="51" t="s">
        <v>1293</v>
      </c>
      <c r="C310" s="50" t="s">
        <v>610</v>
      </c>
      <c r="D310" s="2" t="s">
        <v>1294</v>
      </c>
      <c r="E310" s="1">
        <v>43.5</v>
      </c>
      <c r="F310" s="1">
        <v>1195</v>
      </c>
      <c r="G310" s="27">
        <v>67075.35</v>
      </c>
      <c r="H310" s="27">
        <v>67075.35</v>
      </c>
      <c r="I310" s="36">
        <v>40107</v>
      </c>
      <c r="J310" s="36">
        <v>40877</v>
      </c>
      <c r="K310" s="36">
        <v>40877</v>
      </c>
      <c r="L310" s="24">
        <v>203</v>
      </c>
      <c r="M310" s="24" t="s">
        <v>751</v>
      </c>
      <c r="N310" s="37">
        <v>770</v>
      </c>
      <c r="O310" s="37"/>
      <c r="P310" s="37"/>
      <c r="Q310" s="37"/>
      <c r="R310" s="37"/>
    </row>
    <row r="311" spans="2:18" s="2" customFormat="1" ht="11.25">
      <c r="B311" s="51" t="s">
        <v>1295</v>
      </c>
      <c r="C311" s="50" t="s">
        <v>610</v>
      </c>
      <c r="D311" s="2" t="s">
        <v>1296</v>
      </c>
      <c r="E311" s="1">
        <v>39</v>
      </c>
      <c r="F311" s="1">
        <v>552.88</v>
      </c>
      <c r="G311" s="27">
        <v>20221.25</v>
      </c>
      <c r="H311" s="27">
        <v>20221.25</v>
      </c>
      <c r="I311" s="36">
        <v>39673</v>
      </c>
      <c r="J311" s="36">
        <v>40877</v>
      </c>
      <c r="K311" s="36">
        <v>40877</v>
      </c>
      <c r="L311" s="24">
        <v>203</v>
      </c>
      <c r="M311" s="24" t="s">
        <v>1274</v>
      </c>
      <c r="N311" s="37">
        <v>1204</v>
      </c>
      <c r="O311" s="37"/>
      <c r="P311" s="37"/>
      <c r="Q311" s="37"/>
      <c r="R311" s="37"/>
    </row>
    <row r="312" spans="2:18" s="2" customFormat="1" ht="11.25">
      <c r="B312" s="51" t="s">
        <v>1297</v>
      </c>
      <c r="C312" s="50" t="s">
        <v>610</v>
      </c>
      <c r="D312" s="2" t="s">
        <v>1298</v>
      </c>
      <c r="E312" s="1">
        <v>99.9</v>
      </c>
      <c r="F312" s="1">
        <v>2051</v>
      </c>
      <c r="G312" s="27">
        <v>100691.25</v>
      </c>
      <c r="H312" s="27">
        <v>31214.29</v>
      </c>
      <c r="I312" s="36">
        <v>40037</v>
      </c>
      <c r="J312" s="36">
        <v>40877</v>
      </c>
      <c r="K312" s="36">
        <v>40877</v>
      </c>
      <c r="L312" s="24">
        <v>203</v>
      </c>
      <c r="M312" s="24" t="s">
        <v>1280</v>
      </c>
      <c r="N312" s="37">
        <v>840</v>
      </c>
      <c r="O312" s="37"/>
      <c r="P312" s="37"/>
      <c r="Q312" s="37"/>
      <c r="R312" s="37"/>
    </row>
    <row r="313" spans="2:18" s="2" customFormat="1" ht="11.25">
      <c r="B313" s="51" t="s">
        <v>1299</v>
      </c>
      <c r="C313" s="50" t="s">
        <v>610</v>
      </c>
      <c r="D313" s="2" t="s">
        <v>1300</v>
      </c>
      <c r="E313" s="1">
        <v>15</v>
      </c>
      <c r="F313" s="1">
        <v>184</v>
      </c>
      <c r="G313" s="27">
        <v>6460.24</v>
      </c>
      <c r="H313" s="27">
        <v>646.02</v>
      </c>
      <c r="I313" s="36">
        <v>39892</v>
      </c>
      <c r="J313" s="36">
        <v>40877</v>
      </c>
      <c r="K313" s="36">
        <v>40877</v>
      </c>
      <c r="L313" s="24">
        <v>203</v>
      </c>
      <c r="M313" s="24" t="s">
        <v>1280</v>
      </c>
      <c r="N313" s="37">
        <v>985</v>
      </c>
      <c r="O313" s="37"/>
      <c r="P313" s="37"/>
      <c r="Q313" s="37"/>
      <c r="R313" s="37"/>
    </row>
    <row r="314" spans="2:18" s="2" customFormat="1" ht="11.25">
      <c r="B314" s="51" t="s">
        <v>1301</v>
      </c>
      <c r="C314" s="50" t="s">
        <v>610</v>
      </c>
      <c r="D314" s="2" t="s">
        <v>1302</v>
      </c>
      <c r="E314" s="1">
        <v>12</v>
      </c>
      <c r="F314" s="1">
        <v>216</v>
      </c>
      <c r="G314" s="27">
        <v>9284.21</v>
      </c>
      <c r="H314" s="27">
        <v>928.42</v>
      </c>
      <c r="I314" s="36">
        <v>40029</v>
      </c>
      <c r="J314" s="36">
        <v>40877</v>
      </c>
      <c r="K314" s="36">
        <v>40877</v>
      </c>
      <c r="L314" s="24">
        <v>203</v>
      </c>
      <c r="M314" s="24" t="s">
        <v>1280</v>
      </c>
      <c r="N314" s="37">
        <v>848</v>
      </c>
      <c r="O314" s="37"/>
      <c r="P314" s="37"/>
      <c r="Q314" s="37"/>
      <c r="R314" s="37"/>
    </row>
    <row r="315" spans="2:18" s="2" customFormat="1" ht="11.25">
      <c r="B315" s="51" t="s">
        <v>1303</v>
      </c>
      <c r="C315" s="50" t="s">
        <v>610</v>
      </c>
      <c r="D315" s="2" t="s">
        <v>1304</v>
      </c>
      <c r="E315" s="1">
        <v>40</v>
      </c>
      <c r="F315" s="1">
        <v>815</v>
      </c>
      <c r="G315" s="27">
        <v>23588.7</v>
      </c>
      <c r="H315" s="27">
        <v>2358.87</v>
      </c>
      <c r="I315" s="36">
        <v>39766</v>
      </c>
      <c r="J315" s="36">
        <v>40877</v>
      </c>
      <c r="K315" s="36">
        <v>40877</v>
      </c>
      <c r="L315" s="24">
        <v>203</v>
      </c>
      <c r="M315" s="24" t="s">
        <v>1305</v>
      </c>
      <c r="N315" s="37">
        <v>1111</v>
      </c>
      <c r="O315" s="37"/>
      <c r="P315" s="37"/>
      <c r="Q315" s="37"/>
      <c r="R315" s="37"/>
    </row>
    <row r="316" spans="2:18" s="2" customFormat="1" ht="11.25">
      <c r="B316" s="51" t="s">
        <v>1306</v>
      </c>
      <c r="C316" s="50" t="s">
        <v>610</v>
      </c>
      <c r="D316" s="2" t="s">
        <v>1307</v>
      </c>
      <c r="E316" s="1">
        <v>20</v>
      </c>
      <c r="F316" s="1">
        <v>311</v>
      </c>
      <c r="G316" s="27">
        <v>13236.16</v>
      </c>
      <c r="H316" s="27">
        <v>13236.16</v>
      </c>
      <c r="I316" s="36">
        <v>39937</v>
      </c>
      <c r="J316" s="36">
        <v>40877</v>
      </c>
      <c r="K316" s="36">
        <v>40877</v>
      </c>
      <c r="L316" s="24">
        <v>203</v>
      </c>
      <c r="M316" s="24" t="s">
        <v>1280</v>
      </c>
      <c r="N316" s="37">
        <v>940</v>
      </c>
      <c r="O316" s="37"/>
      <c r="P316" s="37"/>
      <c r="Q316" s="37"/>
      <c r="R316" s="37"/>
    </row>
    <row r="317" spans="2:18" s="2" customFormat="1" ht="11.25">
      <c r="B317" s="51" t="s">
        <v>1308</v>
      </c>
      <c r="C317" s="50" t="s">
        <v>610</v>
      </c>
      <c r="D317" s="2" t="s">
        <v>1309</v>
      </c>
      <c r="E317" s="1">
        <v>51</v>
      </c>
      <c r="F317" s="1">
        <v>1155.6</v>
      </c>
      <c r="G317" s="27">
        <v>33418.92</v>
      </c>
      <c r="H317" s="27">
        <v>33418.92</v>
      </c>
      <c r="I317" s="36">
        <v>40037</v>
      </c>
      <c r="J317" s="36">
        <v>40877</v>
      </c>
      <c r="K317" s="36">
        <v>40877</v>
      </c>
      <c r="L317" s="24">
        <v>203</v>
      </c>
      <c r="M317" s="24" t="s">
        <v>1080</v>
      </c>
      <c r="N317" s="37">
        <v>840</v>
      </c>
      <c r="O317" s="37"/>
      <c r="P317" s="37"/>
      <c r="Q317" s="37"/>
      <c r="R317" s="37"/>
    </row>
    <row r="318" spans="2:18" s="2" customFormat="1" ht="11.25">
      <c r="B318" s="51" t="s">
        <v>1310</v>
      </c>
      <c r="C318" s="50" t="s">
        <v>610</v>
      </c>
      <c r="D318" s="2" t="s">
        <v>1311</v>
      </c>
      <c r="E318" s="1">
        <v>80.7</v>
      </c>
      <c r="F318" s="1">
        <v>926.7</v>
      </c>
      <c r="G318" s="27">
        <v>32382.75</v>
      </c>
      <c r="H318" s="27">
        <v>3837.86</v>
      </c>
      <c r="I318" s="36">
        <v>39757</v>
      </c>
      <c r="J318" s="36">
        <v>40877</v>
      </c>
      <c r="K318" s="36">
        <v>40877</v>
      </c>
      <c r="L318" s="24">
        <v>203</v>
      </c>
      <c r="M318" s="24" t="s">
        <v>1312</v>
      </c>
      <c r="N318" s="37">
        <v>1120</v>
      </c>
      <c r="O318" s="37"/>
      <c r="P318" s="37"/>
      <c r="Q318" s="37"/>
      <c r="R318" s="37"/>
    </row>
    <row r="319" spans="2:18" s="2" customFormat="1" ht="11.25">
      <c r="B319" s="51" t="s">
        <v>1313</v>
      </c>
      <c r="C319" s="50" t="s">
        <v>610</v>
      </c>
      <c r="D319" s="2" t="s">
        <v>1314</v>
      </c>
      <c r="E319" s="1">
        <v>36</v>
      </c>
      <c r="F319" s="1">
        <v>859</v>
      </c>
      <c r="G319" s="27">
        <v>21484.8</v>
      </c>
      <c r="H319" s="27">
        <v>2148.48</v>
      </c>
      <c r="I319" s="36">
        <v>39528</v>
      </c>
      <c r="J319" s="36">
        <v>40877</v>
      </c>
      <c r="K319" s="36">
        <v>40877</v>
      </c>
      <c r="L319" s="24">
        <v>203</v>
      </c>
      <c r="M319" s="24" t="s">
        <v>1274</v>
      </c>
      <c r="N319" s="37">
        <v>1349</v>
      </c>
      <c r="O319" s="37"/>
      <c r="P319" s="37"/>
      <c r="Q319" s="37"/>
      <c r="R319" s="37"/>
    </row>
    <row r="320" spans="2:18" s="2" customFormat="1" ht="11.25">
      <c r="B320" s="51" t="s">
        <v>1315</v>
      </c>
      <c r="C320" s="50" t="s">
        <v>610</v>
      </c>
      <c r="D320" s="2" t="s">
        <v>1316</v>
      </c>
      <c r="E320" s="1">
        <v>43</v>
      </c>
      <c r="F320" s="1">
        <v>821.98</v>
      </c>
      <c r="G320" s="27">
        <v>35053.14</v>
      </c>
      <c r="H320" s="27">
        <v>3505.31</v>
      </c>
      <c r="I320" s="36">
        <v>39650</v>
      </c>
      <c r="J320" s="36">
        <v>40877</v>
      </c>
      <c r="K320" s="36">
        <v>40877</v>
      </c>
      <c r="L320" s="24">
        <v>203</v>
      </c>
      <c r="M320" s="24" t="s">
        <v>751</v>
      </c>
      <c r="N320" s="37">
        <v>1227</v>
      </c>
      <c r="O320" s="37"/>
      <c r="P320" s="37"/>
      <c r="Q320" s="37"/>
      <c r="R320" s="37"/>
    </row>
    <row r="321" spans="2:18" s="2" customFormat="1" ht="11.25">
      <c r="B321" s="51" t="s">
        <v>1317</v>
      </c>
      <c r="C321" s="50" t="s">
        <v>610</v>
      </c>
      <c r="D321" s="2" t="s">
        <v>1318</v>
      </c>
      <c r="E321" s="1">
        <v>43</v>
      </c>
      <c r="F321" s="1">
        <v>718</v>
      </c>
      <c r="G321" s="27">
        <v>23687.1</v>
      </c>
      <c r="H321" s="27">
        <v>23687.1</v>
      </c>
      <c r="I321" s="36">
        <v>39638</v>
      </c>
      <c r="J321" s="36">
        <v>40877</v>
      </c>
      <c r="K321" s="36">
        <v>40877</v>
      </c>
      <c r="L321" s="24">
        <v>203</v>
      </c>
      <c r="M321" s="24" t="s">
        <v>751</v>
      </c>
      <c r="N321" s="37">
        <v>1239</v>
      </c>
      <c r="O321" s="37"/>
      <c r="P321" s="37"/>
      <c r="Q321" s="37"/>
      <c r="R321" s="37"/>
    </row>
    <row r="322" spans="2:18" s="2" customFormat="1" ht="11.25">
      <c r="B322" s="51" t="s">
        <v>1319</v>
      </c>
      <c r="C322" s="50" t="s">
        <v>610</v>
      </c>
      <c r="D322" s="2" t="s">
        <v>1320</v>
      </c>
      <c r="E322" s="1">
        <v>158.3</v>
      </c>
      <c r="F322" s="1">
        <v>2921.1</v>
      </c>
      <c r="G322" s="27">
        <v>121437.37</v>
      </c>
      <c r="H322" s="27">
        <v>78934.29</v>
      </c>
      <c r="I322" s="36">
        <v>39657</v>
      </c>
      <c r="J322" s="36">
        <v>40877</v>
      </c>
      <c r="K322" s="36">
        <v>40877</v>
      </c>
      <c r="L322" s="24">
        <v>203</v>
      </c>
      <c r="M322" s="24" t="s">
        <v>997</v>
      </c>
      <c r="N322" s="37">
        <v>1220</v>
      </c>
      <c r="O322" s="37"/>
      <c r="P322" s="37"/>
      <c r="Q322" s="37"/>
      <c r="R322" s="37"/>
    </row>
    <row r="323" spans="2:18" s="2" customFormat="1" ht="11.25">
      <c r="B323" s="51" t="s">
        <v>1321</v>
      </c>
      <c r="C323" s="50" t="s">
        <v>610</v>
      </c>
      <c r="D323" s="2" t="s">
        <v>1322</v>
      </c>
      <c r="E323" s="1">
        <v>25</v>
      </c>
      <c r="F323" s="1">
        <v>636.4</v>
      </c>
      <c r="G323" s="27">
        <v>24052.33</v>
      </c>
      <c r="H323" s="27">
        <v>24052.33</v>
      </c>
      <c r="I323" s="36">
        <v>40294</v>
      </c>
      <c r="J323" s="36">
        <v>40877</v>
      </c>
      <c r="K323" s="36">
        <v>40877</v>
      </c>
      <c r="L323" s="24">
        <v>203</v>
      </c>
      <c r="M323" s="24" t="s">
        <v>751</v>
      </c>
      <c r="N323" s="37">
        <v>583</v>
      </c>
      <c r="O323" s="37"/>
      <c r="P323" s="37"/>
      <c r="Q323" s="37"/>
      <c r="R323" s="37"/>
    </row>
    <row r="324" spans="2:18" s="2" customFormat="1" ht="11.25">
      <c r="B324" s="51" t="s">
        <v>1323</v>
      </c>
      <c r="C324" s="50" t="s">
        <v>610</v>
      </c>
      <c r="D324" s="2" t="s">
        <v>1324</v>
      </c>
      <c r="E324" s="1">
        <v>54.6</v>
      </c>
      <c r="F324" s="1">
        <v>763</v>
      </c>
      <c r="G324" s="27">
        <v>27962.5</v>
      </c>
      <c r="H324" s="27">
        <v>2796.25</v>
      </c>
      <c r="I324" s="36">
        <v>39952</v>
      </c>
      <c r="J324" s="36">
        <v>40877</v>
      </c>
      <c r="K324" s="36">
        <v>40877</v>
      </c>
      <c r="L324" s="24">
        <v>203</v>
      </c>
      <c r="M324" s="24" t="s">
        <v>746</v>
      </c>
      <c r="N324" s="37">
        <v>925</v>
      </c>
      <c r="O324" s="37"/>
      <c r="P324" s="37"/>
      <c r="Q324" s="37"/>
      <c r="R324" s="37"/>
    </row>
    <row r="325" spans="2:18" s="2" customFormat="1" ht="11.25">
      <c r="B325" s="51" t="s">
        <v>1325</v>
      </c>
      <c r="C325" s="50" t="s">
        <v>610</v>
      </c>
      <c r="D325" s="2" t="s">
        <v>1326</v>
      </c>
      <c r="E325" s="1">
        <v>123.8</v>
      </c>
      <c r="F325" s="1">
        <v>1949.3</v>
      </c>
      <c r="G325" s="27">
        <v>72627.08</v>
      </c>
      <c r="H325" s="27">
        <v>7262.71</v>
      </c>
      <c r="I325" s="36">
        <v>39757</v>
      </c>
      <c r="J325" s="36">
        <v>40877</v>
      </c>
      <c r="K325" s="36">
        <v>40877</v>
      </c>
      <c r="L325" s="24">
        <v>203</v>
      </c>
      <c r="M325" s="24" t="s">
        <v>1312</v>
      </c>
      <c r="N325" s="37">
        <v>1120</v>
      </c>
      <c r="O325" s="37"/>
      <c r="P325" s="37"/>
      <c r="Q325" s="37"/>
      <c r="R325" s="37"/>
    </row>
    <row r="326" spans="2:18" s="2" customFormat="1" ht="11.25">
      <c r="B326" s="51" t="s">
        <v>1327</v>
      </c>
      <c r="C326" s="50" t="s">
        <v>610</v>
      </c>
      <c r="D326" s="2" t="s">
        <v>1328</v>
      </c>
      <c r="E326" s="1">
        <v>66</v>
      </c>
      <c r="F326" s="1">
        <v>651.6</v>
      </c>
      <c r="G326" s="27">
        <v>18079.77</v>
      </c>
      <c r="H326" s="27">
        <v>1807.98</v>
      </c>
      <c r="I326" s="36">
        <v>39892</v>
      </c>
      <c r="J326" s="36">
        <v>40877</v>
      </c>
      <c r="K326" s="36">
        <v>40877</v>
      </c>
      <c r="L326" s="24">
        <v>203</v>
      </c>
      <c r="M326" s="24" t="s">
        <v>1280</v>
      </c>
      <c r="N326" s="37">
        <v>985</v>
      </c>
      <c r="O326" s="37"/>
      <c r="P326" s="37"/>
      <c r="Q326" s="37"/>
      <c r="R326" s="37"/>
    </row>
    <row r="327" spans="2:18" s="2" customFormat="1" ht="11.25">
      <c r="B327" s="51" t="s">
        <v>1329</v>
      </c>
      <c r="C327" s="50" t="s">
        <v>610</v>
      </c>
      <c r="D327" s="2" t="s">
        <v>1330</v>
      </c>
      <c r="E327" s="1">
        <v>65.5</v>
      </c>
      <c r="F327" s="1">
        <v>885</v>
      </c>
      <c r="G327" s="27">
        <v>24753.85</v>
      </c>
      <c r="H327" s="27">
        <v>24753.85</v>
      </c>
      <c r="I327" s="36">
        <v>39834</v>
      </c>
      <c r="J327" s="36">
        <v>40877</v>
      </c>
      <c r="K327" s="36">
        <v>40877</v>
      </c>
      <c r="L327" s="24">
        <v>203</v>
      </c>
      <c r="M327" s="24" t="s">
        <v>754</v>
      </c>
      <c r="N327" s="37">
        <v>1043</v>
      </c>
      <c r="O327" s="37"/>
      <c r="P327" s="37"/>
      <c r="Q327" s="37"/>
      <c r="R327" s="37"/>
    </row>
    <row r="328" spans="2:18" s="2" customFormat="1" ht="11.25">
      <c r="B328" s="51" t="s">
        <v>1331</v>
      </c>
      <c r="C328" s="50" t="s">
        <v>606</v>
      </c>
      <c r="D328" s="2" t="s">
        <v>1332</v>
      </c>
      <c r="E328" s="1">
        <v>61.1</v>
      </c>
      <c r="F328" s="1">
        <v>1262</v>
      </c>
      <c r="G328" s="27">
        <v>39022.3</v>
      </c>
      <c r="H328" s="27">
        <v>38782.21</v>
      </c>
      <c r="I328" s="36">
        <v>39352</v>
      </c>
      <c r="J328" s="36">
        <v>40147</v>
      </c>
      <c r="K328" s="36">
        <v>40877</v>
      </c>
      <c r="L328" s="24">
        <v>203</v>
      </c>
      <c r="M328" s="24" t="s">
        <v>751</v>
      </c>
      <c r="N328" s="37">
        <v>1525</v>
      </c>
      <c r="O328" s="37"/>
      <c r="P328" s="37"/>
      <c r="Q328" s="37"/>
      <c r="R328" s="37"/>
    </row>
    <row r="329" spans="2:18" s="2" customFormat="1" ht="11.25">
      <c r="B329" s="51" t="s">
        <v>1333</v>
      </c>
      <c r="C329" s="50" t="s">
        <v>610</v>
      </c>
      <c r="D329" s="2" t="s">
        <v>1334</v>
      </c>
      <c r="E329" s="1">
        <v>204</v>
      </c>
      <c r="F329" s="1">
        <v>3516</v>
      </c>
      <c r="G329" s="27">
        <v>150825</v>
      </c>
      <c r="H329" s="27">
        <v>15082.52</v>
      </c>
      <c r="I329" s="36">
        <v>39892</v>
      </c>
      <c r="J329" s="36">
        <v>40877</v>
      </c>
      <c r="K329" s="36">
        <v>40877</v>
      </c>
      <c r="L329" s="24">
        <v>203</v>
      </c>
      <c r="M329" s="24" t="s">
        <v>1280</v>
      </c>
      <c r="N329" s="37">
        <v>985</v>
      </c>
      <c r="O329" s="37"/>
      <c r="P329" s="37"/>
      <c r="Q329" s="37"/>
      <c r="R329" s="37"/>
    </row>
    <row r="330" spans="2:18" s="2" customFormat="1" ht="11.25">
      <c r="B330" s="51" t="s">
        <v>1335</v>
      </c>
      <c r="C330" s="50" t="s">
        <v>610</v>
      </c>
      <c r="D330" s="2" t="s">
        <v>1336</v>
      </c>
      <c r="E330" s="1">
        <v>42.4</v>
      </c>
      <c r="F330" s="1">
        <v>1219</v>
      </c>
      <c r="G330" s="27">
        <v>49760</v>
      </c>
      <c r="H330" s="27">
        <v>4976</v>
      </c>
      <c r="I330" s="36">
        <v>39892</v>
      </c>
      <c r="J330" s="36">
        <v>40877</v>
      </c>
      <c r="K330" s="36">
        <v>40877</v>
      </c>
      <c r="L330" s="24">
        <v>203</v>
      </c>
      <c r="M330" s="24" t="s">
        <v>1280</v>
      </c>
      <c r="N330" s="37">
        <v>985</v>
      </c>
      <c r="O330" s="37"/>
      <c r="P330" s="37"/>
      <c r="Q330" s="37"/>
      <c r="R330" s="37"/>
    </row>
    <row r="331" spans="2:18" s="2" customFormat="1" ht="11.25">
      <c r="B331" s="51" t="s">
        <v>1337</v>
      </c>
      <c r="C331" s="50" t="s">
        <v>610</v>
      </c>
      <c r="D331" s="2" t="s">
        <v>1338</v>
      </c>
      <c r="E331" s="1">
        <v>54.5</v>
      </c>
      <c r="F331" s="1">
        <v>619.2</v>
      </c>
      <c r="G331" s="27">
        <v>26442.2</v>
      </c>
      <c r="H331" s="27">
        <v>2644.22</v>
      </c>
      <c r="I331" s="36">
        <v>39835</v>
      </c>
      <c r="J331" s="36">
        <v>40877</v>
      </c>
      <c r="K331" s="36">
        <v>40877</v>
      </c>
      <c r="L331" s="24">
        <v>203</v>
      </c>
      <c r="M331" s="24" t="s">
        <v>1280</v>
      </c>
      <c r="N331" s="37">
        <v>1042</v>
      </c>
      <c r="O331" s="37"/>
      <c r="P331" s="37"/>
      <c r="Q331" s="37"/>
      <c r="R331" s="37"/>
    </row>
    <row r="332" spans="2:18" s="2" customFormat="1" ht="11.25">
      <c r="B332" s="51" t="s">
        <v>1339</v>
      </c>
      <c r="C332" s="50" t="s">
        <v>610</v>
      </c>
      <c r="D332" s="2" t="s">
        <v>1340</v>
      </c>
      <c r="E332" s="1">
        <v>124.5</v>
      </c>
      <c r="F332" s="1">
        <v>1010.4</v>
      </c>
      <c r="G332" s="27">
        <v>22584</v>
      </c>
      <c r="H332" s="27">
        <v>2258.4</v>
      </c>
      <c r="I332" s="36">
        <v>39540</v>
      </c>
      <c r="J332" s="36">
        <v>40877</v>
      </c>
      <c r="K332" s="36">
        <v>40877</v>
      </c>
      <c r="L332" s="24">
        <v>203</v>
      </c>
      <c r="M332" s="24" t="s">
        <v>1341</v>
      </c>
      <c r="N332" s="37">
        <v>1337</v>
      </c>
      <c r="O332" s="37"/>
      <c r="P332" s="37"/>
      <c r="Q332" s="37"/>
      <c r="R332" s="37"/>
    </row>
    <row r="333" spans="2:18" s="2" customFormat="1" ht="11.25">
      <c r="B333" s="51" t="s">
        <v>1342</v>
      </c>
      <c r="C333" s="50" t="s">
        <v>610</v>
      </c>
      <c r="D333" s="2" t="s">
        <v>1343</v>
      </c>
      <c r="E333" s="1">
        <v>8.4</v>
      </c>
      <c r="F333" s="1">
        <v>103.07</v>
      </c>
      <c r="G333" s="27">
        <v>3004.39</v>
      </c>
      <c r="H333" s="27">
        <v>429.2</v>
      </c>
      <c r="I333" s="36">
        <v>39435</v>
      </c>
      <c r="J333" s="36">
        <v>40512</v>
      </c>
      <c r="K333" s="36">
        <v>40877</v>
      </c>
      <c r="L333" s="24">
        <v>203</v>
      </c>
      <c r="M333" s="24" t="s">
        <v>1344</v>
      </c>
      <c r="N333" s="37">
        <v>1442</v>
      </c>
      <c r="O333" s="37"/>
      <c r="P333" s="37"/>
      <c r="Q333" s="37"/>
      <c r="R333" s="37"/>
    </row>
    <row r="334" spans="2:18" s="2" customFormat="1" ht="11.25">
      <c r="B334" s="51" t="s">
        <v>1345</v>
      </c>
      <c r="C334" s="50" t="s">
        <v>610</v>
      </c>
      <c r="D334" s="2" t="s">
        <v>1346</v>
      </c>
      <c r="E334" s="1">
        <v>147</v>
      </c>
      <c r="F334" s="1">
        <v>2163</v>
      </c>
      <c r="G334" s="27">
        <v>73250.59</v>
      </c>
      <c r="H334" s="27">
        <v>65961.97</v>
      </c>
      <c r="I334" s="36">
        <v>39603</v>
      </c>
      <c r="J334" s="36">
        <v>40513</v>
      </c>
      <c r="K334" s="36">
        <v>40878</v>
      </c>
      <c r="L334" s="24">
        <v>204</v>
      </c>
      <c r="M334" s="24" t="s">
        <v>1347</v>
      </c>
      <c r="N334" s="37">
        <v>1275</v>
      </c>
      <c r="O334" s="37"/>
      <c r="P334" s="37"/>
      <c r="Q334" s="37"/>
      <c r="R334" s="37"/>
    </row>
    <row r="335" spans="2:18" s="2" customFormat="1" ht="11.25">
      <c r="B335" s="51" t="s">
        <v>1348</v>
      </c>
      <c r="C335" s="50" t="s">
        <v>606</v>
      </c>
      <c r="D335" s="2" t="s">
        <v>1349</v>
      </c>
      <c r="E335" s="1">
        <v>321</v>
      </c>
      <c r="F335" s="1">
        <v>2958</v>
      </c>
      <c r="G335" s="27">
        <v>46080.95</v>
      </c>
      <c r="H335" s="27">
        <v>9216.19</v>
      </c>
      <c r="I335" s="36">
        <v>39519</v>
      </c>
      <c r="J335" s="36">
        <v>40513</v>
      </c>
      <c r="K335" s="36">
        <v>40878</v>
      </c>
      <c r="L335" s="24">
        <v>204</v>
      </c>
      <c r="M335" s="24" t="s">
        <v>1350</v>
      </c>
      <c r="N335" s="37">
        <v>1359</v>
      </c>
      <c r="O335" s="37"/>
      <c r="P335" s="37"/>
      <c r="Q335" s="37"/>
      <c r="R335" s="37"/>
    </row>
    <row r="336" spans="2:18" s="2" customFormat="1" ht="11.25">
      <c r="B336" s="51" t="s">
        <v>1351</v>
      </c>
      <c r="C336" s="50" t="s">
        <v>610</v>
      </c>
      <c r="D336" s="2" t="s">
        <v>1352</v>
      </c>
      <c r="E336" s="1">
        <v>78</v>
      </c>
      <c r="F336" s="1">
        <v>478.2</v>
      </c>
      <c r="G336" s="27">
        <v>29651.53</v>
      </c>
      <c r="H336" s="27">
        <v>27666.25</v>
      </c>
      <c r="I336" s="36">
        <v>39128</v>
      </c>
      <c r="J336" s="36">
        <v>40177</v>
      </c>
      <c r="K336" s="36">
        <v>40907</v>
      </c>
      <c r="L336" s="24">
        <v>233</v>
      </c>
      <c r="M336" s="24" t="s">
        <v>1353</v>
      </c>
      <c r="N336" s="37">
        <v>1779</v>
      </c>
      <c r="O336" s="37"/>
      <c r="P336" s="37"/>
      <c r="Q336" s="37"/>
      <c r="R336" s="37"/>
    </row>
    <row r="337" spans="2:18" s="2" customFormat="1" ht="11.25">
      <c r="B337" s="51" t="s">
        <v>1354</v>
      </c>
      <c r="C337" s="50" t="s">
        <v>610</v>
      </c>
      <c r="D337" s="2" t="s">
        <v>1355</v>
      </c>
      <c r="E337" s="1">
        <v>178</v>
      </c>
      <c r="F337" s="1">
        <v>1271.8</v>
      </c>
      <c r="G337" s="27">
        <v>73437.95</v>
      </c>
      <c r="H337" s="27">
        <v>7343.8</v>
      </c>
      <c r="I337" s="36">
        <v>39574</v>
      </c>
      <c r="J337" s="36">
        <v>40907</v>
      </c>
      <c r="K337" s="36">
        <v>40907</v>
      </c>
      <c r="L337" s="24">
        <v>233</v>
      </c>
      <c r="M337" s="24" t="s">
        <v>1341</v>
      </c>
      <c r="N337" s="37">
        <v>1333</v>
      </c>
      <c r="O337" s="37"/>
      <c r="P337" s="37"/>
      <c r="Q337" s="37"/>
      <c r="R337" s="37"/>
    </row>
    <row r="338" spans="2:18" s="2" customFormat="1" ht="11.25">
      <c r="B338" s="51" t="s">
        <v>1356</v>
      </c>
      <c r="C338" s="50" t="s">
        <v>610</v>
      </c>
      <c r="D338" s="2" t="s">
        <v>1357</v>
      </c>
      <c r="E338" s="1">
        <v>36</v>
      </c>
      <c r="F338" s="1">
        <v>530</v>
      </c>
      <c r="G338" s="27">
        <v>13923.3</v>
      </c>
      <c r="H338" s="27">
        <v>1392.33</v>
      </c>
      <c r="I338" s="36">
        <v>40207</v>
      </c>
      <c r="J338" s="36">
        <v>40907</v>
      </c>
      <c r="K338" s="36">
        <v>40907</v>
      </c>
      <c r="L338" s="24">
        <v>233</v>
      </c>
      <c r="M338" s="24" t="s">
        <v>710</v>
      </c>
      <c r="N338" s="37">
        <v>700</v>
      </c>
      <c r="O338" s="37"/>
      <c r="P338" s="37"/>
      <c r="Q338" s="37"/>
      <c r="R338" s="37"/>
    </row>
    <row r="339" spans="2:18" s="2" customFormat="1" ht="11.25">
      <c r="B339" s="51" t="s">
        <v>1358</v>
      </c>
      <c r="C339" s="50" t="s">
        <v>610</v>
      </c>
      <c r="D339" s="2" t="s">
        <v>1359</v>
      </c>
      <c r="E339" s="1">
        <v>18</v>
      </c>
      <c r="F339" s="1">
        <v>290</v>
      </c>
      <c r="G339" s="27">
        <v>4718.5</v>
      </c>
      <c r="H339" s="27">
        <v>471.85</v>
      </c>
      <c r="I339" s="36">
        <v>40348</v>
      </c>
      <c r="J339" s="36">
        <v>40907</v>
      </c>
      <c r="K339" s="36">
        <v>40907</v>
      </c>
      <c r="L339" s="24">
        <v>233</v>
      </c>
      <c r="M339" s="24" t="s">
        <v>1000</v>
      </c>
      <c r="N339" s="37">
        <v>559</v>
      </c>
      <c r="O339" s="37"/>
      <c r="P339" s="37"/>
      <c r="Q339" s="37"/>
      <c r="R339" s="37"/>
    </row>
    <row r="340" spans="2:18" s="2" customFormat="1" ht="11.25">
      <c r="B340" s="51" t="s">
        <v>1360</v>
      </c>
      <c r="C340" s="50" t="s">
        <v>610</v>
      </c>
      <c r="D340" s="2" t="s">
        <v>1361</v>
      </c>
      <c r="E340" s="1">
        <v>72</v>
      </c>
      <c r="F340" s="1">
        <v>3256.4</v>
      </c>
      <c r="G340" s="27">
        <v>198982.75</v>
      </c>
      <c r="H340" s="27">
        <v>19898.28</v>
      </c>
      <c r="I340" s="36">
        <v>39574</v>
      </c>
      <c r="J340" s="36">
        <v>40907</v>
      </c>
      <c r="K340" s="36">
        <v>40907</v>
      </c>
      <c r="L340" s="24">
        <v>233</v>
      </c>
      <c r="M340" s="24" t="s">
        <v>1341</v>
      </c>
      <c r="N340" s="37">
        <v>1333</v>
      </c>
      <c r="O340" s="37"/>
      <c r="P340" s="37"/>
      <c r="Q340" s="37"/>
      <c r="R340" s="37"/>
    </row>
    <row r="341" spans="2:18" s="2" customFormat="1" ht="11.25">
      <c r="B341" s="51" t="s">
        <v>1362</v>
      </c>
      <c r="C341" s="50" t="s">
        <v>610</v>
      </c>
      <c r="D341" s="2" t="s">
        <v>1363</v>
      </c>
      <c r="E341" s="1">
        <v>96</v>
      </c>
      <c r="F341" s="1">
        <v>1383.6</v>
      </c>
      <c r="G341" s="27">
        <v>57187.95</v>
      </c>
      <c r="H341" s="27">
        <v>51469.16</v>
      </c>
      <c r="I341" s="36">
        <v>39653</v>
      </c>
      <c r="J341" s="36">
        <v>40908</v>
      </c>
      <c r="K341" s="36">
        <v>40908</v>
      </c>
      <c r="L341" s="24">
        <v>234</v>
      </c>
      <c r="M341" s="24" t="s">
        <v>875</v>
      </c>
      <c r="N341" s="37">
        <v>1255</v>
      </c>
      <c r="O341" s="37"/>
      <c r="P341" s="37"/>
      <c r="Q341" s="37"/>
      <c r="R341" s="37"/>
    </row>
    <row r="342" spans="2:18" s="2" customFormat="1" ht="11.25">
      <c r="B342" s="51" t="s">
        <v>1364</v>
      </c>
      <c r="C342" s="50" t="s">
        <v>610</v>
      </c>
      <c r="D342" s="2" t="s">
        <v>1365</v>
      </c>
      <c r="E342" s="1">
        <v>58</v>
      </c>
      <c r="F342" s="1">
        <v>949.2</v>
      </c>
      <c r="G342" s="27">
        <v>16248.58</v>
      </c>
      <c r="H342" s="27">
        <v>2321.22</v>
      </c>
      <c r="I342" s="36">
        <v>39345</v>
      </c>
      <c r="J342" s="36">
        <v>40543</v>
      </c>
      <c r="K342" s="36">
        <v>40908</v>
      </c>
      <c r="L342" s="24">
        <v>234</v>
      </c>
      <c r="M342" s="24" t="s">
        <v>676</v>
      </c>
      <c r="N342" s="37">
        <v>1563</v>
      </c>
      <c r="O342" s="37"/>
      <c r="P342" s="37"/>
      <c r="Q342" s="37"/>
      <c r="R342" s="37"/>
    </row>
    <row r="343" spans="2:18" s="2" customFormat="1" ht="11.25">
      <c r="B343" s="51" t="s">
        <v>1366</v>
      </c>
      <c r="C343" s="50" t="s">
        <v>610</v>
      </c>
      <c r="D343" s="2" t="s">
        <v>1367</v>
      </c>
      <c r="E343" s="1">
        <v>62</v>
      </c>
      <c r="F343" s="1">
        <v>1254</v>
      </c>
      <c r="G343" s="27">
        <v>45919.19</v>
      </c>
      <c r="H343" s="27">
        <v>4591.92</v>
      </c>
      <c r="I343" s="36">
        <v>40148</v>
      </c>
      <c r="J343" s="36">
        <v>40908</v>
      </c>
      <c r="K343" s="36">
        <v>40908</v>
      </c>
      <c r="L343" s="24">
        <v>234</v>
      </c>
      <c r="M343" s="24" t="s">
        <v>686</v>
      </c>
      <c r="N343" s="37">
        <v>760</v>
      </c>
      <c r="O343" s="37"/>
      <c r="P343" s="37"/>
      <c r="Q343" s="37"/>
      <c r="R343" s="37"/>
    </row>
    <row r="344" spans="2:18" s="2" customFormat="1" ht="11.25">
      <c r="B344" s="51" t="s">
        <v>1368</v>
      </c>
      <c r="C344" s="50" t="s">
        <v>610</v>
      </c>
      <c r="D344" s="2" t="s">
        <v>1369</v>
      </c>
      <c r="E344" s="1">
        <v>102</v>
      </c>
      <c r="F344" s="1">
        <v>2340</v>
      </c>
      <c r="G344" s="27">
        <v>44205.07</v>
      </c>
      <c r="H344" s="27">
        <v>37623.67</v>
      </c>
      <c r="I344" s="36">
        <v>39511</v>
      </c>
      <c r="J344" s="36">
        <v>40543</v>
      </c>
      <c r="K344" s="36">
        <v>40908</v>
      </c>
      <c r="L344" s="24">
        <v>234</v>
      </c>
      <c r="M344" s="24" t="s">
        <v>683</v>
      </c>
      <c r="N344" s="37">
        <v>1397</v>
      </c>
      <c r="O344" s="37"/>
      <c r="P344" s="37"/>
      <c r="Q344" s="37"/>
      <c r="R344" s="37"/>
    </row>
    <row r="345" spans="2:18" s="2" customFormat="1" ht="11.25">
      <c r="B345" s="51" t="s">
        <v>1370</v>
      </c>
      <c r="C345" s="50" t="s">
        <v>610</v>
      </c>
      <c r="D345" s="2" t="s">
        <v>1371</v>
      </c>
      <c r="E345" s="1">
        <v>184</v>
      </c>
      <c r="F345" s="1">
        <v>2793</v>
      </c>
      <c r="G345" s="27">
        <v>87410.65</v>
      </c>
      <c r="H345" s="27">
        <v>59002.19</v>
      </c>
      <c r="I345" s="36">
        <v>39833</v>
      </c>
      <c r="J345" s="36">
        <v>40908</v>
      </c>
      <c r="K345" s="36">
        <v>40908</v>
      </c>
      <c r="L345" s="24">
        <v>234</v>
      </c>
      <c r="M345" s="24" t="s">
        <v>683</v>
      </c>
      <c r="N345" s="37">
        <v>1075</v>
      </c>
      <c r="O345" s="37"/>
      <c r="P345" s="37"/>
      <c r="Q345" s="37"/>
      <c r="R345" s="37"/>
    </row>
    <row r="346" spans="2:18" s="2" customFormat="1" ht="11.25">
      <c r="B346" s="51" t="s">
        <v>1372</v>
      </c>
      <c r="C346" s="50" t="s">
        <v>610</v>
      </c>
      <c r="D346" s="2" t="s">
        <v>1373</v>
      </c>
      <c r="E346" s="1">
        <v>173</v>
      </c>
      <c r="F346" s="1">
        <v>1329.4</v>
      </c>
      <c r="G346" s="27">
        <v>20330.32</v>
      </c>
      <c r="H346" s="27">
        <v>5295.88</v>
      </c>
      <c r="I346" s="36">
        <v>39819</v>
      </c>
      <c r="J346" s="36">
        <v>40908</v>
      </c>
      <c r="K346" s="36">
        <v>40908</v>
      </c>
      <c r="L346" s="24">
        <v>234</v>
      </c>
      <c r="M346" s="24" t="s">
        <v>1374</v>
      </c>
      <c r="N346" s="37">
        <v>1089</v>
      </c>
      <c r="O346" s="37"/>
      <c r="P346" s="37"/>
      <c r="Q346" s="37"/>
      <c r="R346" s="37"/>
    </row>
    <row r="347" spans="2:18" s="2" customFormat="1" ht="11.25">
      <c r="B347" s="51" t="s">
        <v>1375</v>
      </c>
      <c r="C347" s="50" t="s">
        <v>610</v>
      </c>
      <c r="D347" s="2" t="s">
        <v>1376</v>
      </c>
      <c r="E347" s="1">
        <v>5.1</v>
      </c>
      <c r="F347" s="1">
        <v>38.6</v>
      </c>
      <c r="G347" s="27">
        <v>687.35</v>
      </c>
      <c r="H347" s="27">
        <v>687.35</v>
      </c>
      <c r="I347" s="36">
        <v>40333</v>
      </c>
      <c r="J347" s="36">
        <v>40908</v>
      </c>
      <c r="K347" s="36">
        <v>40908</v>
      </c>
      <c r="L347" s="24">
        <v>234</v>
      </c>
      <c r="M347" s="24" t="s">
        <v>1251</v>
      </c>
      <c r="N347" s="37">
        <v>575</v>
      </c>
      <c r="O347" s="37"/>
      <c r="P347" s="37"/>
      <c r="Q347" s="37"/>
      <c r="R347" s="37"/>
    </row>
    <row r="348" spans="2:18" s="2" customFormat="1" ht="11.25">
      <c r="B348" s="51" t="s">
        <v>1377</v>
      </c>
      <c r="C348" s="50" t="s">
        <v>610</v>
      </c>
      <c r="D348" s="2" t="s">
        <v>1378</v>
      </c>
      <c r="E348" s="1">
        <v>139</v>
      </c>
      <c r="F348" s="1">
        <v>4401.2</v>
      </c>
      <c r="G348" s="27">
        <v>63001.73</v>
      </c>
      <c r="H348" s="27">
        <v>6300.17</v>
      </c>
      <c r="I348" s="36">
        <v>40654</v>
      </c>
      <c r="J348" s="36">
        <v>40908</v>
      </c>
      <c r="K348" s="36">
        <v>40908</v>
      </c>
      <c r="L348" s="24">
        <v>234</v>
      </c>
      <c r="M348" s="24" t="s">
        <v>621</v>
      </c>
      <c r="N348" s="37">
        <v>254</v>
      </c>
      <c r="O348" s="37"/>
      <c r="P348" s="37"/>
      <c r="Q348" s="37"/>
      <c r="R348" s="37"/>
    </row>
    <row r="349" spans="2:18" s="2" customFormat="1" ht="11.25">
      <c r="B349" s="51" t="s">
        <v>1379</v>
      </c>
      <c r="C349" s="50" t="s">
        <v>610</v>
      </c>
      <c r="D349" s="2" t="s">
        <v>1380</v>
      </c>
      <c r="E349" s="1">
        <v>123</v>
      </c>
      <c r="F349" s="1">
        <v>1945.6</v>
      </c>
      <c r="G349" s="27">
        <v>61256.35</v>
      </c>
      <c r="H349" s="27">
        <v>61256.35</v>
      </c>
      <c r="I349" s="36">
        <v>39976</v>
      </c>
      <c r="J349" s="36">
        <v>40908</v>
      </c>
      <c r="K349" s="36">
        <v>40908</v>
      </c>
      <c r="L349" s="24">
        <v>234</v>
      </c>
      <c r="M349" s="24" t="s">
        <v>676</v>
      </c>
      <c r="N349" s="37">
        <v>932</v>
      </c>
      <c r="O349" s="37"/>
      <c r="P349" s="37"/>
      <c r="Q349" s="37"/>
      <c r="R349" s="37"/>
    </row>
    <row r="350" spans="2:18" s="2" customFormat="1" ht="11.25">
      <c r="B350" s="51" t="s">
        <v>1381</v>
      </c>
      <c r="C350" s="50" t="s">
        <v>610</v>
      </c>
      <c r="D350" s="2" t="s">
        <v>1382</v>
      </c>
      <c r="E350" s="1">
        <v>27</v>
      </c>
      <c r="F350" s="1">
        <v>272</v>
      </c>
      <c r="G350" s="27">
        <v>5290.47</v>
      </c>
      <c r="H350" s="27">
        <v>5290.47</v>
      </c>
      <c r="I350" s="36">
        <v>39449</v>
      </c>
      <c r="J350" s="36">
        <v>40543</v>
      </c>
      <c r="K350" s="36">
        <v>40908</v>
      </c>
      <c r="L350" s="24">
        <v>234</v>
      </c>
      <c r="M350" s="24" t="s">
        <v>676</v>
      </c>
      <c r="N350" s="37">
        <v>1459</v>
      </c>
      <c r="O350" s="37"/>
      <c r="P350" s="37"/>
      <c r="Q350" s="37"/>
      <c r="R350" s="37"/>
    </row>
    <row r="351" spans="2:18" s="2" customFormat="1" ht="11.25">
      <c r="B351" s="51" t="s">
        <v>1383</v>
      </c>
      <c r="C351" s="50" t="s">
        <v>610</v>
      </c>
      <c r="D351" s="2" t="s">
        <v>1384</v>
      </c>
      <c r="E351" s="1">
        <v>63</v>
      </c>
      <c r="F351" s="1">
        <v>830.6</v>
      </c>
      <c r="G351" s="27">
        <v>17122.15</v>
      </c>
      <c r="H351" s="27">
        <v>17122.15</v>
      </c>
      <c r="I351" s="36">
        <v>39961</v>
      </c>
      <c r="J351" s="36">
        <v>40908</v>
      </c>
      <c r="K351" s="36">
        <v>40908</v>
      </c>
      <c r="L351" s="24">
        <v>234</v>
      </c>
      <c r="M351" s="24" t="s">
        <v>910</v>
      </c>
      <c r="N351" s="37">
        <v>947</v>
      </c>
      <c r="O351" s="37"/>
      <c r="P351" s="37"/>
      <c r="Q351" s="37"/>
      <c r="R351" s="37"/>
    </row>
    <row r="352" spans="2:18" s="2" customFormat="1" ht="11.25">
      <c r="B352" s="51" t="s">
        <v>1385</v>
      </c>
      <c r="C352" s="50" t="s">
        <v>610</v>
      </c>
      <c r="D352" s="2" t="s">
        <v>1386</v>
      </c>
      <c r="E352" s="1">
        <v>48</v>
      </c>
      <c r="F352" s="1">
        <v>593</v>
      </c>
      <c r="G352" s="27">
        <v>3523.9</v>
      </c>
      <c r="H352" s="27">
        <v>3523.9</v>
      </c>
      <c r="I352" s="36">
        <v>39947</v>
      </c>
      <c r="J352" s="36">
        <v>40908</v>
      </c>
      <c r="K352" s="36">
        <v>40908</v>
      </c>
      <c r="L352" s="24">
        <v>234</v>
      </c>
      <c r="M352" s="24" t="s">
        <v>1271</v>
      </c>
      <c r="N352" s="37">
        <v>961</v>
      </c>
      <c r="O352" s="37"/>
      <c r="P352" s="37"/>
      <c r="Q352" s="37"/>
      <c r="R352" s="37"/>
    </row>
    <row r="353" spans="2:18" s="2" customFormat="1" ht="11.25">
      <c r="B353" s="51" t="s">
        <v>1387</v>
      </c>
      <c r="C353" s="50" t="s">
        <v>610</v>
      </c>
      <c r="D353" s="2" t="s">
        <v>1388</v>
      </c>
      <c r="E353" s="1">
        <v>87</v>
      </c>
      <c r="F353" s="1">
        <v>2387.4</v>
      </c>
      <c r="G353" s="27">
        <v>68546.95</v>
      </c>
      <c r="H353" s="27">
        <v>25362.37</v>
      </c>
      <c r="I353" s="36">
        <v>39793</v>
      </c>
      <c r="J353" s="36">
        <v>40908</v>
      </c>
      <c r="K353" s="36">
        <v>40908</v>
      </c>
      <c r="L353" s="24">
        <v>234</v>
      </c>
      <c r="M353" s="24" t="s">
        <v>740</v>
      </c>
      <c r="N353" s="37">
        <v>1115</v>
      </c>
      <c r="O353" s="37"/>
      <c r="P353" s="37"/>
      <c r="Q353" s="37"/>
      <c r="R353" s="37"/>
    </row>
    <row r="354" spans="2:18" s="2" customFormat="1" ht="11.25">
      <c r="B354" s="51" t="s">
        <v>1389</v>
      </c>
      <c r="C354" s="50" t="s">
        <v>610</v>
      </c>
      <c r="D354" s="2" t="s">
        <v>1390</v>
      </c>
      <c r="E354" s="1">
        <v>27</v>
      </c>
      <c r="F354" s="1">
        <v>212.2</v>
      </c>
      <c r="G354" s="27">
        <v>7415.3</v>
      </c>
      <c r="H354" s="27">
        <v>741.53</v>
      </c>
      <c r="I354" s="36">
        <v>39623</v>
      </c>
      <c r="J354" s="36">
        <v>40543</v>
      </c>
      <c r="K354" s="36">
        <v>40908</v>
      </c>
      <c r="L354" s="24">
        <v>234</v>
      </c>
      <c r="M354" s="24" t="s">
        <v>875</v>
      </c>
      <c r="N354" s="37">
        <v>1285</v>
      </c>
      <c r="O354" s="37"/>
      <c r="P354" s="37"/>
      <c r="Q354" s="37"/>
      <c r="R354" s="37"/>
    </row>
    <row r="355" spans="2:18" s="2" customFormat="1" ht="11.25">
      <c r="B355" s="51" t="s">
        <v>1391</v>
      </c>
      <c r="C355" s="50" t="s">
        <v>610</v>
      </c>
      <c r="D355" s="2" t="s">
        <v>1392</v>
      </c>
      <c r="E355" s="1">
        <v>69</v>
      </c>
      <c r="F355" s="1">
        <v>738.6</v>
      </c>
      <c r="G355" s="27">
        <v>24405.6</v>
      </c>
      <c r="H355" s="27">
        <v>24405.6</v>
      </c>
      <c r="I355" s="36">
        <v>39812</v>
      </c>
      <c r="J355" s="36">
        <v>40908</v>
      </c>
      <c r="K355" s="36">
        <v>40908</v>
      </c>
      <c r="L355" s="24">
        <v>234</v>
      </c>
      <c r="M355" s="24" t="s">
        <v>1353</v>
      </c>
      <c r="N355" s="37">
        <v>1096</v>
      </c>
      <c r="O355" s="37"/>
      <c r="P355" s="37"/>
      <c r="Q355" s="37"/>
      <c r="R355" s="37"/>
    </row>
    <row r="356" spans="2:18" s="2" customFormat="1" ht="11.25">
      <c r="B356" s="51" t="s">
        <v>1393</v>
      </c>
      <c r="C356" s="50" t="s">
        <v>610</v>
      </c>
      <c r="D356" s="2" t="s">
        <v>1394</v>
      </c>
      <c r="E356" s="1">
        <v>93</v>
      </c>
      <c r="F356" s="1">
        <v>1282</v>
      </c>
      <c r="G356" s="27">
        <v>37110.08</v>
      </c>
      <c r="H356" s="27">
        <v>37110.08</v>
      </c>
      <c r="I356" s="36">
        <v>39947</v>
      </c>
      <c r="J356" s="36">
        <v>40724</v>
      </c>
      <c r="K356" s="36">
        <v>40908</v>
      </c>
      <c r="L356" s="24">
        <v>234</v>
      </c>
      <c r="M356" s="24" t="s">
        <v>945</v>
      </c>
      <c r="N356" s="37">
        <v>961</v>
      </c>
      <c r="O356" s="37"/>
      <c r="P356" s="37"/>
      <c r="Q356" s="37"/>
      <c r="R356" s="37"/>
    </row>
    <row r="357" spans="2:18" s="2" customFormat="1" ht="11.25">
      <c r="B357" s="51" t="s">
        <v>1395</v>
      </c>
      <c r="C357" s="50" t="s">
        <v>610</v>
      </c>
      <c r="D357" s="2" t="s">
        <v>1396</v>
      </c>
      <c r="E357" s="1">
        <v>355</v>
      </c>
      <c r="F357" s="1">
        <v>4290</v>
      </c>
      <c r="G357" s="27">
        <v>159028.03</v>
      </c>
      <c r="H357" s="27">
        <v>159028.03</v>
      </c>
      <c r="I357" s="36">
        <v>39960</v>
      </c>
      <c r="J357" s="36">
        <v>40908</v>
      </c>
      <c r="K357" s="36">
        <v>40908</v>
      </c>
      <c r="L357" s="24">
        <v>234</v>
      </c>
      <c r="M357" s="24" t="s">
        <v>884</v>
      </c>
      <c r="N357" s="37">
        <v>948</v>
      </c>
      <c r="O357" s="37"/>
      <c r="P357" s="37"/>
      <c r="Q357" s="37"/>
      <c r="R357" s="37"/>
    </row>
    <row r="358" spans="2:18" s="2" customFormat="1" ht="11.25">
      <c r="B358" s="51" t="s">
        <v>1397</v>
      </c>
      <c r="C358" s="50" t="s">
        <v>610</v>
      </c>
      <c r="D358" s="2" t="s">
        <v>1398</v>
      </c>
      <c r="E358" s="1">
        <v>327</v>
      </c>
      <c r="F358" s="1">
        <v>4072.6</v>
      </c>
      <c r="G358" s="27">
        <v>92455.65</v>
      </c>
      <c r="H358" s="27">
        <v>58247.06</v>
      </c>
      <c r="I358" s="36">
        <v>39793</v>
      </c>
      <c r="J358" s="36">
        <v>40908</v>
      </c>
      <c r="K358" s="36">
        <v>40908</v>
      </c>
      <c r="L358" s="24">
        <v>234</v>
      </c>
      <c r="M358" s="24" t="s">
        <v>740</v>
      </c>
      <c r="N358" s="37">
        <v>1115</v>
      </c>
      <c r="O358" s="37"/>
      <c r="P358" s="37"/>
      <c r="Q358" s="37"/>
      <c r="R358" s="37"/>
    </row>
    <row r="359" spans="2:18" s="2" customFormat="1" ht="11.25">
      <c r="B359" s="51" t="s">
        <v>1399</v>
      </c>
      <c r="C359" s="50" t="s">
        <v>610</v>
      </c>
      <c r="D359" s="2" t="s">
        <v>1400</v>
      </c>
      <c r="E359" s="1">
        <v>4</v>
      </c>
      <c r="F359" s="1">
        <v>37.6</v>
      </c>
      <c r="G359" s="27">
        <v>1567.88</v>
      </c>
      <c r="H359" s="27">
        <v>617.65</v>
      </c>
      <c r="I359" s="36">
        <v>39042</v>
      </c>
      <c r="J359" s="36">
        <v>40178</v>
      </c>
      <c r="K359" s="36">
        <v>40908</v>
      </c>
      <c r="L359" s="24">
        <v>234</v>
      </c>
      <c r="M359" s="24" t="s">
        <v>1401</v>
      </c>
      <c r="N359" s="37">
        <v>1866</v>
      </c>
      <c r="O359" s="37"/>
      <c r="P359" s="37"/>
      <c r="Q359" s="37"/>
      <c r="R359" s="37"/>
    </row>
    <row r="360" spans="2:18" s="2" customFormat="1" ht="11.25">
      <c r="B360" s="51" t="s">
        <v>1402</v>
      </c>
      <c r="C360" s="50" t="s">
        <v>610</v>
      </c>
      <c r="D360" s="2" t="s">
        <v>1403</v>
      </c>
      <c r="E360" s="1">
        <v>12</v>
      </c>
      <c r="F360" s="1">
        <v>116</v>
      </c>
      <c r="G360" s="27">
        <v>6563.23</v>
      </c>
      <c r="H360" s="27">
        <v>6563.23</v>
      </c>
      <c r="I360" s="36">
        <v>40240</v>
      </c>
      <c r="J360" s="36">
        <v>40908</v>
      </c>
      <c r="K360" s="36">
        <v>40908</v>
      </c>
      <c r="L360" s="24">
        <v>234</v>
      </c>
      <c r="M360" s="24" t="s">
        <v>945</v>
      </c>
      <c r="N360" s="37">
        <v>668</v>
      </c>
      <c r="O360" s="37"/>
      <c r="P360" s="37"/>
      <c r="Q360" s="37"/>
      <c r="R360" s="37"/>
    </row>
    <row r="361" spans="2:18" s="2" customFormat="1" ht="11.25">
      <c r="B361" s="51" t="s">
        <v>1404</v>
      </c>
      <c r="C361" s="50" t="s">
        <v>610</v>
      </c>
      <c r="D361" s="2" t="s">
        <v>1405</v>
      </c>
      <c r="E361" s="1">
        <v>213</v>
      </c>
      <c r="F361" s="1">
        <v>3102</v>
      </c>
      <c r="G361" s="27">
        <v>117580.06</v>
      </c>
      <c r="H361" s="27">
        <v>117580.06</v>
      </c>
      <c r="I361" s="36">
        <v>39960</v>
      </c>
      <c r="J361" s="36">
        <v>40908</v>
      </c>
      <c r="K361" s="36">
        <v>40908</v>
      </c>
      <c r="L361" s="24">
        <v>234</v>
      </c>
      <c r="M361" s="24" t="s">
        <v>884</v>
      </c>
      <c r="N361" s="37">
        <v>948</v>
      </c>
      <c r="O361" s="37"/>
      <c r="P361" s="37"/>
      <c r="Q361" s="37"/>
      <c r="R361" s="37"/>
    </row>
    <row r="362" spans="2:18" s="2" customFormat="1" ht="11.25">
      <c r="B362" s="51" t="s">
        <v>1406</v>
      </c>
      <c r="C362" s="50" t="s">
        <v>610</v>
      </c>
      <c r="D362" s="2" t="s">
        <v>1407</v>
      </c>
      <c r="E362" s="1">
        <v>75</v>
      </c>
      <c r="F362" s="1">
        <v>773.6</v>
      </c>
      <c r="G362" s="27">
        <v>31452.1</v>
      </c>
      <c r="H362" s="27">
        <v>7148.2</v>
      </c>
      <c r="I362" s="36">
        <v>39391</v>
      </c>
      <c r="J362" s="36">
        <v>40178</v>
      </c>
      <c r="K362" s="36">
        <v>40908</v>
      </c>
      <c r="L362" s="24">
        <v>234</v>
      </c>
      <c r="M362" s="24" t="s">
        <v>659</v>
      </c>
      <c r="N362" s="37">
        <v>1517</v>
      </c>
      <c r="O362" s="37"/>
      <c r="P362" s="37"/>
      <c r="Q362" s="37"/>
      <c r="R362" s="37"/>
    </row>
    <row r="363" spans="2:18" s="2" customFormat="1" ht="11.25">
      <c r="B363" s="51" t="s">
        <v>1408</v>
      </c>
      <c r="C363" s="50" t="s">
        <v>610</v>
      </c>
      <c r="D363" s="2" t="s">
        <v>1409</v>
      </c>
      <c r="E363" s="1">
        <v>59</v>
      </c>
      <c r="F363" s="1">
        <v>731.6</v>
      </c>
      <c r="G363" s="27">
        <v>41652.53</v>
      </c>
      <c r="H363" s="27">
        <v>41652.53</v>
      </c>
      <c r="I363" s="36">
        <v>38972</v>
      </c>
      <c r="J363" s="36">
        <v>40178</v>
      </c>
      <c r="K363" s="36">
        <v>40908</v>
      </c>
      <c r="L363" s="24">
        <v>234</v>
      </c>
      <c r="M363" s="24" t="s">
        <v>884</v>
      </c>
      <c r="N363" s="37">
        <v>1936</v>
      </c>
      <c r="O363" s="37"/>
      <c r="P363" s="37"/>
      <c r="Q363" s="37"/>
      <c r="R363" s="37"/>
    </row>
    <row r="364" spans="2:18" s="2" customFormat="1" ht="11.25">
      <c r="B364" s="51" t="s">
        <v>1410</v>
      </c>
      <c r="C364" s="50" t="s">
        <v>610</v>
      </c>
      <c r="D364" s="2" t="s">
        <v>1411</v>
      </c>
      <c r="E364" s="1">
        <v>82</v>
      </c>
      <c r="F364" s="1">
        <v>1336.2</v>
      </c>
      <c r="G364" s="27">
        <v>26363.98</v>
      </c>
      <c r="H364" s="27">
        <v>2636.4</v>
      </c>
      <c r="I364" s="36">
        <v>39366</v>
      </c>
      <c r="J364" s="36">
        <v>40908</v>
      </c>
      <c r="K364" s="36">
        <v>40908</v>
      </c>
      <c r="L364" s="24">
        <v>234</v>
      </c>
      <c r="M364" s="24" t="s">
        <v>676</v>
      </c>
      <c r="N364" s="37">
        <v>1542</v>
      </c>
      <c r="O364" s="37"/>
      <c r="P364" s="37"/>
      <c r="Q364" s="37"/>
      <c r="R364" s="37"/>
    </row>
    <row r="365" spans="2:18" s="2" customFormat="1" ht="11.25">
      <c r="B365" s="51" t="s">
        <v>1412</v>
      </c>
      <c r="C365" s="50" t="s">
        <v>610</v>
      </c>
      <c r="D365" s="2" t="s">
        <v>1413</v>
      </c>
      <c r="E365" s="1">
        <v>55</v>
      </c>
      <c r="F365" s="1">
        <v>750</v>
      </c>
      <c r="G365" s="27">
        <v>20117.19</v>
      </c>
      <c r="H365" s="27">
        <v>2011.72</v>
      </c>
      <c r="I365" s="36">
        <v>40165</v>
      </c>
      <c r="J365" s="36">
        <v>40908</v>
      </c>
      <c r="K365" s="36">
        <v>40908</v>
      </c>
      <c r="L365" s="24">
        <v>234</v>
      </c>
      <c r="M365" s="24" t="s">
        <v>662</v>
      </c>
      <c r="N365" s="37">
        <v>743</v>
      </c>
      <c r="O365" s="37"/>
      <c r="P365" s="37"/>
      <c r="Q365" s="37"/>
      <c r="R365" s="37"/>
    </row>
    <row r="366" spans="2:18" s="2" customFormat="1" ht="11.25">
      <c r="B366" s="51" t="s">
        <v>1414</v>
      </c>
      <c r="C366" s="50" t="s">
        <v>610</v>
      </c>
      <c r="D366" s="2" t="s">
        <v>1415</v>
      </c>
      <c r="E366" s="1">
        <v>65</v>
      </c>
      <c r="F366" s="1">
        <v>823.4</v>
      </c>
      <c r="G366" s="27">
        <v>49493.13</v>
      </c>
      <c r="H366" s="27">
        <v>6455.63</v>
      </c>
      <c r="I366" s="36">
        <v>39391</v>
      </c>
      <c r="J366" s="36">
        <v>40178</v>
      </c>
      <c r="K366" s="36">
        <v>40908</v>
      </c>
      <c r="L366" s="24">
        <v>234</v>
      </c>
      <c r="M366" s="24" t="s">
        <v>659</v>
      </c>
      <c r="N366" s="37">
        <v>1517</v>
      </c>
      <c r="O366" s="37"/>
      <c r="P366" s="37"/>
      <c r="Q366" s="37"/>
      <c r="R366" s="37"/>
    </row>
    <row r="367" spans="2:18" s="2" customFormat="1" ht="11.25">
      <c r="B367" s="51" t="s">
        <v>1416</v>
      </c>
      <c r="C367" s="50" t="s">
        <v>610</v>
      </c>
      <c r="D367" s="2" t="s">
        <v>1417</v>
      </c>
      <c r="E367" s="1">
        <v>119</v>
      </c>
      <c r="F367" s="1">
        <v>2935.6</v>
      </c>
      <c r="G367" s="27">
        <v>111117.5</v>
      </c>
      <c r="H367" s="27">
        <v>66670.51</v>
      </c>
      <c r="I367" s="36">
        <v>40220</v>
      </c>
      <c r="J367" s="36">
        <v>40908</v>
      </c>
      <c r="K367" s="36">
        <v>40908</v>
      </c>
      <c r="L367" s="24">
        <v>234</v>
      </c>
      <c r="M367" s="24" t="s">
        <v>1418</v>
      </c>
      <c r="N367" s="37">
        <v>688</v>
      </c>
      <c r="O367" s="37"/>
      <c r="P367" s="37"/>
      <c r="Q367" s="37"/>
      <c r="R367" s="37"/>
    </row>
    <row r="368" spans="2:18" s="2" customFormat="1" ht="11.25">
      <c r="B368" s="51" t="s">
        <v>1419</v>
      </c>
      <c r="C368" s="50" t="s">
        <v>610</v>
      </c>
      <c r="D368" s="2" t="s">
        <v>1420</v>
      </c>
      <c r="E368" s="1">
        <v>150</v>
      </c>
      <c r="F368" s="1">
        <v>1435</v>
      </c>
      <c r="G368" s="27">
        <v>81383.41</v>
      </c>
      <c r="H368" s="27">
        <v>30149.31</v>
      </c>
      <c r="I368" s="36">
        <v>39472</v>
      </c>
      <c r="J368" s="36">
        <v>40543</v>
      </c>
      <c r="K368" s="36">
        <v>40908</v>
      </c>
      <c r="L368" s="24">
        <v>234</v>
      </c>
      <c r="M368" s="24" t="s">
        <v>1421</v>
      </c>
      <c r="N368" s="37">
        <v>1436</v>
      </c>
      <c r="O368" s="37"/>
      <c r="P368" s="37"/>
      <c r="Q368" s="37"/>
      <c r="R368" s="37"/>
    </row>
    <row r="369" spans="2:18" s="2" customFormat="1" ht="11.25">
      <c r="B369" s="51" t="s">
        <v>1422</v>
      </c>
      <c r="C369" s="50" t="s">
        <v>610</v>
      </c>
      <c r="D369" s="2" t="s">
        <v>1423</v>
      </c>
      <c r="E369" s="1">
        <v>54</v>
      </c>
      <c r="F369" s="1">
        <v>1291.6</v>
      </c>
      <c r="G369" s="27">
        <v>37433.2</v>
      </c>
      <c r="H369" s="27">
        <v>3743.32</v>
      </c>
      <c r="I369" s="36">
        <v>40115</v>
      </c>
      <c r="J369" s="36">
        <v>40908</v>
      </c>
      <c r="K369" s="36">
        <v>40908</v>
      </c>
      <c r="L369" s="24">
        <v>234</v>
      </c>
      <c r="M369" s="24" t="s">
        <v>831</v>
      </c>
      <c r="N369" s="37">
        <v>793</v>
      </c>
      <c r="O369" s="37"/>
      <c r="P369" s="37"/>
      <c r="Q369" s="37"/>
      <c r="R369" s="37"/>
    </row>
    <row r="370" spans="2:18" s="2" customFormat="1" ht="11.25">
      <c r="B370" s="51" t="s">
        <v>1424</v>
      </c>
      <c r="C370" s="50" t="s">
        <v>610</v>
      </c>
      <c r="D370" s="2" t="s">
        <v>1425</v>
      </c>
      <c r="E370" s="1">
        <v>99</v>
      </c>
      <c r="F370" s="1">
        <v>1841</v>
      </c>
      <c r="G370" s="27">
        <v>47277.77</v>
      </c>
      <c r="H370" s="27">
        <v>9928.32</v>
      </c>
      <c r="I370" s="36">
        <v>40190</v>
      </c>
      <c r="J370" s="36">
        <v>40908</v>
      </c>
      <c r="K370" s="36">
        <v>40908</v>
      </c>
      <c r="L370" s="24">
        <v>234</v>
      </c>
      <c r="M370" s="24" t="s">
        <v>686</v>
      </c>
      <c r="N370" s="37">
        <v>718</v>
      </c>
      <c r="O370" s="37"/>
      <c r="P370" s="37"/>
      <c r="Q370" s="37"/>
      <c r="R370" s="37"/>
    </row>
    <row r="371" spans="2:18" s="2" customFormat="1" ht="11.25">
      <c r="B371" s="51" t="s">
        <v>1426</v>
      </c>
      <c r="C371" s="50" t="s">
        <v>610</v>
      </c>
      <c r="D371" s="2" t="s">
        <v>1427</v>
      </c>
      <c r="E371" s="1">
        <v>87</v>
      </c>
      <c r="F371" s="1">
        <v>1374.2</v>
      </c>
      <c r="G371" s="27">
        <v>47488.15</v>
      </c>
      <c r="H371" s="27">
        <v>4748.82</v>
      </c>
      <c r="I371" s="36">
        <v>40214</v>
      </c>
      <c r="J371" s="36">
        <v>40908</v>
      </c>
      <c r="K371" s="36">
        <v>40908</v>
      </c>
      <c r="L371" s="24">
        <v>234</v>
      </c>
      <c r="M371" s="24" t="s">
        <v>779</v>
      </c>
      <c r="N371" s="37">
        <v>694</v>
      </c>
      <c r="O371" s="37"/>
      <c r="P371" s="37"/>
      <c r="Q371" s="37"/>
      <c r="R371" s="37"/>
    </row>
    <row r="372" spans="2:18" s="2" customFormat="1" ht="11.25">
      <c r="B372" s="51" t="s">
        <v>1428</v>
      </c>
      <c r="C372" s="50" t="s">
        <v>610</v>
      </c>
      <c r="D372" s="2" t="s">
        <v>1429</v>
      </c>
      <c r="E372" s="1">
        <v>35</v>
      </c>
      <c r="F372" s="1">
        <v>304.4</v>
      </c>
      <c r="G372" s="27">
        <v>9424.1</v>
      </c>
      <c r="H372" s="27">
        <v>9424.1</v>
      </c>
      <c r="I372" s="36">
        <v>39961</v>
      </c>
      <c r="J372" s="36">
        <v>40908</v>
      </c>
      <c r="K372" s="36">
        <v>40908</v>
      </c>
      <c r="L372" s="24">
        <v>234</v>
      </c>
      <c r="M372" s="24" t="s">
        <v>1430</v>
      </c>
      <c r="N372" s="37">
        <v>947</v>
      </c>
      <c r="O372" s="37"/>
      <c r="P372" s="37"/>
      <c r="Q372" s="37"/>
      <c r="R372" s="37"/>
    </row>
    <row r="373" spans="2:18" s="2" customFormat="1" ht="11.25">
      <c r="B373" s="51" t="s">
        <v>1431</v>
      </c>
      <c r="C373" s="50" t="s">
        <v>610</v>
      </c>
      <c r="D373" s="2" t="s">
        <v>1432</v>
      </c>
      <c r="E373" s="1">
        <v>78</v>
      </c>
      <c r="F373" s="1">
        <v>764.4</v>
      </c>
      <c r="G373" s="27">
        <v>63392.34</v>
      </c>
      <c r="H373" s="27">
        <v>6339.23</v>
      </c>
      <c r="I373" s="36">
        <v>39744</v>
      </c>
      <c r="J373" s="36">
        <v>40908</v>
      </c>
      <c r="K373" s="36">
        <v>40908</v>
      </c>
      <c r="L373" s="24">
        <v>234</v>
      </c>
      <c r="M373" s="24" t="s">
        <v>900</v>
      </c>
      <c r="N373" s="37">
        <v>1164</v>
      </c>
      <c r="O373" s="37"/>
      <c r="P373" s="37"/>
      <c r="Q373" s="37"/>
      <c r="R373" s="37"/>
    </row>
    <row r="374" spans="2:18" s="2" customFormat="1" ht="11.25">
      <c r="B374" s="51" t="s">
        <v>1433</v>
      </c>
      <c r="C374" s="50" t="s">
        <v>610</v>
      </c>
      <c r="D374" s="2" t="s">
        <v>1434</v>
      </c>
      <c r="E374" s="1">
        <v>41</v>
      </c>
      <c r="F374" s="1">
        <v>962.7</v>
      </c>
      <c r="G374" s="27">
        <v>25967.85</v>
      </c>
      <c r="H374" s="27">
        <v>12464.57</v>
      </c>
      <c r="I374" s="36">
        <v>40210</v>
      </c>
      <c r="J374" s="36">
        <v>40908</v>
      </c>
      <c r="K374" s="36">
        <v>40908</v>
      </c>
      <c r="L374" s="24">
        <v>234</v>
      </c>
      <c r="M374" s="24" t="s">
        <v>1347</v>
      </c>
      <c r="N374" s="37">
        <v>698</v>
      </c>
      <c r="O374" s="37"/>
      <c r="P374" s="37"/>
      <c r="Q374" s="37"/>
      <c r="R374" s="37"/>
    </row>
    <row r="375" spans="2:18" s="2" customFormat="1" ht="11.25">
      <c r="B375" s="51" t="s">
        <v>1435</v>
      </c>
      <c r="C375" s="50" t="s">
        <v>610</v>
      </c>
      <c r="D375" s="2" t="s">
        <v>1436</v>
      </c>
      <c r="E375" s="1">
        <v>110</v>
      </c>
      <c r="F375" s="1">
        <v>1088.6</v>
      </c>
      <c r="G375" s="27">
        <v>19640.3</v>
      </c>
      <c r="H375" s="27">
        <v>19640.3</v>
      </c>
      <c r="I375" s="36">
        <v>39980</v>
      </c>
      <c r="J375" s="36">
        <v>40908</v>
      </c>
      <c r="K375" s="36">
        <v>40908</v>
      </c>
      <c r="L375" s="24">
        <v>234</v>
      </c>
      <c r="M375" s="24" t="s">
        <v>945</v>
      </c>
      <c r="N375" s="37">
        <v>928</v>
      </c>
      <c r="O375" s="37"/>
      <c r="P375" s="37"/>
      <c r="Q375" s="37"/>
      <c r="R375" s="37"/>
    </row>
    <row r="376" spans="2:18" s="2" customFormat="1" ht="11.25">
      <c r="B376" s="51" t="s">
        <v>1437</v>
      </c>
      <c r="C376" s="50" t="s">
        <v>1438</v>
      </c>
      <c r="D376" s="2" t="s">
        <v>1439</v>
      </c>
      <c r="E376" s="1">
        <v>68</v>
      </c>
      <c r="F376" s="1">
        <v>637.8</v>
      </c>
      <c r="G376" s="27">
        <v>47648.11</v>
      </c>
      <c r="H376" s="27">
        <v>47648.11</v>
      </c>
      <c r="I376" s="36">
        <v>39449</v>
      </c>
      <c r="J376" s="36">
        <v>40543</v>
      </c>
      <c r="K376" s="36">
        <v>40908</v>
      </c>
      <c r="L376" s="24">
        <v>234</v>
      </c>
      <c r="M376" s="24" t="s">
        <v>1048</v>
      </c>
      <c r="N376" s="37">
        <v>1459</v>
      </c>
      <c r="O376" s="37"/>
      <c r="P376" s="37"/>
      <c r="Q376" s="37"/>
      <c r="R376" s="37"/>
    </row>
    <row r="377" spans="2:18" s="2" customFormat="1" ht="11.25">
      <c r="B377" s="51" t="s">
        <v>1440</v>
      </c>
      <c r="C377" s="50" t="s">
        <v>610</v>
      </c>
      <c r="D377" s="2" t="s">
        <v>1441</v>
      </c>
      <c r="E377" s="1">
        <v>172</v>
      </c>
      <c r="F377" s="1">
        <v>3410.8</v>
      </c>
      <c r="G377" s="27">
        <v>106096.88</v>
      </c>
      <c r="H377" s="27">
        <v>106096.88</v>
      </c>
      <c r="I377" s="36">
        <v>39609</v>
      </c>
      <c r="J377" s="36">
        <v>40543</v>
      </c>
      <c r="K377" s="36">
        <v>40908</v>
      </c>
      <c r="L377" s="24">
        <v>234</v>
      </c>
      <c r="M377" s="24" t="s">
        <v>884</v>
      </c>
      <c r="N377" s="37">
        <v>1299</v>
      </c>
      <c r="O377" s="37"/>
      <c r="P377" s="37"/>
      <c r="Q377" s="37"/>
      <c r="R377" s="37"/>
    </row>
    <row r="378" spans="2:18" s="2" customFormat="1" ht="11.25">
      <c r="B378" s="51" t="s">
        <v>1442</v>
      </c>
      <c r="C378" s="50" t="s">
        <v>610</v>
      </c>
      <c r="D378" s="2" t="s">
        <v>1443</v>
      </c>
      <c r="E378" s="1">
        <v>17</v>
      </c>
      <c r="F378" s="1">
        <v>494</v>
      </c>
      <c r="G378" s="27">
        <v>12416</v>
      </c>
      <c r="H378" s="27">
        <v>12416</v>
      </c>
      <c r="I378" s="36">
        <v>40165</v>
      </c>
      <c r="J378" s="36">
        <v>40908</v>
      </c>
      <c r="K378" s="36">
        <v>40908</v>
      </c>
      <c r="L378" s="24">
        <v>234</v>
      </c>
      <c r="M378" s="24" t="s">
        <v>1444</v>
      </c>
      <c r="N378" s="37">
        <v>743</v>
      </c>
      <c r="O378" s="37"/>
      <c r="P378" s="37"/>
      <c r="Q378" s="37"/>
      <c r="R378" s="37"/>
    </row>
    <row r="379" spans="2:18" s="2" customFormat="1" ht="11.25">
      <c r="B379" s="51" t="s">
        <v>1445</v>
      </c>
      <c r="C379" s="50" t="s">
        <v>610</v>
      </c>
      <c r="D379" s="2" t="s">
        <v>1446</v>
      </c>
      <c r="E379" s="1">
        <v>44</v>
      </c>
      <c r="F379" s="1">
        <v>497.8</v>
      </c>
      <c r="G379" s="27">
        <v>13877.67</v>
      </c>
      <c r="H379" s="27">
        <v>6449.23</v>
      </c>
      <c r="I379" s="36">
        <v>39820</v>
      </c>
      <c r="J379" s="36">
        <v>40543</v>
      </c>
      <c r="K379" s="36">
        <v>40908</v>
      </c>
      <c r="L379" s="24">
        <v>234</v>
      </c>
      <c r="M379" s="24" t="s">
        <v>980</v>
      </c>
      <c r="N379" s="37">
        <v>1088</v>
      </c>
      <c r="O379" s="37"/>
      <c r="P379" s="37"/>
      <c r="Q379" s="37"/>
      <c r="R379" s="37"/>
    </row>
    <row r="380" spans="2:18" s="2" customFormat="1" ht="11.25">
      <c r="B380" s="51" t="s">
        <v>1447</v>
      </c>
      <c r="C380" s="50" t="s">
        <v>610</v>
      </c>
      <c r="D380" s="2" t="s">
        <v>1448</v>
      </c>
      <c r="E380" s="1">
        <v>82</v>
      </c>
      <c r="F380" s="1">
        <v>675</v>
      </c>
      <c r="G380" s="27">
        <v>10380.3</v>
      </c>
      <c r="H380" s="27">
        <v>1482.9</v>
      </c>
      <c r="I380" s="36">
        <v>40017</v>
      </c>
      <c r="J380" s="36">
        <v>40543</v>
      </c>
      <c r="K380" s="36">
        <v>40908</v>
      </c>
      <c r="L380" s="24">
        <v>234</v>
      </c>
      <c r="M380" s="24" t="s">
        <v>662</v>
      </c>
      <c r="N380" s="37">
        <v>891</v>
      </c>
      <c r="O380" s="37"/>
      <c r="P380" s="37"/>
      <c r="Q380" s="37"/>
      <c r="R380" s="37"/>
    </row>
    <row r="381" spans="2:18" s="2" customFormat="1" ht="11.25">
      <c r="B381" s="51" t="s">
        <v>1449</v>
      </c>
      <c r="C381" s="50" t="s">
        <v>610</v>
      </c>
      <c r="D381" s="2" t="s">
        <v>1450</v>
      </c>
      <c r="E381" s="1">
        <v>44</v>
      </c>
      <c r="F381" s="1">
        <v>520</v>
      </c>
      <c r="G381" s="27">
        <v>23455.6</v>
      </c>
      <c r="H381" s="27">
        <v>2345.56</v>
      </c>
      <c r="I381" s="36">
        <v>40252</v>
      </c>
      <c r="J381" s="36">
        <v>40908</v>
      </c>
      <c r="K381" s="36">
        <v>40908</v>
      </c>
      <c r="L381" s="24">
        <v>234</v>
      </c>
      <c r="M381" s="24" t="s">
        <v>751</v>
      </c>
      <c r="N381" s="37">
        <v>656</v>
      </c>
      <c r="O381" s="37"/>
      <c r="P381" s="37"/>
      <c r="Q381" s="37"/>
      <c r="R381" s="37"/>
    </row>
    <row r="382" spans="2:18" s="2" customFormat="1" ht="11.25">
      <c r="B382" s="51" t="s">
        <v>1451</v>
      </c>
      <c r="C382" s="50" t="s">
        <v>610</v>
      </c>
      <c r="D382" s="2" t="s">
        <v>1452</v>
      </c>
      <c r="E382" s="1">
        <v>47</v>
      </c>
      <c r="F382" s="1">
        <v>1829.8</v>
      </c>
      <c r="G382" s="27">
        <v>105506.35</v>
      </c>
      <c r="H382" s="27">
        <v>10550.64</v>
      </c>
      <c r="I382" s="36">
        <v>40115</v>
      </c>
      <c r="J382" s="36">
        <v>40908</v>
      </c>
      <c r="K382" s="36">
        <v>40908</v>
      </c>
      <c r="L382" s="24">
        <v>234</v>
      </c>
      <c r="M382" s="24" t="s">
        <v>1182</v>
      </c>
      <c r="N382" s="37">
        <v>793</v>
      </c>
      <c r="O382" s="37"/>
      <c r="P382" s="37"/>
      <c r="Q382" s="37"/>
      <c r="R382" s="37"/>
    </row>
    <row r="383" spans="2:18" s="2" customFormat="1" ht="11.25">
      <c r="B383" s="51" t="s">
        <v>1453</v>
      </c>
      <c r="C383" s="50" t="s">
        <v>610</v>
      </c>
      <c r="D383" s="2" t="s">
        <v>1454</v>
      </c>
      <c r="E383" s="1">
        <v>75</v>
      </c>
      <c r="F383" s="1">
        <v>969.2</v>
      </c>
      <c r="G383" s="27">
        <v>11470.41</v>
      </c>
      <c r="H383" s="27">
        <v>1638.63</v>
      </c>
      <c r="I383" s="36">
        <v>39576</v>
      </c>
      <c r="J383" s="36">
        <v>40543</v>
      </c>
      <c r="K383" s="36">
        <v>40908</v>
      </c>
      <c r="L383" s="24">
        <v>234</v>
      </c>
      <c r="M383" s="24" t="s">
        <v>1455</v>
      </c>
      <c r="N383" s="37">
        <v>1332</v>
      </c>
      <c r="O383" s="37"/>
      <c r="P383" s="37"/>
      <c r="Q383" s="37"/>
      <c r="R383" s="37"/>
    </row>
    <row r="384" spans="2:18" s="2" customFormat="1" ht="11.25">
      <c r="B384" s="51" t="s">
        <v>1456</v>
      </c>
      <c r="C384" s="50" t="s">
        <v>606</v>
      </c>
      <c r="D384" s="2" t="s">
        <v>1457</v>
      </c>
      <c r="E384" s="1">
        <v>239</v>
      </c>
      <c r="F384" s="1">
        <v>2481.6</v>
      </c>
      <c r="G384" s="27">
        <v>34859.2</v>
      </c>
      <c r="H384" s="27">
        <v>9063.41</v>
      </c>
      <c r="I384" s="36">
        <v>39380</v>
      </c>
      <c r="J384" s="36">
        <v>40908</v>
      </c>
      <c r="K384" s="36">
        <v>40908</v>
      </c>
      <c r="L384" s="24">
        <v>234</v>
      </c>
      <c r="M384" s="24" t="s">
        <v>774</v>
      </c>
      <c r="N384" s="37">
        <v>1528</v>
      </c>
      <c r="O384" s="37"/>
      <c r="P384" s="37"/>
      <c r="Q384" s="37"/>
      <c r="R384" s="37"/>
    </row>
    <row r="385" spans="2:18" s="2" customFormat="1" ht="11.25">
      <c r="B385" s="51" t="s">
        <v>1458</v>
      </c>
      <c r="C385" s="50" t="s">
        <v>610</v>
      </c>
      <c r="D385" s="2" t="s">
        <v>1459</v>
      </c>
      <c r="E385" s="1">
        <v>174</v>
      </c>
      <c r="F385" s="1">
        <v>1206</v>
      </c>
      <c r="G385" s="27">
        <v>35674.48</v>
      </c>
      <c r="H385" s="27">
        <v>20334.45</v>
      </c>
      <c r="I385" s="36">
        <v>39976</v>
      </c>
      <c r="J385" s="36">
        <v>40908</v>
      </c>
      <c r="K385" s="36">
        <v>40908</v>
      </c>
      <c r="L385" s="24">
        <v>234</v>
      </c>
      <c r="M385" s="24" t="s">
        <v>676</v>
      </c>
      <c r="N385" s="37">
        <v>932</v>
      </c>
      <c r="O385" s="37"/>
      <c r="P385" s="37"/>
      <c r="Q385" s="37"/>
      <c r="R385" s="37"/>
    </row>
    <row r="386" spans="2:18" s="2" customFormat="1" ht="11.25">
      <c r="B386" s="51" t="s">
        <v>1460</v>
      </c>
      <c r="C386" s="50" t="s">
        <v>610</v>
      </c>
      <c r="D386" s="2" t="s">
        <v>1461</v>
      </c>
      <c r="E386" s="1">
        <v>7</v>
      </c>
      <c r="F386" s="1">
        <v>114.4</v>
      </c>
      <c r="G386" s="27">
        <v>4467.07</v>
      </c>
      <c r="H386" s="27">
        <v>638.15</v>
      </c>
      <c r="I386" s="36">
        <v>40030</v>
      </c>
      <c r="J386" s="36">
        <v>40543</v>
      </c>
      <c r="K386" s="36">
        <v>40908</v>
      </c>
      <c r="L386" s="24">
        <v>234</v>
      </c>
      <c r="M386" s="24" t="s">
        <v>1462</v>
      </c>
      <c r="N386" s="37">
        <v>878</v>
      </c>
      <c r="O386" s="37"/>
      <c r="P386" s="37"/>
      <c r="Q386" s="37"/>
      <c r="R386" s="37"/>
    </row>
    <row r="387" spans="2:18" s="2" customFormat="1" ht="11.25">
      <c r="B387" s="51" t="s">
        <v>1463</v>
      </c>
      <c r="C387" s="50" t="s">
        <v>610</v>
      </c>
      <c r="D387" s="2" t="s">
        <v>1464</v>
      </c>
      <c r="E387" s="1">
        <v>86</v>
      </c>
      <c r="F387" s="1">
        <v>1890</v>
      </c>
      <c r="G387" s="27">
        <v>78288.79</v>
      </c>
      <c r="H387" s="27">
        <v>78288.79</v>
      </c>
      <c r="I387" s="36">
        <v>40241</v>
      </c>
      <c r="J387" s="36">
        <v>40908</v>
      </c>
      <c r="K387" s="36">
        <v>40908</v>
      </c>
      <c r="L387" s="24">
        <v>234</v>
      </c>
      <c r="M387" s="24" t="s">
        <v>751</v>
      </c>
      <c r="N387" s="37">
        <v>667</v>
      </c>
      <c r="O387" s="37"/>
      <c r="P387" s="37"/>
      <c r="Q387" s="37"/>
      <c r="R387" s="37"/>
    </row>
    <row r="388" spans="2:18" s="2" customFormat="1" ht="11.25">
      <c r="B388" s="51" t="s">
        <v>1465</v>
      </c>
      <c r="C388" s="50" t="s">
        <v>610</v>
      </c>
      <c r="D388" s="2" t="s">
        <v>1466</v>
      </c>
      <c r="E388" s="1">
        <v>40</v>
      </c>
      <c r="F388" s="1">
        <v>643</v>
      </c>
      <c r="G388" s="27">
        <v>25057.3</v>
      </c>
      <c r="H388" s="27">
        <v>12528.65</v>
      </c>
      <c r="I388" s="36">
        <v>39962</v>
      </c>
      <c r="J388" s="36">
        <v>40908</v>
      </c>
      <c r="K388" s="36">
        <v>40908</v>
      </c>
      <c r="L388" s="24">
        <v>234</v>
      </c>
      <c r="M388" s="24" t="s">
        <v>1102</v>
      </c>
      <c r="N388" s="37">
        <v>946</v>
      </c>
      <c r="O388" s="37"/>
      <c r="P388" s="37"/>
      <c r="Q388" s="37"/>
      <c r="R388" s="37"/>
    </row>
    <row r="389" spans="2:18" s="2" customFormat="1" ht="11.25">
      <c r="B389" s="51" t="s">
        <v>1467</v>
      </c>
      <c r="C389" s="50" t="s">
        <v>610</v>
      </c>
      <c r="D389" s="2" t="s">
        <v>1468</v>
      </c>
      <c r="E389" s="1">
        <v>239</v>
      </c>
      <c r="F389" s="1">
        <v>1781.4</v>
      </c>
      <c r="G389" s="27">
        <v>40780.2</v>
      </c>
      <c r="H389" s="27">
        <v>4078.02</v>
      </c>
      <c r="I389" s="36">
        <v>39401</v>
      </c>
      <c r="J389" s="36">
        <v>40908</v>
      </c>
      <c r="K389" s="36">
        <v>40908</v>
      </c>
      <c r="L389" s="24">
        <v>234</v>
      </c>
      <c r="M389" s="24" t="s">
        <v>910</v>
      </c>
      <c r="N389" s="37">
        <v>1507</v>
      </c>
      <c r="O389" s="37"/>
      <c r="P389" s="37"/>
      <c r="Q389" s="37"/>
      <c r="R389" s="37"/>
    </row>
    <row r="390" spans="2:18" s="2" customFormat="1" ht="11.25">
      <c r="B390" s="51" t="s">
        <v>1469</v>
      </c>
      <c r="C390" s="50" t="s">
        <v>610</v>
      </c>
      <c r="D390" s="2" t="s">
        <v>1470</v>
      </c>
      <c r="E390" s="1">
        <v>48</v>
      </c>
      <c r="F390" s="1">
        <v>1026.6</v>
      </c>
      <c r="G390" s="27">
        <v>34622.45</v>
      </c>
      <c r="H390" s="27">
        <v>3462.25</v>
      </c>
      <c r="I390" s="36">
        <v>40211</v>
      </c>
      <c r="J390" s="36">
        <v>40908</v>
      </c>
      <c r="K390" s="36">
        <v>40908</v>
      </c>
      <c r="L390" s="24">
        <v>234</v>
      </c>
      <c r="M390" s="24" t="s">
        <v>1471</v>
      </c>
      <c r="N390" s="37">
        <v>697</v>
      </c>
      <c r="O390" s="37"/>
      <c r="P390" s="37"/>
      <c r="Q390" s="37"/>
      <c r="R390" s="37"/>
    </row>
    <row r="391" spans="2:18" s="2" customFormat="1" ht="11.25">
      <c r="B391" s="51" t="s">
        <v>1472</v>
      </c>
      <c r="C391" s="50" t="s">
        <v>610</v>
      </c>
      <c r="D391" s="2" t="s">
        <v>1473</v>
      </c>
      <c r="E391" s="1">
        <v>57</v>
      </c>
      <c r="F391" s="1">
        <v>1007</v>
      </c>
      <c r="G391" s="27">
        <v>29229.9</v>
      </c>
      <c r="H391" s="27">
        <v>4175.7</v>
      </c>
      <c r="I391" s="36">
        <v>39765</v>
      </c>
      <c r="J391" s="36">
        <v>40543</v>
      </c>
      <c r="K391" s="36">
        <v>40908</v>
      </c>
      <c r="L391" s="24">
        <v>234</v>
      </c>
      <c r="M391" s="24" t="s">
        <v>1474</v>
      </c>
      <c r="N391" s="37">
        <v>1143</v>
      </c>
      <c r="O391" s="37"/>
      <c r="P391" s="37"/>
      <c r="Q391" s="37"/>
      <c r="R391" s="37"/>
    </row>
    <row r="392" spans="2:18" s="2" customFormat="1" ht="11.25">
      <c r="B392" s="51" t="s">
        <v>1475</v>
      </c>
      <c r="C392" s="50" t="s">
        <v>610</v>
      </c>
      <c r="D392" s="2" t="s">
        <v>1476</v>
      </c>
      <c r="E392" s="1">
        <v>79</v>
      </c>
      <c r="F392" s="1">
        <v>563.4</v>
      </c>
      <c r="G392" s="27">
        <v>76640.6</v>
      </c>
      <c r="H392" s="27">
        <v>7664.06</v>
      </c>
      <c r="I392" s="36">
        <v>39951</v>
      </c>
      <c r="J392" s="36">
        <v>40908</v>
      </c>
      <c r="K392" s="36">
        <v>40908</v>
      </c>
      <c r="L392" s="24">
        <v>234</v>
      </c>
      <c r="M392" s="24" t="s">
        <v>881</v>
      </c>
      <c r="N392" s="37">
        <v>957</v>
      </c>
      <c r="O392" s="37"/>
      <c r="P392" s="37"/>
      <c r="Q392" s="37"/>
      <c r="R392" s="37"/>
    </row>
    <row r="393" spans="2:18" s="2" customFormat="1" ht="11.25">
      <c r="B393" s="51" t="s">
        <v>1477</v>
      </c>
      <c r="C393" s="50" t="s">
        <v>610</v>
      </c>
      <c r="D393" s="2" t="s">
        <v>1478</v>
      </c>
      <c r="E393" s="1">
        <v>93</v>
      </c>
      <c r="F393" s="1">
        <v>841.2</v>
      </c>
      <c r="G393" s="27">
        <v>33571.7</v>
      </c>
      <c r="H393" s="27">
        <v>23164.47</v>
      </c>
      <c r="I393" s="36">
        <v>39793</v>
      </c>
      <c r="J393" s="36">
        <v>40908</v>
      </c>
      <c r="K393" s="36">
        <v>40908</v>
      </c>
      <c r="L393" s="24">
        <v>234</v>
      </c>
      <c r="M393" s="24" t="s">
        <v>910</v>
      </c>
      <c r="N393" s="37">
        <v>1115</v>
      </c>
      <c r="O393" s="37"/>
      <c r="P393" s="37"/>
      <c r="Q393" s="37"/>
      <c r="R393" s="37"/>
    </row>
    <row r="394" spans="2:18" s="2" customFormat="1" ht="11.25">
      <c r="B394" s="51" t="s">
        <v>1479</v>
      </c>
      <c r="C394" s="50" t="s">
        <v>610</v>
      </c>
      <c r="D394" s="2" t="s">
        <v>1480</v>
      </c>
      <c r="E394" s="1">
        <v>92</v>
      </c>
      <c r="F394" s="1">
        <v>1103.8</v>
      </c>
      <c r="G394" s="27">
        <v>57037.35</v>
      </c>
      <c r="H394" s="27">
        <v>5703.74</v>
      </c>
      <c r="I394" s="36">
        <v>39721</v>
      </c>
      <c r="J394" s="36">
        <v>40908</v>
      </c>
      <c r="K394" s="36">
        <v>40908</v>
      </c>
      <c r="L394" s="24">
        <v>234</v>
      </c>
      <c r="M394" s="24" t="s">
        <v>676</v>
      </c>
      <c r="N394" s="37">
        <v>1187</v>
      </c>
      <c r="O394" s="37"/>
      <c r="P394" s="37"/>
      <c r="Q394" s="37"/>
      <c r="R394" s="37"/>
    </row>
    <row r="395" spans="2:18" s="2" customFormat="1" ht="11.25">
      <c r="B395" s="51" t="s">
        <v>1481</v>
      </c>
      <c r="C395" s="50" t="s">
        <v>610</v>
      </c>
      <c r="D395" s="2" t="s">
        <v>1482</v>
      </c>
      <c r="E395" s="1">
        <v>52</v>
      </c>
      <c r="F395" s="1">
        <v>404</v>
      </c>
      <c r="G395" s="27">
        <v>11391.6</v>
      </c>
      <c r="H395" s="27">
        <v>11391.6</v>
      </c>
      <c r="I395" s="36">
        <v>39980</v>
      </c>
      <c r="J395" s="36">
        <v>40908</v>
      </c>
      <c r="K395" s="36">
        <v>40908</v>
      </c>
      <c r="L395" s="24">
        <v>234</v>
      </c>
      <c r="M395" s="24" t="s">
        <v>945</v>
      </c>
      <c r="N395" s="37">
        <v>928</v>
      </c>
      <c r="O395" s="37"/>
      <c r="P395" s="37"/>
      <c r="Q395" s="37"/>
      <c r="R395" s="37"/>
    </row>
    <row r="396" spans="2:18" s="2" customFormat="1" ht="11.25">
      <c r="B396" s="51" t="s">
        <v>1483</v>
      </c>
      <c r="C396" s="50" t="s">
        <v>610</v>
      </c>
      <c r="D396" s="2" t="s">
        <v>1484</v>
      </c>
      <c r="E396" s="1">
        <v>177</v>
      </c>
      <c r="F396" s="1">
        <v>4476</v>
      </c>
      <c r="G396" s="27">
        <v>208386.63</v>
      </c>
      <c r="H396" s="27">
        <v>208386.62</v>
      </c>
      <c r="I396" s="36">
        <v>39805</v>
      </c>
      <c r="J396" s="36">
        <v>40543</v>
      </c>
      <c r="K396" s="36">
        <v>40908</v>
      </c>
      <c r="L396" s="24">
        <v>234</v>
      </c>
      <c r="M396" s="24" t="s">
        <v>686</v>
      </c>
      <c r="N396" s="37">
        <v>1103</v>
      </c>
      <c r="O396" s="37"/>
      <c r="P396" s="37"/>
      <c r="Q396" s="37"/>
      <c r="R396" s="37"/>
    </row>
    <row r="397" spans="2:18" s="2" customFormat="1" ht="11.25">
      <c r="B397" s="51" t="s">
        <v>1485</v>
      </c>
      <c r="C397" s="50" t="s">
        <v>610</v>
      </c>
      <c r="D397" s="2" t="s">
        <v>1486</v>
      </c>
      <c r="E397" s="1">
        <v>34</v>
      </c>
      <c r="F397" s="1">
        <v>967.2</v>
      </c>
      <c r="G397" s="27">
        <v>27813.2</v>
      </c>
      <c r="H397" s="27">
        <v>27813.2</v>
      </c>
      <c r="I397" s="36">
        <v>40150</v>
      </c>
      <c r="J397" s="36">
        <v>40908</v>
      </c>
      <c r="K397" s="36">
        <v>40908</v>
      </c>
      <c r="L397" s="24">
        <v>234</v>
      </c>
      <c r="M397" s="24" t="s">
        <v>831</v>
      </c>
      <c r="N397" s="37">
        <v>758</v>
      </c>
      <c r="O397" s="37"/>
      <c r="P397" s="37"/>
      <c r="Q397" s="37"/>
      <c r="R397" s="37"/>
    </row>
    <row r="398" spans="2:18" s="2" customFormat="1" ht="11.25">
      <c r="B398" s="51" t="s">
        <v>1487</v>
      </c>
      <c r="C398" s="50" t="s">
        <v>610</v>
      </c>
      <c r="D398" s="2" t="s">
        <v>1488</v>
      </c>
      <c r="E398" s="1">
        <v>94</v>
      </c>
      <c r="F398" s="1">
        <v>707.6</v>
      </c>
      <c r="G398" s="27">
        <v>13585.4</v>
      </c>
      <c r="H398" s="27">
        <v>1358.54</v>
      </c>
      <c r="I398" s="36">
        <v>39400</v>
      </c>
      <c r="J398" s="36">
        <v>40908</v>
      </c>
      <c r="K398" s="36">
        <v>40908</v>
      </c>
      <c r="L398" s="24">
        <v>234</v>
      </c>
      <c r="M398" s="24" t="s">
        <v>1489</v>
      </c>
      <c r="N398" s="37">
        <v>1508</v>
      </c>
      <c r="O398" s="37"/>
      <c r="P398" s="37"/>
      <c r="Q398" s="37"/>
      <c r="R398" s="37"/>
    </row>
    <row r="399" spans="2:18" s="2" customFormat="1" ht="11.25">
      <c r="B399" s="51" t="s">
        <v>1490</v>
      </c>
      <c r="C399" s="50" t="s">
        <v>610</v>
      </c>
      <c r="D399" s="2" t="s">
        <v>1491</v>
      </c>
      <c r="E399" s="1">
        <v>96</v>
      </c>
      <c r="F399" s="1">
        <v>1078.6</v>
      </c>
      <c r="G399" s="27">
        <v>21694.55</v>
      </c>
      <c r="H399" s="27">
        <v>6074.44</v>
      </c>
      <c r="I399" s="36">
        <v>39960</v>
      </c>
      <c r="J399" s="36">
        <v>40908</v>
      </c>
      <c r="K399" s="36">
        <v>40908</v>
      </c>
      <c r="L399" s="24">
        <v>234</v>
      </c>
      <c r="M399" s="24" t="s">
        <v>936</v>
      </c>
      <c r="N399" s="37">
        <v>948</v>
      </c>
      <c r="O399" s="37"/>
      <c r="P399" s="37"/>
      <c r="Q399" s="37"/>
      <c r="R399" s="37"/>
    </row>
    <row r="400" spans="2:18" s="2" customFormat="1" ht="11.25">
      <c r="B400" s="51" t="s">
        <v>1492</v>
      </c>
      <c r="C400" s="50" t="s">
        <v>610</v>
      </c>
      <c r="D400" s="2" t="s">
        <v>1493</v>
      </c>
      <c r="E400" s="1">
        <v>40</v>
      </c>
      <c r="F400" s="1">
        <v>372.2</v>
      </c>
      <c r="G400" s="27">
        <v>39087.2</v>
      </c>
      <c r="H400" s="27">
        <v>39087.2</v>
      </c>
      <c r="I400" s="36">
        <v>39581</v>
      </c>
      <c r="J400" s="36">
        <v>40908</v>
      </c>
      <c r="K400" s="36">
        <v>40908</v>
      </c>
      <c r="L400" s="24">
        <v>234</v>
      </c>
      <c r="M400" s="24" t="s">
        <v>1494</v>
      </c>
      <c r="N400" s="37">
        <v>1327</v>
      </c>
      <c r="O400" s="37"/>
      <c r="P400" s="37"/>
      <c r="Q400" s="37"/>
      <c r="R400" s="37"/>
    </row>
    <row r="401" spans="2:18" s="2" customFormat="1" ht="11.25">
      <c r="B401" s="51" t="s">
        <v>1495</v>
      </c>
      <c r="C401" s="50" t="s">
        <v>610</v>
      </c>
      <c r="D401" s="2" t="s">
        <v>1496</v>
      </c>
      <c r="E401" s="1">
        <v>304</v>
      </c>
      <c r="F401" s="1">
        <v>5706</v>
      </c>
      <c r="G401" s="27">
        <v>307936.37</v>
      </c>
      <c r="H401" s="27">
        <v>182306.33</v>
      </c>
      <c r="I401" s="36">
        <v>39030</v>
      </c>
      <c r="J401" s="36">
        <v>40178</v>
      </c>
      <c r="K401" s="36">
        <v>40908</v>
      </c>
      <c r="L401" s="24">
        <v>234</v>
      </c>
      <c r="M401" s="24" t="s">
        <v>884</v>
      </c>
      <c r="N401" s="37">
        <v>1878</v>
      </c>
      <c r="O401" s="37"/>
      <c r="P401" s="37"/>
      <c r="Q401" s="37"/>
      <c r="R401" s="37"/>
    </row>
    <row r="402" spans="2:18" s="2" customFormat="1" ht="11.25">
      <c r="B402" s="51" t="s">
        <v>1497</v>
      </c>
      <c r="C402" s="50" t="s">
        <v>610</v>
      </c>
      <c r="D402" s="2" t="s">
        <v>1498</v>
      </c>
      <c r="E402" s="1">
        <v>30</v>
      </c>
      <c r="F402" s="1">
        <v>260.2</v>
      </c>
      <c r="G402" s="27">
        <v>18048.45</v>
      </c>
      <c r="H402" s="27">
        <v>1804.85</v>
      </c>
      <c r="I402" s="36">
        <v>39744</v>
      </c>
      <c r="J402" s="36">
        <v>40908</v>
      </c>
      <c r="K402" s="36">
        <v>40908</v>
      </c>
      <c r="L402" s="24">
        <v>234</v>
      </c>
      <c r="M402" s="24" t="s">
        <v>900</v>
      </c>
      <c r="N402" s="37">
        <v>1164</v>
      </c>
      <c r="O402" s="37"/>
      <c r="P402" s="37"/>
      <c r="Q402" s="37"/>
      <c r="R402" s="37"/>
    </row>
    <row r="403" spans="2:18" s="2" customFormat="1" ht="11.25">
      <c r="B403" s="51" t="s">
        <v>1499</v>
      </c>
      <c r="C403" s="50" t="s">
        <v>610</v>
      </c>
      <c r="D403" s="2" t="s">
        <v>1500</v>
      </c>
      <c r="E403" s="1">
        <v>98</v>
      </c>
      <c r="F403" s="1">
        <v>2289</v>
      </c>
      <c r="G403" s="27">
        <v>79796.46</v>
      </c>
      <c r="H403" s="27">
        <v>40871.36</v>
      </c>
      <c r="I403" s="36">
        <v>39805</v>
      </c>
      <c r="J403" s="36">
        <v>40543</v>
      </c>
      <c r="K403" s="36">
        <v>40908</v>
      </c>
      <c r="L403" s="24">
        <v>234</v>
      </c>
      <c r="M403" s="24" t="s">
        <v>686</v>
      </c>
      <c r="N403" s="37">
        <v>1103</v>
      </c>
      <c r="O403" s="37"/>
      <c r="P403" s="37"/>
      <c r="Q403" s="37"/>
      <c r="R403" s="37"/>
    </row>
    <row r="404" spans="2:18" s="2" customFormat="1" ht="11.25">
      <c r="B404" s="51" t="s">
        <v>1501</v>
      </c>
      <c r="C404" s="50" t="s">
        <v>610</v>
      </c>
      <c r="D404" s="2" t="s">
        <v>1502</v>
      </c>
      <c r="E404" s="1">
        <v>36</v>
      </c>
      <c r="F404" s="1">
        <v>413.4</v>
      </c>
      <c r="G404" s="27">
        <v>17358.6</v>
      </c>
      <c r="H404" s="27">
        <v>1735.86</v>
      </c>
      <c r="I404" s="36">
        <v>40254</v>
      </c>
      <c r="J404" s="36">
        <v>40908</v>
      </c>
      <c r="K404" s="36">
        <v>40908</v>
      </c>
      <c r="L404" s="24">
        <v>234</v>
      </c>
      <c r="M404" s="24" t="s">
        <v>782</v>
      </c>
      <c r="N404" s="37">
        <v>654</v>
      </c>
      <c r="O404" s="37"/>
      <c r="P404" s="37"/>
      <c r="Q404" s="37"/>
      <c r="R404" s="37"/>
    </row>
    <row r="405" spans="2:18" s="2" customFormat="1" ht="11.25">
      <c r="B405" s="51" t="s">
        <v>1503</v>
      </c>
      <c r="C405" s="50" t="s">
        <v>610</v>
      </c>
      <c r="D405" s="2" t="s">
        <v>1504</v>
      </c>
      <c r="E405" s="1">
        <v>72</v>
      </c>
      <c r="F405" s="1">
        <v>1186.6</v>
      </c>
      <c r="G405" s="27">
        <v>33867.35</v>
      </c>
      <c r="H405" s="27">
        <v>13208.26</v>
      </c>
      <c r="I405" s="36">
        <v>39623</v>
      </c>
      <c r="J405" s="36">
        <v>40908</v>
      </c>
      <c r="K405" s="36">
        <v>40908</v>
      </c>
      <c r="L405" s="24">
        <v>234</v>
      </c>
      <c r="M405" s="24" t="s">
        <v>875</v>
      </c>
      <c r="N405" s="37">
        <v>1285</v>
      </c>
      <c r="O405" s="37"/>
      <c r="P405" s="37"/>
      <c r="Q405" s="37"/>
      <c r="R405" s="37"/>
    </row>
    <row r="406" spans="2:18" s="2" customFormat="1" ht="11.25">
      <c r="B406" s="51" t="s">
        <v>1505</v>
      </c>
      <c r="C406" s="50" t="s">
        <v>610</v>
      </c>
      <c r="D406" s="2" t="s">
        <v>1506</v>
      </c>
      <c r="E406" s="1">
        <v>79</v>
      </c>
      <c r="F406" s="1">
        <v>554.2</v>
      </c>
      <c r="G406" s="27">
        <v>9667.15</v>
      </c>
      <c r="H406" s="27">
        <v>966.72</v>
      </c>
      <c r="I406" s="36">
        <v>40105</v>
      </c>
      <c r="J406" s="36">
        <v>40908</v>
      </c>
      <c r="K406" s="36">
        <v>40908</v>
      </c>
      <c r="L406" s="24">
        <v>234</v>
      </c>
      <c r="M406" s="24" t="s">
        <v>1507</v>
      </c>
      <c r="N406" s="37">
        <v>803</v>
      </c>
      <c r="O406" s="37"/>
      <c r="P406" s="37"/>
      <c r="Q406" s="37"/>
      <c r="R406" s="37"/>
    </row>
    <row r="407" spans="2:18" s="2" customFormat="1" ht="11.25">
      <c r="B407" s="51" t="s">
        <v>1508</v>
      </c>
      <c r="C407" s="50" t="s">
        <v>610</v>
      </c>
      <c r="D407" s="2" t="s">
        <v>1509</v>
      </c>
      <c r="E407" s="1">
        <v>169</v>
      </c>
      <c r="F407" s="1">
        <v>4420</v>
      </c>
      <c r="G407" s="27">
        <v>131828.6</v>
      </c>
      <c r="H407" s="27">
        <v>79097.16</v>
      </c>
      <c r="I407" s="36">
        <v>40004</v>
      </c>
      <c r="J407" s="36">
        <v>40908</v>
      </c>
      <c r="K407" s="36">
        <v>40908</v>
      </c>
      <c r="L407" s="24">
        <v>234</v>
      </c>
      <c r="M407" s="24" t="s">
        <v>740</v>
      </c>
      <c r="N407" s="37">
        <v>904</v>
      </c>
      <c r="O407" s="37"/>
      <c r="P407" s="37"/>
      <c r="Q407" s="37"/>
      <c r="R407" s="37"/>
    </row>
    <row r="408" spans="2:18" s="2" customFormat="1" ht="11.25">
      <c r="B408" s="51" t="s">
        <v>1510</v>
      </c>
      <c r="C408" s="50" t="s">
        <v>610</v>
      </c>
      <c r="D408" s="2" t="s">
        <v>1511</v>
      </c>
      <c r="E408" s="1">
        <v>54</v>
      </c>
      <c r="F408" s="1">
        <v>757.4</v>
      </c>
      <c r="G408" s="27">
        <v>53318.59</v>
      </c>
      <c r="H408" s="27">
        <v>7616.94</v>
      </c>
      <c r="I408" s="36">
        <v>39709</v>
      </c>
      <c r="J408" s="36">
        <v>40543</v>
      </c>
      <c r="K408" s="36">
        <v>40908</v>
      </c>
      <c r="L408" s="24">
        <v>234</v>
      </c>
      <c r="M408" s="24" t="s">
        <v>1182</v>
      </c>
      <c r="N408" s="37">
        <v>1199</v>
      </c>
      <c r="O408" s="37"/>
      <c r="P408" s="37"/>
      <c r="Q408" s="37"/>
      <c r="R408" s="37"/>
    </row>
    <row r="409" spans="2:18" s="2" customFormat="1" ht="11.25">
      <c r="B409" s="51" t="s">
        <v>1512</v>
      </c>
      <c r="C409" s="50" t="s">
        <v>610</v>
      </c>
      <c r="D409" s="2" t="s">
        <v>1513</v>
      </c>
      <c r="E409" s="1">
        <v>54</v>
      </c>
      <c r="F409" s="1">
        <v>609.8</v>
      </c>
      <c r="G409" s="27">
        <v>50023.02</v>
      </c>
      <c r="H409" s="27">
        <v>5002.3</v>
      </c>
      <c r="I409" s="36">
        <v>39744</v>
      </c>
      <c r="J409" s="36">
        <v>40908</v>
      </c>
      <c r="K409" s="36">
        <v>40908</v>
      </c>
      <c r="L409" s="24">
        <v>234</v>
      </c>
      <c r="M409" s="24" t="s">
        <v>900</v>
      </c>
      <c r="N409" s="37">
        <v>1164</v>
      </c>
      <c r="O409" s="37"/>
      <c r="P409" s="37"/>
      <c r="Q409" s="37"/>
      <c r="R409" s="37"/>
    </row>
    <row r="410" spans="2:18" s="2" customFormat="1" ht="11.25">
      <c r="B410" s="51" t="s">
        <v>1514</v>
      </c>
      <c r="C410" s="50" t="s">
        <v>610</v>
      </c>
      <c r="D410" s="2" t="s">
        <v>1515</v>
      </c>
      <c r="E410" s="1">
        <v>66</v>
      </c>
      <c r="F410" s="1">
        <v>2431.6</v>
      </c>
      <c r="G410" s="27">
        <v>128197.59</v>
      </c>
      <c r="H410" s="27">
        <v>128197.59</v>
      </c>
      <c r="I410" s="36">
        <v>39923</v>
      </c>
      <c r="J410" s="36">
        <v>40908</v>
      </c>
      <c r="K410" s="36">
        <v>40908</v>
      </c>
      <c r="L410" s="24">
        <v>234</v>
      </c>
      <c r="M410" s="24" t="s">
        <v>855</v>
      </c>
      <c r="N410" s="37">
        <v>985</v>
      </c>
      <c r="O410" s="37"/>
      <c r="P410" s="37"/>
      <c r="Q410" s="37"/>
      <c r="R410" s="37"/>
    </row>
    <row r="411" spans="2:18" s="2" customFormat="1" ht="11.25">
      <c r="B411" s="51" t="s">
        <v>1516</v>
      </c>
      <c r="C411" s="50" t="s">
        <v>610</v>
      </c>
      <c r="D411" s="2" t="s">
        <v>1517</v>
      </c>
      <c r="E411" s="1">
        <v>38</v>
      </c>
      <c r="F411" s="1">
        <v>285.4</v>
      </c>
      <c r="G411" s="27">
        <v>7708.3</v>
      </c>
      <c r="H411" s="27">
        <v>770.83</v>
      </c>
      <c r="I411" s="36">
        <v>39721</v>
      </c>
      <c r="J411" s="36">
        <v>40908</v>
      </c>
      <c r="K411" s="36">
        <v>40908</v>
      </c>
      <c r="L411" s="24">
        <v>234</v>
      </c>
      <c r="M411" s="24" t="s">
        <v>1353</v>
      </c>
      <c r="N411" s="37">
        <v>1187</v>
      </c>
      <c r="O411" s="37"/>
      <c r="P411" s="37"/>
      <c r="Q411" s="37"/>
      <c r="R411" s="37"/>
    </row>
    <row r="412" spans="2:18" s="2" customFormat="1" ht="11.25">
      <c r="B412" s="51" t="s">
        <v>1518</v>
      </c>
      <c r="C412" s="50" t="s">
        <v>610</v>
      </c>
      <c r="D412" s="2" t="s">
        <v>1519</v>
      </c>
      <c r="E412" s="1">
        <v>20</v>
      </c>
      <c r="F412" s="1">
        <v>77</v>
      </c>
      <c r="G412" s="27">
        <v>1689.02</v>
      </c>
      <c r="H412" s="27">
        <v>1689.02</v>
      </c>
      <c r="I412" s="36">
        <v>40085</v>
      </c>
      <c r="J412" s="36">
        <v>40908</v>
      </c>
      <c r="K412" s="36">
        <v>40908</v>
      </c>
      <c r="L412" s="24">
        <v>234</v>
      </c>
      <c r="M412" s="24" t="s">
        <v>1520</v>
      </c>
      <c r="N412" s="37">
        <v>823</v>
      </c>
      <c r="O412" s="37"/>
      <c r="P412" s="37"/>
      <c r="Q412" s="37"/>
      <c r="R412" s="37"/>
    </row>
    <row r="413" spans="2:18" s="2" customFormat="1" ht="11.25">
      <c r="B413" s="51" t="s">
        <v>1521</v>
      </c>
      <c r="C413" s="50" t="s">
        <v>610</v>
      </c>
      <c r="D413" s="2" t="s">
        <v>1522</v>
      </c>
      <c r="E413" s="1">
        <v>84</v>
      </c>
      <c r="F413" s="1">
        <v>415</v>
      </c>
      <c r="G413" s="27">
        <v>14797.2</v>
      </c>
      <c r="H413" s="27">
        <v>1479.72</v>
      </c>
      <c r="I413" s="36">
        <v>40134</v>
      </c>
      <c r="J413" s="36">
        <v>40908</v>
      </c>
      <c r="K413" s="36">
        <v>40908</v>
      </c>
      <c r="L413" s="24">
        <v>234</v>
      </c>
      <c r="M413" s="24" t="s">
        <v>945</v>
      </c>
      <c r="N413" s="37">
        <v>774</v>
      </c>
      <c r="O413" s="37"/>
      <c r="P413" s="37"/>
      <c r="Q413" s="37"/>
      <c r="R413" s="37"/>
    </row>
    <row r="414" spans="2:18" s="2" customFormat="1" ht="11.25">
      <c r="B414" s="51" t="s">
        <v>1523</v>
      </c>
      <c r="C414" s="50" t="s">
        <v>610</v>
      </c>
      <c r="D414" s="2" t="s">
        <v>1524</v>
      </c>
      <c r="E414" s="1">
        <v>32</v>
      </c>
      <c r="F414" s="1">
        <v>296.7</v>
      </c>
      <c r="G414" s="27">
        <v>4453.9</v>
      </c>
      <c r="H414" s="27">
        <v>445.39</v>
      </c>
      <c r="I414" s="36">
        <v>40240</v>
      </c>
      <c r="J414" s="36">
        <v>40908</v>
      </c>
      <c r="K414" s="36">
        <v>40908</v>
      </c>
      <c r="L414" s="24">
        <v>234</v>
      </c>
      <c r="M414" s="24" t="s">
        <v>710</v>
      </c>
      <c r="N414" s="37">
        <v>668</v>
      </c>
      <c r="O414" s="37"/>
      <c r="P414" s="37"/>
      <c r="Q414" s="37"/>
      <c r="R414" s="37"/>
    </row>
    <row r="415" spans="2:18" s="2" customFormat="1" ht="11.25">
      <c r="B415" s="51" t="s">
        <v>1525</v>
      </c>
      <c r="C415" s="50" t="s">
        <v>610</v>
      </c>
      <c r="D415" s="2" t="s">
        <v>1526</v>
      </c>
      <c r="E415" s="1">
        <v>45</v>
      </c>
      <c r="F415" s="1">
        <v>443.4</v>
      </c>
      <c r="G415" s="27">
        <v>7338.08</v>
      </c>
      <c r="H415" s="27">
        <v>733.81</v>
      </c>
      <c r="I415" s="36">
        <v>40183</v>
      </c>
      <c r="J415" s="36">
        <v>40908</v>
      </c>
      <c r="K415" s="36">
        <v>40908</v>
      </c>
      <c r="L415" s="24">
        <v>234</v>
      </c>
      <c r="M415" s="24" t="s">
        <v>659</v>
      </c>
      <c r="N415" s="37">
        <v>725</v>
      </c>
      <c r="O415" s="37"/>
      <c r="P415" s="37"/>
      <c r="Q415" s="37"/>
      <c r="R415" s="37"/>
    </row>
    <row r="416" spans="2:18" s="2" customFormat="1" ht="11.25">
      <c r="B416" s="51" t="s">
        <v>1527</v>
      </c>
      <c r="C416" s="50" t="s">
        <v>610</v>
      </c>
      <c r="D416" s="2" t="s">
        <v>0</v>
      </c>
      <c r="E416" s="1">
        <v>32</v>
      </c>
      <c r="F416" s="1">
        <v>572</v>
      </c>
      <c r="G416" s="27">
        <v>20094.37</v>
      </c>
      <c r="H416" s="27">
        <v>2009.44</v>
      </c>
      <c r="I416" s="36">
        <v>40183</v>
      </c>
      <c r="J416" s="36">
        <v>40908</v>
      </c>
      <c r="K416" s="36">
        <v>40908</v>
      </c>
      <c r="L416" s="24">
        <v>234</v>
      </c>
      <c r="M416" s="24" t="s">
        <v>751</v>
      </c>
      <c r="N416" s="37">
        <v>725</v>
      </c>
      <c r="O416" s="37"/>
      <c r="P416" s="37"/>
      <c r="Q416" s="37"/>
      <c r="R416" s="37"/>
    </row>
    <row r="417" spans="2:18" s="2" customFormat="1" ht="11.25">
      <c r="B417" s="51" t="s">
        <v>1</v>
      </c>
      <c r="C417" s="50" t="s">
        <v>610</v>
      </c>
      <c r="D417" s="2" t="s">
        <v>2</v>
      </c>
      <c r="E417" s="1">
        <v>33</v>
      </c>
      <c r="F417" s="1">
        <v>677.7</v>
      </c>
      <c r="G417" s="27">
        <v>22277.62</v>
      </c>
      <c r="H417" s="27">
        <v>13475.55</v>
      </c>
      <c r="I417" s="36">
        <v>39394</v>
      </c>
      <c r="J417" s="36">
        <v>40178</v>
      </c>
      <c r="K417" s="36">
        <v>40908</v>
      </c>
      <c r="L417" s="24">
        <v>234</v>
      </c>
      <c r="M417" s="24" t="s">
        <v>1182</v>
      </c>
      <c r="N417" s="37">
        <v>1514</v>
      </c>
      <c r="O417" s="37"/>
      <c r="P417" s="37"/>
      <c r="Q417" s="37"/>
      <c r="R417" s="37"/>
    </row>
    <row r="418" spans="2:18" s="2" customFormat="1" ht="11.25">
      <c r="B418" s="51" t="s">
        <v>3</v>
      </c>
      <c r="C418" s="50" t="s">
        <v>610</v>
      </c>
      <c r="D418" s="2" t="s">
        <v>4</v>
      </c>
      <c r="E418" s="1">
        <v>177</v>
      </c>
      <c r="F418" s="1">
        <v>2686.6</v>
      </c>
      <c r="G418" s="27">
        <v>88665.34</v>
      </c>
      <c r="H418" s="27">
        <v>38421.65</v>
      </c>
      <c r="I418" s="36">
        <v>39569</v>
      </c>
      <c r="J418" s="36">
        <v>40908</v>
      </c>
      <c r="K418" s="36">
        <v>40908</v>
      </c>
      <c r="L418" s="24">
        <v>234</v>
      </c>
      <c r="M418" s="24" t="s">
        <v>884</v>
      </c>
      <c r="N418" s="37">
        <v>1339</v>
      </c>
      <c r="O418" s="37"/>
      <c r="P418" s="37"/>
      <c r="Q418" s="37"/>
      <c r="R418" s="37"/>
    </row>
    <row r="419" spans="2:18" s="2" customFormat="1" ht="11.25">
      <c r="B419" s="51" t="s">
        <v>5</v>
      </c>
      <c r="C419" s="50" t="s">
        <v>610</v>
      </c>
      <c r="D419" s="2" t="s">
        <v>6</v>
      </c>
      <c r="E419" s="1">
        <v>61</v>
      </c>
      <c r="F419" s="1">
        <v>1273</v>
      </c>
      <c r="G419" s="27">
        <v>32348.6</v>
      </c>
      <c r="H419" s="27">
        <v>3234.86</v>
      </c>
      <c r="I419" s="36">
        <v>40008</v>
      </c>
      <c r="J419" s="36">
        <v>40908</v>
      </c>
      <c r="K419" s="36">
        <v>40908</v>
      </c>
      <c r="L419" s="24">
        <v>234</v>
      </c>
      <c r="M419" s="24" t="s">
        <v>662</v>
      </c>
      <c r="N419" s="37">
        <v>900</v>
      </c>
      <c r="O419" s="37"/>
      <c r="P419" s="37"/>
      <c r="Q419" s="37"/>
      <c r="R419" s="37"/>
    </row>
    <row r="420" spans="2:18" s="2" customFormat="1" ht="11.25">
      <c r="B420" s="51" t="s">
        <v>7</v>
      </c>
      <c r="C420" s="50" t="s">
        <v>610</v>
      </c>
      <c r="D420" s="2" t="s">
        <v>8</v>
      </c>
      <c r="E420" s="1">
        <v>116</v>
      </c>
      <c r="F420" s="1">
        <v>2308.4</v>
      </c>
      <c r="G420" s="27">
        <v>100694.27</v>
      </c>
      <c r="H420" s="27">
        <v>100694.27</v>
      </c>
      <c r="I420" s="36">
        <v>38666</v>
      </c>
      <c r="J420" s="36">
        <v>39813</v>
      </c>
      <c r="K420" s="36">
        <v>40908</v>
      </c>
      <c r="L420" s="24">
        <v>234</v>
      </c>
      <c r="M420" s="24" t="s">
        <v>884</v>
      </c>
      <c r="N420" s="37">
        <v>2242</v>
      </c>
      <c r="O420" s="37"/>
      <c r="P420" s="37"/>
      <c r="Q420" s="37"/>
      <c r="R420" s="37"/>
    </row>
    <row r="421" spans="2:18" s="2" customFormat="1" ht="11.25">
      <c r="B421" s="51" t="s">
        <v>9</v>
      </c>
      <c r="C421" s="50" t="s">
        <v>610</v>
      </c>
      <c r="D421" s="2" t="s">
        <v>10</v>
      </c>
      <c r="E421" s="1">
        <v>40</v>
      </c>
      <c r="F421" s="1">
        <v>698</v>
      </c>
      <c r="G421" s="27">
        <v>5855.1</v>
      </c>
      <c r="H421" s="27">
        <v>585.51</v>
      </c>
      <c r="I421" s="36">
        <v>40141</v>
      </c>
      <c r="J421" s="36">
        <v>40908</v>
      </c>
      <c r="K421" s="36">
        <v>40908</v>
      </c>
      <c r="L421" s="24">
        <v>234</v>
      </c>
      <c r="M421" s="24" t="s">
        <v>621</v>
      </c>
      <c r="N421" s="37">
        <v>767</v>
      </c>
      <c r="O421" s="37"/>
      <c r="P421" s="37"/>
      <c r="Q421" s="37"/>
      <c r="R421" s="37"/>
    </row>
    <row r="422" spans="2:18" s="2" customFormat="1" ht="11.25">
      <c r="B422" s="51" t="s">
        <v>11</v>
      </c>
      <c r="C422" s="50" t="s">
        <v>610</v>
      </c>
      <c r="D422" s="2" t="s">
        <v>12</v>
      </c>
      <c r="E422" s="1">
        <v>131</v>
      </c>
      <c r="F422" s="1">
        <v>1904.6</v>
      </c>
      <c r="G422" s="27">
        <v>53950.35</v>
      </c>
      <c r="H422" s="27">
        <v>53950.35</v>
      </c>
      <c r="I422" s="36">
        <v>40021</v>
      </c>
      <c r="J422" s="36">
        <v>40908</v>
      </c>
      <c r="K422" s="36">
        <v>40908</v>
      </c>
      <c r="L422" s="24">
        <v>234</v>
      </c>
      <c r="M422" s="24" t="s">
        <v>732</v>
      </c>
      <c r="N422" s="37">
        <v>887</v>
      </c>
      <c r="O422" s="37"/>
      <c r="P422" s="37"/>
      <c r="Q422" s="37"/>
      <c r="R422" s="37"/>
    </row>
    <row r="423" spans="2:18" s="2" customFormat="1" ht="11.25">
      <c r="B423" s="51" t="s">
        <v>13</v>
      </c>
      <c r="C423" s="50" t="s">
        <v>606</v>
      </c>
      <c r="D423" s="2" t="s">
        <v>14</v>
      </c>
      <c r="E423" s="1">
        <v>158</v>
      </c>
      <c r="F423" s="1">
        <v>1469.2</v>
      </c>
      <c r="G423" s="27">
        <v>133033.96</v>
      </c>
      <c r="H423" s="27">
        <v>26606.8</v>
      </c>
      <c r="I423" s="36">
        <v>39434</v>
      </c>
      <c r="J423" s="36">
        <v>40178</v>
      </c>
      <c r="K423" s="36">
        <v>40908</v>
      </c>
      <c r="L423" s="24">
        <v>234</v>
      </c>
      <c r="M423" s="24" t="s">
        <v>15</v>
      </c>
      <c r="N423" s="37">
        <v>1474</v>
      </c>
      <c r="O423" s="37"/>
      <c r="P423" s="37"/>
      <c r="Q423" s="37"/>
      <c r="R423" s="37"/>
    </row>
    <row r="424" spans="2:18" s="2" customFormat="1" ht="11.25">
      <c r="B424" s="51" t="s">
        <v>16</v>
      </c>
      <c r="C424" s="50" t="s">
        <v>610</v>
      </c>
      <c r="D424" s="2" t="s">
        <v>17</v>
      </c>
      <c r="E424" s="1">
        <v>88</v>
      </c>
      <c r="F424" s="1">
        <v>1426.6</v>
      </c>
      <c r="G424" s="27">
        <v>32063.04</v>
      </c>
      <c r="H424" s="27">
        <v>3206.3</v>
      </c>
      <c r="I424" s="36">
        <v>39962</v>
      </c>
      <c r="J424" s="36">
        <v>40908</v>
      </c>
      <c r="K424" s="36">
        <v>40908</v>
      </c>
      <c r="L424" s="24">
        <v>234</v>
      </c>
      <c r="M424" s="24" t="s">
        <v>676</v>
      </c>
      <c r="N424" s="37">
        <v>946</v>
      </c>
      <c r="O424" s="37"/>
      <c r="P424" s="37"/>
      <c r="Q424" s="37"/>
      <c r="R424" s="37"/>
    </row>
    <row r="425" spans="2:18" s="2" customFormat="1" ht="11.25">
      <c r="B425" s="51" t="s">
        <v>18</v>
      </c>
      <c r="C425" s="50" t="s">
        <v>610</v>
      </c>
      <c r="D425" s="2" t="s">
        <v>19</v>
      </c>
      <c r="E425" s="1">
        <v>59</v>
      </c>
      <c r="F425" s="1">
        <v>1347.12</v>
      </c>
      <c r="G425" s="27">
        <v>28532.13</v>
      </c>
      <c r="H425" s="27">
        <v>2853.21</v>
      </c>
      <c r="I425" s="36">
        <v>40080</v>
      </c>
      <c r="J425" s="36">
        <v>40908</v>
      </c>
      <c r="K425" s="36">
        <v>40908</v>
      </c>
      <c r="L425" s="24">
        <v>234</v>
      </c>
      <c r="M425" s="24" t="s">
        <v>20</v>
      </c>
      <c r="N425" s="37">
        <v>828</v>
      </c>
      <c r="O425" s="37"/>
      <c r="P425" s="37"/>
      <c r="Q425" s="37"/>
      <c r="R425" s="37"/>
    </row>
    <row r="426" spans="2:18" s="2" customFormat="1" ht="11.25">
      <c r="B426" s="51" t="s">
        <v>21</v>
      </c>
      <c r="C426" s="50" t="s">
        <v>610</v>
      </c>
      <c r="D426" s="2" t="s">
        <v>22</v>
      </c>
      <c r="E426" s="1">
        <v>12</v>
      </c>
      <c r="F426" s="1">
        <v>284</v>
      </c>
      <c r="G426" s="27">
        <v>5662.25</v>
      </c>
      <c r="H426" s="27">
        <v>566.23</v>
      </c>
      <c r="I426" s="36">
        <v>39902</v>
      </c>
      <c r="J426" s="36">
        <v>40908</v>
      </c>
      <c r="K426" s="36">
        <v>40908</v>
      </c>
      <c r="L426" s="24">
        <v>234</v>
      </c>
      <c r="M426" s="24" t="s">
        <v>779</v>
      </c>
      <c r="N426" s="37">
        <v>1006</v>
      </c>
      <c r="O426" s="37"/>
      <c r="P426" s="37"/>
      <c r="Q426" s="37"/>
      <c r="R426" s="37"/>
    </row>
    <row r="427" spans="2:18" s="2" customFormat="1" ht="11.25">
      <c r="B427" s="51" t="s">
        <v>23</v>
      </c>
      <c r="C427" s="50" t="s">
        <v>610</v>
      </c>
      <c r="D427" s="2" t="s">
        <v>24</v>
      </c>
      <c r="E427" s="1">
        <v>115</v>
      </c>
      <c r="F427" s="1">
        <v>920</v>
      </c>
      <c r="G427" s="27">
        <v>18488</v>
      </c>
      <c r="H427" s="27">
        <v>1848.8</v>
      </c>
      <c r="I427" s="36">
        <v>40169</v>
      </c>
      <c r="J427" s="36">
        <v>40908</v>
      </c>
      <c r="K427" s="36">
        <v>40908</v>
      </c>
      <c r="L427" s="24">
        <v>234</v>
      </c>
      <c r="M427" s="24" t="s">
        <v>1421</v>
      </c>
      <c r="N427" s="37">
        <v>739</v>
      </c>
      <c r="O427" s="37"/>
      <c r="P427" s="37"/>
      <c r="Q427" s="37"/>
      <c r="R427" s="37"/>
    </row>
    <row r="428" spans="2:18" s="2" customFormat="1" ht="11.25">
      <c r="B428" s="51" t="s">
        <v>25</v>
      </c>
      <c r="C428" s="50" t="s">
        <v>610</v>
      </c>
      <c r="D428" s="2" t="s">
        <v>26</v>
      </c>
      <c r="E428" s="1">
        <v>166</v>
      </c>
      <c r="F428" s="1">
        <v>2416.4</v>
      </c>
      <c r="G428" s="27">
        <v>75373.5</v>
      </c>
      <c r="H428" s="27">
        <v>75373.5</v>
      </c>
      <c r="I428" s="36">
        <v>39406</v>
      </c>
      <c r="J428" s="36">
        <v>40908</v>
      </c>
      <c r="K428" s="36">
        <v>40908</v>
      </c>
      <c r="L428" s="24">
        <v>234</v>
      </c>
      <c r="M428" s="24" t="s">
        <v>1019</v>
      </c>
      <c r="N428" s="37">
        <v>1502</v>
      </c>
      <c r="O428" s="37"/>
      <c r="P428" s="37"/>
      <c r="Q428" s="37"/>
      <c r="R428" s="37"/>
    </row>
    <row r="429" spans="2:18" s="2" customFormat="1" ht="11.25">
      <c r="B429" s="51" t="s">
        <v>27</v>
      </c>
      <c r="C429" s="50" t="s">
        <v>610</v>
      </c>
      <c r="D429" s="2" t="s">
        <v>28</v>
      </c>
      <c r="E429" s="1">
        <v>188</v>
      </c>
      <c r="F429" s="1">
        <v>1423.8</v>
      </c>
      <c r="G429" s="27">
        <v>101899.9</v>
      </c>
      <c r="H429" s="27">
        <v>10189.99</v>
      </c>
      <c r="I429" s="36">
        <v>39947</v>
      </c>
      <c r="J429" s="36">
        <v>40908</v>
      </c>
      <c r="K429" s="36">
        <v>40908</v>
      </c>
      <c r="L429" s="24">
        <v>234</v>
      </c>
      <c r="M429" s="24" t="s">
        <v>884</v>
      </c>
      <c r="N429" s="37">
        <v>961</v>
      </c>
      <c r="O429" s="37"/>
      <c r="P429" s="37"/>
      <c r="Q429" s="37"/>
      <c r="R429" s="37"/>
    </row>
    <row r="430" spans="2:18" s="2" customFormat="1" ht="11.25">
      <c r="B430" s="51" t="s">
        <v>29</v>
      </c>
      <c r="C430" s="50" t="s">
        <v>610</v>
      </c>
      <c r="D430" s="2" t="s">
        <v>30</v>
      </c>
      <c r="E430" s="1">
        <v>29</v>
      </c>
      <c r="F430" s="1">
        <v>62</v>
      </c>
      <c r="G430" s="27">
        <v>1435</v>
      </c>
      <c r="H430" s="27">
        <v>143.5</v>
      </c>
      <c r="I430" s="36">
        <v>40443</v>
      </c>
      <c r="J430" s="36">
        <v>40908</v>
      </c>
      <c r="K430" s="36">
        <v>40908</v>
      </c>
      <c r="L430" s="24">
        <v>234</v>
      </c>
      <c r="M430" s="24" t="s">
        <v>884</v>
      </c>
      <c r="N430" s="37">
        <v>465</v>
      </c>
      <c r="O430" s="37"/>
      <c r="P430" s="37"/>
      <c r="Q430" s="37"/>
      <c r="R430" s="37"/>
    </row>
    <row r="431" spans="2:18" s="2" customFormat="1" ht="11.25">
      <c r="B431" s="51" t="s">
        <v>31</v>
      </c>
      <c r="C431" s="50" t="s">
        <v>610</v>
      </c>
      <c r="D431" s="2" t="s">
        <v>32</v>
      </c>
      <c r="E431" s="1">
        <v>147</v>
      </c>
      <c r="F431" s="1">
        <v>2775.4</v>
      </c>
      <c r="G431" s="27">
        <v>102579.05</v>
      </c>
      <c r="H431" s="27">
        <v>102579.05</v>
      </c>
      <c r="I431" s="36">
        <v>40130</v>
      </c>
      <c r="J431" s="36">
        <v>40908</v>
      </c>
      <c r="K431" s="36">
        <v>40908</v>
      </c>
      <c r="L431" s="24">
        <v>234</v>
      </c>
      <c r="M431" s="24" t="s">
        <v>740</v>
      </c>
      <c r="N431" s="37">
        <v>778</v>
      </c>
      <c r="O431" s="37"/>
      <c r="P431" s="37"/>
      <c r="Q431" s="37"/>
      <c r="R431" s="37"/>
    </row>
    <row r="432" spans="2:18" s="2" customFormat="1" ht="11.25">
      <c r="B432" s="51" t="s">
        <v>33</v>
      </c>
      <c r="C432" s="50" t="s">
        <v>610</v>
      </c>
      <c r="D432" s="2" t="s">
        <v>34</v>
      </c>
      <c r="E432" s="1">
        <v>30</v>
      </c>
      <c r="F432" s="1">
        <v>216</v>
      </c>
      <c r="G432" s="27">
        <v>1875.3</v>
      </c>
      <c r="H432" s="27">
        <v>187.53</v>
      </c>
      <c r="I432" s="36">
        <v>40183</v>
      </c>
      <c r="J432" s="36">
        <v>40908</v>
      </c>
      <c r="K432" s="36">
        <v>40908</v>
      </c>
      <c r="L432" s="24">
        <v>234</v>
      </c>
      <c r="M432" s="24" t="s">
        <v>1266</v>
      </c>
      <c r="N432" s="37">
        <v>725</v>
      </c>
      <c r="O432" s="37"/>
      <c r="P432" s="37"/>
      <c r="Q432" s="37"/>
      <c r="R432" s="37"/>
    </row>
    <row r="433" spans="2:18" s="2" customFormat="1" ht="11.25">
      <c r="B433" s="51" t="s">
        <v>35</v>
      </c>
      <c r="C433" s="50" t="s">
        <v>610</v>
      </c>
      <c r="D433" s="2" t="s">
        <v>36</v>
      </c>
      <c r="E433" s="1">
        <v>43</v>
      </c>
      <c r="F433" s="1">
        <v>582</v>
      </c>
      <c r="G433" s="27">
        <v>21443.77</v>
      </c>
      <c r="H433" s="27">
        <v>16511.7</v>
      </c>
      <c r="I433" s="36">
        <v>40214</v>
      </c>
      <c r="J433" s="36">
        <v>40908</v>
      </c>
      <c r="K433" s="36">
        <v>40908</v>
      </c>
      <c r="L433" s="24">
        <v>234</v>
      </c>
      <c r="M433" s="24" t="s">
        <v>751</v>
      </c>
      <c r="N433" s="37">
        <v>694</v>
      </c>
      <c r="O433" s="37"/>
      <c r="P433" s="37"/>
      <c r="Q433" s="37"/>
      <c r="R433" s="37"/>
    </row>
    <row r="434" spans="2:18" s="2" customFormat="1" ht="11.25">
      <c r="B434" s="51" t="s">
        <v>37</v>
      </c>
      <c r="C434" s="50" t="s">
        <v>610</v>
      </c>
      <c r="D434" s="2" t="s">
        <v>38</v>
      </c>
      <c r="E434" s="1">
        <v>272</v>
      </c>
      <c r="F434" s="1">
        <v>3868.8</v>
      </c>
      <c r="G434" s="27">
        <v>137175.25</v>
      </c>
      <c r="H434" s="27">
        <v>48011.34</v>
      </c>
      <c r="I434" s="36">
        <v>39855</v>
      </c>
      <c r="J434" s="36">
        <v>40908</v>
      </c>
      <c r="K434" s="36">
        <v>40908</v>
      </c>
      <c r="L434" s="24">
        <v>234</v>
      </c>
      <c r="M434" s="24" t="s">
        <v>799</v>
      </c>
      <c r="N434" s="37">
        <v>1053</v>
      </c>
      <c r="O434" s="37"/>
      <c r="P434" s="37"/>
      <c r="Q434" s="37"/>
      <c r="R434" s="37"/>
    </row>
    <row r="435" spans="2:18" s="2" customFormat="1" ht="11.25">
      <c r="B435" s="51" t="s">
        <v>39</v>
      </c>
      <c r="C435" s="50" t="s">
        <v>610</v>
      </c>
      <c r="D435" s="2" t="s">
        <v>40</v>
      </c>
      <c r="E435" s="1">
        <v>16</v>
      </c>
      <c r="F435" s="1">
        <v>367</v>
      </c>
      <c r="G435" s="27">
        <v>11844.3</v>
      </c>
      <c r="H435" s="27">
        <v>11844.3</v>
      </c>
      <c r="I435" s="36">
        <v>40207</v>
      </c>
      <c r="J435" s="36">
        <v>40908</v>
      </c>
      <c r="K435" s="36">
        <v>40908</v>
      </c>
      <c r="L435" s="24">
        <v>234</v>
      </c>
      <c r="M435" s="24" t="s">
        <v>41</v>
      </c>
      <c r="N435" s="37">
        <v>701</v>
      </c>
      <c r="O435" s="37"/>
      <c r="P435" s="37"/>
      <c r="Q435" s="37"/>
      <c r="R435" s="37"/>
    </row>
    <row r="436" spans="2:18" s="2" customFormat="1" ht="11.25">
      <c r="B436" s="51" t="s">
        <v>42</v>
      </c>
      <c r="C436" s="50" t="s">
        <v>610</v>
      </c>
      <c r="D436" s="2" t="s">
        <v>43</v>
      </c>
      <c r="E436" s="1">
        <v>45</v>
      </c>
      <c r="F436" s="1">
        <v>1074.3</v>
      </c>
      <c r="G436" s="27">
        <v>46433.18</v>
      </c>
      <c r="H436" s="27">
        <v>6633.31</v>
      </c>
      <c r="I436" s="36">
        <v>39933</v>
      </c>
      <c r="J436" s="36">
        <v>40543</v>
      </c>
      <c r="K436" s="36">
        <v>40908</v>
      </c>
      <c r="L436" s="24">
        <v>234</v>
      </c>
      <c r="M436" s="24" t="s">
        <v>1092</v>
      </c>
      <c r="N436" s="37">
        <v>975</v>
      </c>
      <c r="O436" s="37"/>
      <c r="P436" s="37"/>
      <c r="Q436" s="37"/>
      <c r="R436" s="37"/>
    </row>
    <row r="437" spans="2:18" s="2" customFormat="1" ht="11.25">
      <c r="B437" s="51" t="s">
        <v>44</v>
      </c>
      <c r="C437" s="50" t="s">
        <v>610</v>
      </c>
      <c r="D437" s="2" t="s">
        <v>45</v>
      </c>
      <c r="E437" s="1">
        <v>99</v>
      </c>
      <c r="F437" s="1">
        <v>1282.72</v>
      </c>
      <c r="G437" s="27">
        <v>82640.51</v>
      </c>
      <c r="H437" s="27">
        <v>8264.05</v>
      </c>
      <c r="I437" s="36">
        <v>40318</v>
      </c>
      <c r="J437" s="36">
        <v>40908</v>
      </c>
      <c r="K437" s="36">
        <v>40908</v>
      </c>
      <c r="L437" s="24">
        <v>234</v>
      </c>
      <c r="M437" s="24" t="s">
        <v>659</v>
      </c>
      <c r="N437" s="37">
        <v>590</v>
      </c>
      <c r="O437" s="37"/>
      <c r="P437" s="37"/>
      <c r="Q437" s="37"/>
      <c r="R437" s="37"/>
    </row>
    <row r="438" spans="2:18" s="2" customFormat="1" ht="11.25">
      <c r="B438" s="51" t="s">
        <v>46</v>
      </c>
      <c r="C438" s="50" t="s">
        <v>610</v>
      </c>
      <c r="D438" s="2" t="s">
        <v>47</v>
      </c>
      <c r="E438" s="1">
        <v>75</v>
      </c>
      <c r="F438" s="1">
        <v>701.6</v>
      </c>
      <c r="G438" s="27">
        <v>13434</v>
      </c>
      <c r="H438" s="27">
        <v>1343.4</v>
      </c>
      <c r="I438" s="36">
        <v>40021</v>
      </c>
      <c r="J438" s="36">
        <v>40908</v>
      </c>
      <c r="K438" s="36">
        <v>40908</v>
      </c>
      <c r="L438" s="24">
        <v>234</v>
      </c>
      <c r="M438" s="24" t="s">
        <v>48</v>
      </c>
      <c r="N438" s="37">
        <v>887</v>
      </c>
      <c r="O438" s="37"/>
      <c r="P438" s="37"/>
      <c r="Q438" s="37"/>
      <c r="R438" s="37"/>
    </row>
    <row r="439" spans="2:14" s="2" customFormat="1" ht="11.25">
      <c r="B439" s="51" t="s">
        <v>49</v>
      </c>
      <c r="C439" s="50" t="s">
        <v>610</v>
      </c>
      <c r="D439" s="2" t="s">
        <v>50</v>
      </c>
      <c r="E439" s="1">
        <v>151.4</v>
      </c>
      <c r="F439" s="1">
        <v>2234.8</v>
      </c>
      <c r="G439" s="27">
        <v>81766.85</v>
      </c>
      <c r="H439" s="27">
        <v>8176.69</v>
      </c>
      <c r="I439" s="36">
        <v>39898</v>
      </c>
      <c r="J439" s="36">
        <v>40908</v>
      </c>
      <c r="K439" s="36">
        <v>40908</v>
      </c>
      <c r="L439" s="24">
        <v>234</v>
      </c>
      <c r="M439" s="24" t="s">
        <v>746</v>
      </c>
      <c r="N439" s="37">
        <v>1010</v>
      </c>
    </row>
    <row r="440" spans="2:14" s="2" customFormat="1" ht="11.25">
      <c r="B440" s="51" t="s">
        <v>51</v>
      </c>
      <c r="C440" s="50" t="s">
        <v>610</v>
      </c>
      <c r="D440" s="2" t="s">
        <v>52</v>
      </c>
      <c r="E440" s="1">
        <v>65</v>
      </c>
      <c r="F440" s="1">
        <v>418</v>
      </c>
      <c r="G440" s="27">
        <v>9370.83</v>
      </c>
      <c r="H440" s="27">
        <v>937.08</v>
      </c>
      <c r="I440" s="36">
        <v>40199</v>
      </c>
      <c r="J440" s="36">
        <v>40908</v>
      </c>
      <c r="K440" s="36">
        <v>40908</v>
      </c>
      <c r="L440" s="24">
        <v>234</v>
      </c>
      <c r="M440" s="24" t="s">
        <v>710</v>
      </c>
      <c r="N440" s="37">
        <v>709</v>
      </c>
    </row>
    <row r="441" spans="2:14" s="2" customFormat="1" ht="11.25">
      <c r="B441" s="51" t="s">
        <v>53</v>
      </c>
      <c r="C441" s="50" t="s">
        <v>610</v>
      </c>
      <c r="D441" s="2" t="s">
        <v>54</v>
      </c>
      <c r="E441" s="1">
        <v>105</v>
      </c>
      <c r="F441" s="1">
        <v>1301.2</v>
      </c>
      <c r="G441" s="27">
        <v>66058.15</v>
      </c>
      <c r="H441" s="27">
        <v>35010.82</v>
      </c>
      <c r="I441" s="36">
        <v>39841</v>
      </c>
      <c r="J441" s="36">
        <v>40908</v>
      </c>
      <c r="K441" s="36">
        <v>40908</v>
      </c>
      <c r="L441" s="24">
        <v>234</v>
      </c>
      <c r="M441" s="24" t="s">
        <v>55</v>
      </c>
      <c r="N441" s="37">
        <v>1067</v>
      </c>
    </row>
    <row r="442" spans="2:14" s="2" customFormat="1" ht="11.25">
      <c r="B442" s="51" t="s">
        <v>56</v>
      </c>
      <c r="C442" s="50" t="s">
        <v>610</v>
      </c>
      <c r="D442" s="2" t="s">
        <v>57</v>
      </c>
      <c r="E442" s="1">
        <v>244</v>
      </c>
      <c r="F442" s="1">
        <v>2975</v>
      </c>
      <c r="G442" s="27">
        <v>113173.62</v>
      </c>
      <c r="H442" s="27">
        <v>113173.61</v>
      </c>
      <c r="I442" s="36">
        <v>39569</v>
      </c>
      <c r="J442" s="36">
        <v>40908</v>
      </c>
      <c r="K442" s="36">
        <v>40908</v>
      </c>
      <c r="L442" s="24">
        <v>234</v>
      </c>
      <c r="M442" s="24" t="s">
        <v>884</v>
      </c>
      <c r="N442" s="37">
        <v>1339</v>
      </c>
    </row>
    <row r="443" spans="2:14" s="2" customFormat="1" ht="11.25">
      <c r="B443" s="51" t="s">
        <v>58</v>
      </c>
      <c r="C443" s="50" t="s">
        <v>610</v>
      </c>
      <c r="D443" s="2" t="s">
        <v>59</v>
      </c>
      <c r="E443" s="1">
        <v>39</v>
      </c>
      <c r="F443" s="1">
        <v>218</v>
      </c>
      <c r="G443" s="27">
        <v>4019.4</v>
      </c>
      <c r="H443" s="27">
        <v>401.94</v>
      </c>
      <c r="I443" s="36">
        <v>40137</v>
      </c>
      <c r="J443" s="36">
        <v>40908</v>
      </c>
      <c r="K443" s="36">
        <v>40908</v>
      </c>
      <c r="L443" s="24">
        <v>234</v>
      </c>
      <c r="M443" s="24" t="s">
        <v>60</v>
      </c>
      <c r="N443" s="37">
        <v>771</v>
      </c>
    </row>
    <row r="444" spans="2:14" s="2" customFormat="1" ht="11.25">
      <c r="B444" s="51" t="s">
        <v>61</v>
      </c>
      <c r="C444" s="50" t="s">
        <v>606</v>
      </c>
      <c r="D444" s="2" t="s">
        <v>62</v>
      </c>
      <c r="E444" s="1">
        <v>431</v>
      </c>
      <c r="F444" s="1">
        <v>2536</v>
      </c>
      <c r="G444" s="27">
        <v>110153.51</v>
      </c>
      <c r="H444" s="27">
        <v>110153.51</v>
      </c>
      <c r="I444" s="36">
        <v>39315</v>
      </c>
      <c r="J444" s="36">
        <v>40543</v>
      </c>
      <c r="K444" s="36">
        <v>40908</v>
      </c>
      <c r="L444" s="24">
        <v>234</v>
      </c>
      <c r="M444" s="24" t="s">
        <v>846</v>
      </c>
      <c r="N444" s="37">
        <v>1593</v>
      </c>
    </row>
    <row r="445" spans="2:14" s="2" customFormat="1" ht="11.25">
      <c r="B445" s="51" t="s">
        <v>63</v>
      </c>
      <c r="C445" s="50" t="s">
        <v>610</v>
      </c>
      <c r="D445" s="2" t="s">
        <v>64</v>
      </c>
      <c r="E445" s="1">
        <v>92</v>
      </c>
      <c r="F445" s="1">
        <v>869</v>
      </c>
      <c r="G445" s="27">
        <v>25090.3</v>
      </c>
      <c r="H445" s="27">
        <v>2509.03</v>
      </c>
      <c r="I445" s="36">
        <v>39882</v>
      </c>
      <c r="J445" s="36">
        <v>40908</v>
      </c>
      <c r="K445" s="36">
        <v>40908</v>
      </c>
      <c r="L445" s="24">
        <v>234</v>
      </c>
      <c r="M445" s="24" t="s">
        <v>1214</v>
      </c>
      <c r="N445" s="37">
        <v>1026</v>
      </c>
    </row>
    <row r="446" spans="2:14" s="2" customFormat="1" ht="11.25">
      <c r="B446" s="51" t="s">
        <v>65</v>
      </c>
      <c r="C446" s="50" t="s">
        <v>610</v>
      </c>
      <c r="D446" s="2" t="s">
        <v>66</v>
      </c>
      <c r="E446" s="1">
        <v>28</v>
      </c>
      <c r="F446" s="1">
        <v>421.2</v>
      </c>
      <c r="G446" s="27">
        <v>6012.5</v>
      </c>
      <c r="H446" s="27">
        <v>601.25</v>
      </c>
      <c r="I446" s="36">
        <v>40135</v>
      </c>
      <c r="J446" s="36">
        <v>40908</v>
      </c>
      <c r="K446" s="36">
        <v>40908</v>
      </c>
      <c r="L446" s="24">
        <v>234</v>
      </c>
      <c r="M446" s="24" t="s">
        <v>659</v>
      </c>
      <c r="N446" s="37">
        <v>773</v>
      </c>
    </row>
    <row r="447" spans="2:14" s="2" customFormat="1" ht="11.25">
      <c r="B447" s="51" t="s">
        <v>67</v>
      </c>
      <c r="C447" s="50" t="s">
        <v>610</v>
      </c>
      <c r="D447" s="2" t="s">
        <v>68</v>
      </c>
      <c r="E447" s="1">
        <v>140</v>
      </c>
      <c r="F447" s="1">
        <v>1283</v>
      </c>
      <c r="G447" s="27">
        <v>49350.16</v>
      </c>
      <c r="H447" s="27">
        <v>5428.52</v>
      </c>
      <c r="I447" s="36">
        <v>39895</v>
      </c>
      <c r="J447" s="36">
        <v>40908</v>
      </c>
      <c r="K447" s="36">
        <v>40908</v>
      </c>
      <c r="L447" s="24">
        <v>234</v>
      </c>
      <c r="M447" s="24" t="s">
        <v>799</v>
      </c>
      <c r="N447" s="37">
        <v>1013</v>
      </c>
    </row>
    <row r="448" spans="2:14" s="2" customFormat="1" ht="11.25">
      <c r="B448" s="51" t="s">
        <v>69</v>
      </c>
      <c r="C448" s="50" t="s">
        <v>610</v>
      </c>
      <c r="D448" s="2" t="s">
        <v>70</v>
      </c>
      <c r="E448" s="1">
        <v>132</v>
      </c>
      <c r="F448" s="1">
        <v>1321</v>
      </c>
      <c r="G448" s="27">
        <v>45656.77</v>
      </c>
      <c r="H448" s="27">
        <v>4565.68</v>
      </c>
      <c r="I448" s="36">
        <v>39960</v>
      </c>
      <c r="J448" s="36">
        <v>40908</v>
      </c>
      <c r="K448" s="36">
        <v>40908</v>
      </c>
      <c r="L448" s="24">
        <v>234</v>
      </c>
      <c r="M448" s="24" t="s">
        <v>884</v>
      </c>
      <c r="N448" s="37">
        <v>948</v>
      </c>
    </row>
    <row r="449" spans="2:14" s="2" customFormat="1" ht="11.25">
      <c r="B449" s="51" t="s">
        <v>71</v>
      </c>
      <c r="C449" s="50" t="s">
        <v>610</v>
      </c>
      <c r="D449" s="2" t="s">
        <v>72</v>
      </c>
      <c r="E449" s="1">
        <v>374</v>
      </c>
      <c r="F449" s="1">
        <v>3916.8</v>
      </c>
      <c r="G449" s="27">
        <v>141382.15</v>
      </c>
      <c r="H449" s="27">
        <v>141382.15</v>
      </c>
      <c r="I449" s="36">
        <v>39850</v>
      </c>
      <c r="J449" s="36">
        <v>40908</v>
      </c>
      <c r="K449" s="36">
        <v>40908</v>
      </c>
      <c r="L449" s="24">
        <v>234</v>
      </c>
      <c r="M449" s="24" t="s">
        <v>846</v>
      </c>
      <c r="N449" s="37">
        <v>1058</v>
      </c>
    </row>
    <row r="450" spans="2:14" s="2" customFormat="1" ht="11.25">
      <c r="B450" s="51" t="s">
        <v>73</v>
      </c>
      <c r="C450" s="50" t="s">
        <v>610</v>
      </c>
      <c r="D450" s="2" t="s">
        <v>74</v>
      </c>
      <c r="E450" s="1">
        <v>119</v>
      </c>
      <c r="F450" s="1">
        <v>653.8</v>
      </c>
      <c r="G450" s="27">
        <v>14930.7</v>
      </c>
      <c r="H450" s="27">
        <v>14930.7</v>
      </c>
      <c r="I450" s="36">
        <v>39946</v>
      </c>
      <c r="J450" s="36">
        <v>40908</v>
      </c>
      <c r="K450" s="36">
        <v>40908</v>
      </c>
      <c r="L450" s="24">
        <v>234</v>
      </c>
      <c r="M450" s="24" t="s">
        <v>75</v>
      </c>
      <c r="N450" s="37">
        <v>962</v>
      </c>
    </row>
    <row r="451" spans="2:14" s="2" customFormat="1" ht="11.25">
      <c r="B451" s="51" t="s">
        <v>76</v>
      </c>
      <c r="C451" s="50" t="s">
        <v>610</v>
      </c>
      <c r="D451" s="2" t="s">
        <v>77</v>
      </c>
      <c r="E451" s="1">
        <v>122</v>
      </c>
      <c r="F451" s="1">
        <v>3166</v>
      </c>
      <c r="G451" s="27">
        <v>176500.8</v>
      </c>
      <c r="H451" s="27">
        <v>17650.08</v>
      </c>
      <c r="I451" s="36">
        <v>39857</v>
      </c>
      <c r="J451" s="36">
        <v>40908</v>
      </c>
      <c r="K451" s="36">
        <v>40908</v>
      </c>
      <c r="L451" s="24">
        <v>234</v>
      </c>
      <c r="M451" s="24" t="s">
        <v>662</v>
      </c>
      <c r="N451" s="37">
        <v>1051</v>
      </c>
    </row>
    <row r="452" spans="2:14" s="2" customFormat="1" ht="11.25">
      <c r="B452" s="51" t="s">
        <v>78</v>
      </c>
      <c r="C452" s="50" t="s">
        <v>610</v>
      </c>
      <c r="D452" s="2" t="s">
        <v>79</v>
      </c>
      <c r="E452" s="1">
        <v>56</v>
      </c>
      <c r="F452" s="1">
        <v>964.2</v>
      </c>
      <c r="G452" s="27">
        <v>22153</v>
      </c>
      <c r="H452" s="27">
        <v>2215.3</v>
      </c>
      <c r="I452" s="36">
        <v>40130</v>
      </c>
      <c r="J452" s="36">
        <v>40908</v>
      </c>
      <c r="K452" s="36">
        <v>40908</v>
      </c>
      <c r="L452" s="24">
        <v>234</v>
      </c>
      <c r="M452" s="24" t="s">
        <v>740</v>
      </c>
      <c r="N452" s="37">
        <v>778</v>
      </c>
    </row>
    <row r="453" spans="2:14" s="2" customFormat="1" ht="11.25">
      <c r="B453" s="51" t="s">
        <v>80</v>
      </c>
      <c r="C453" s="50" t="s">
        <v>610</v>
      </c>
      <c r="D453" s="2" t="s">
        <v>81</v>
      </c>
      <c r="E453" s="1">
        <v>118</v>
      </c>
      <c r="F453" s="1">
        <v>816.6</v>
      </c>
      <c r="G453" s="27">
        <v>19309.23</v>
      </c>
      <c r="H453" s="27">
        <v>1930.92</v>
      </c>
      <c r="I453" s="36">
        <v>40113</v>
      </c>
      <c r="J453" s="36">
        <v>40908</v>
      </c>
      <c r="K453" s="36">
        <v>40908</v>
      </c>
      <c r="L453" s="24">
        <v>234</v>
      </c>
      <c r="M453" s="24" t="s">
        <v>621</v>
      </c>
      <c r="N453" s="37">
        <v>795</v>
      </c>
    </row>
    <row r="454" spans="2:14" s="2" customFormat="1" ht="11.25">
      <c r="B454" s="51" t="s">
        <v>82</v>
      </c>
      <c r="C454" s="50" t="s">
        <v>610</v>
      </c>
      <c r="D454" s="2" t="s">
        <v>83</v>
      </c>
      <c r="E454" s="1">
        <v>50</v>
      </c>
      <c r="F454" s="1">
        <v>897</v>
      </c>
      <c r="G454" s="27">
        <v>25909.88</v>
      </c>
      <c r="H454" s="27">
        <v>2590.99</v>
      </c>
      <c r="I454" s="36">
        <v>39917</v>
      </c>
      <c r="J454" s="36">
        <v>40908</v>
      </c>
      <c r="K454" s="36">
        <v>40908</v>
      </c>
      <c r="L454" s="24">
        <v>234</v>
      </c>
      <c r="M454" s="24" t="s">
        <v>751</v>
      </c>
      <c r="N454" s="37">
        <v>991</v>
      </c>
    </row>
    <row r="455" spans="2:14" s="2" customFormat="1" ht="11.25">
      <c r="B455" s="51" t="s">
        <v>84</v>
      </c>
      <c r="C455" s="50" t="s">
        <v>610</v>
      </c>
      <c r="D455" s="2" t="s">
        <v>85</v>
      </c>
      <c r="E455" s="1">
        <v>30</v>
      </c>
      <c r="F455" s="1">
        <v>998</v>
      </c>
      <c r="G455" s="27">
        <v>26016.35</v>
      </c>
      <c r="H455" s="27">
        <v>2601.64</v>
      </c>
      <c r="I455" s="36">
        <v>39842</v>
      </c>
      <c r="J455" s="36">
        <v>40908</v>
      </c>
      <c r="K455" s="36">
        <v>40908</v>
      </c>
      <c r="L455" s="24">
        <v>234</v>
      </c>
      <c r="M455" s="24" t="s">
        <v>1455</v>
      </c>
      <c r="N455" s="37">
        <v>1066</v>
      </c>
    </row>
    <row r="456" spans="2:14" s="2" customFormat="1" ht="11.25">
      <c r="B456" s="51" t="s">
        <v>86</v>
      </c>
      <c r="C456" s="50" t="s">
        <v>610</v>
      </c>
      <c r="D456" s="2" t="s">
        <v>87</v>
      </c>
      <c r="E456" s="1">
        <v>86</v>
      </c>
      <c r="F456" s="1">
        <v>597.4</v>
      </c>
      <c r="G456" s="27">
        <v>19439.3</v>
      </c>
      <c r="H456" s="27">
        <v>1943.93</v>
      </c>
      <c r="I456" s="36">
        <v>39972</v>
      </c>
      <c r="J456" s="36">
        <v>40908</v>
      </c>
      <c r="K456" s="36">
        <v>40908</v>
      </c>
      <c r="L456" s="24">
        <v>234</v>
      </c>
      <c r="M456" s="24" t="s">
        <v>910</v>
      </c>
      <c r="N456" s="37">
        <v>936</v>
      </c>
    </row>
    <row r="457" spans="2:14" s="2" customFormat="1" ht="11.25">
      <c r="B457" s="51" t="s">
        <v>88</v>
      </c>
      <c r="C457" s="50" t="s">
        <v>610</v>
      </c>
      <c r="D457" s="2" t="s">
        <v>89</v>
      </c>
      <c r="E457" s="1">
        <v>245</v>
      </c>
      <c r="F457" s="1">
        <v>3278.4</v>
      </c>
      <c r="G457" s="27">
        <v>214319.54</v>
      </c>
      <c r="H457" s="27">
        <v>214319.54</v>
      </c>
      <c r="I457" s="36">
        <v>39765</v>
      </c>
      <c r="J457" s="36">
        <v>40908</v>
      </c>
      <c r="K457" s="36">
        <v>40908</v>
      </c>
      <c r="L457" s="24">
        <v>234</v>
      </c>
      <c r="M457" s="24" t="s">
        <v>1455</v>
      </c>
      <c r="N457" s="37">
        <v>1143</v>
      </c>
    </row>
    <row r="458" spans="2:14" s="2" customFormat="1" ht="11.25">
      <c r="B458" s="51" t="s">
        <v>90</v>
      </c>
      <c r="C458" s="50" t="s">
        <v>610</v>
      </c>
      <c r="D458" s="2" t="s">
        <v>91</v>
      </c>
      <c r="E458" s="1">
        <v>14</v>
      </c>
      <c r="F458" s="1">
        <v>336.2</v>
      </c>
      <c r="G458" s="27">
        <v>10881.58</v>
      </c>
      <c r="H458" s="27">
        <v>1088.16</v>
      </c>
      <c r="I458" s="36">
        <v>40185</v>
      </c>
      <c r="J458" s="36">
        <v>40908</v>
      </c>
      <c r="K458" s="36">
        <v>40908</v>
      </c>
      <c r="L458" s="24">
        <v>234</v>
      </c>
      <c r="M458" s="24" t="s">
        <v>751</v>
      </c>
      <c r="N458" s="37">
        <v>723</v>
      </c>
    </row>
    <row r="459" spans="2:14" s="2" customFormat="1" ht="11.25">
      <c r="B459" s="51" t="s">
        <v>92</v>
      </c>
      <c r="C459" s="50" t="s">
        <v>610</v>
      </c>
      <c r="D459" s="2" t="s">
        <v>93</v>
      </c>
      <c r="E459" s="1">
        <v>66</v>
      </c>
      <c r="F459" s="1">
        <v>940.2</v>
      </c>
      <c r="G459" s="27">
        <v>44067.87</v>
      </c>
      <c r="H459" s="27">
        <v>20565.01</v>
      </c>
      <c r="I459" s="36">
        <v>39855</v>
      </c>
      <c r="J459" s="36">
        <v>40543</v>
      </c>
      <c r="K459" s="36">
        <v>40908</v>
      </c>
      <c r="L459" s="24">
        <v>234</v>
      </c>
      <c r="M459" s="24" t="s">
        <v>1305</v>
      </c>
      <c r="N459" s="37">
        <v>1053</v>
      </c>
    </row>
    <row r="460" spans="2:14" s="2" customFormat="1" ht="11.25">
      <c r="B460" s="51" t="s">
        <v>94</v>
      </c>
      <c r="C460" s="50" t="s">
        <v>610</v>
      </c>
      <c r="D460" s="2" t="s">
        <v>95</v>
      </c>
      <c r="E460" s="1">
        <v>115</v>
      </c>
      <c r="F460" s="1">
        <v>880.8</v>
      </c>
      <c r="G460" s="27">
        <v>64308.4</v>
      </c>
      <c r="H460" s="27">
        <v>8359.97</v>
      </c>
      <c r="I460" s="36">
        <v>39766</v>
      </c>
      <c r="J460" s="36">
        <v>40908</v>
      </c>
      <c r="K460" s="36">
        <v>40908</v>
      </c>
      <c r="L460" s="24">
        <v>234</v>
      </c>
      <c r="M460" s="24" t="s">
        <v>75</v>
      </c>
      <c r="N460" s="37">
        <v>1142</v>
      </c>
    </row>
    <row r="461" spans="2:14" s="2" customFormat="1" ht="11.25">
      <c r="B461" s="51" t="s">
        <v>96</v>
      </c>
      <c r="C461" s="50" t="s">
        <v>610</v>
      </c>
      <c r="D461" s="2" t="s">
        <v>97</v>
      </c>
      <c r="E461" s="1">
        <v>79</v>
      </c>
      <c r="F461" s="1">
        <v>1094.4</v>
      </c>
      <c r="G461" s="27">
        <v>15729.74</v>
      </c>
      <c r="H461" s="27">
        <v>1572.97</v>
      </c>
      <c r="I461" s="36">
        <v>40183</v>
      </c>
      <c r="J461" s="36">
        <v>40908</v>
      </c>
      <c r="K461" s="36">
        <v>40908</v>
      </c>
      <c r="L461" s="24">
        <v>234</v>
      </c>
      <c r="M461" s="24" t="s">
        <v>659</v>
      </c>
      <c r="N461" s="37">
        <v>725</v>
      </c>
    </row>
    <row r="462" spans="2:14" s="2" customFormat="1" ht="11.25">
      <c r="B462" s="51" t="s">
        <v>98</v>
      </c>
      <c r="C462" s="50" t="s">
        <v>610</v>
      </c>
      <c r="D462" s="2" t="s">
        <v>99</v>
      </c>
      <c r="E462" s="1">
        <v>92.1</v>
      </c>
      <c r="F462" s="1">
        <v>1170.2</v>
      </c>
      <c r="G462" s="27">
        <v>32332.68</v>
      </c>
      <c r="H462" s="27">
        <v>24822.66</v>
      </c>
      <c r="I462" s="36">
        <v>39429</v>
      </c>
      <c r="J462" s="36">
        <v>40178</v>
      </c>
      <c r="K462" s="36">
        <v>40908</v>
      </c>
      <c r="L462" s="24">
        <v>234</v>
      </c>
      <c r="M462" s="24" t="s">
        <v>100</v>
      </c>
      <c r="N462" s="37">
        <v>1479</v>
      </c>
    </row>
    <row r="463" spans="2:14" s="2" customFormat="1" ht="11.25">
      <c r="B463" s="51" t="s">
        <v>101</v>
      </c>
      <c r="C463" s="50" t="s">
        <v>610</v>
      </c>
      <c r="D463" s="2" t="s">
        <v>102</v>
      </c>
      <c r="E463" s="1">
        <v>119</v>
      </c>
      <c r="F463" s="1">
        <v>1827</v>
      </c>
      <c r="G463" s="27">
        <v>129895.98</v>
      </c>
      <c r="H463" s="27">
        <v>129895.98</v>
      </c>
      <c r="I463" s="36">
        <v>39492</v>
      </c>
      <c r="J463" s="36">
        <v>40543</v>
      </c>
      <c r="K463" s="36">
        <v>40908</v>
      </c>
      <c r="L463" s="24">
        <v>234</v>
      </c>
      <c r="M463" s="24" t="s">
        <v>900</v>
      </c>
      <c r="N463" s="37">
        <v>1416</v>
      </c>
    </row>
    <row r="464" spans="2:14" s="2" customFormat="1" ht="11.25">
      <c r="B464" s="51" t="s">
        <v>103</v>
      </c>
      <c r="C464" s="50" t="s">
        <v>610</v>
      </c>
      <c r="D464" s="2" t="s">
        <v>104</v>
      </c>
      <c r="E464" s="1">
        <v>29</v>
      </c>
      <c r="F464" s="1">
        <v>390</v>
      </c>
      <c r="G464" s="27">
        <v>9344.16</v>
      </c>
      <c r="H464" s="27">
        <v>2040.35</v>
      </c>
      <c r="I464" s="36">
        <v>39036</v>
      </c>
      <c r="J464" s="36">
        <v>40238</v>
      </c>
      <c r="K464" s="36">
        <v>40969</v>
      </c>
      <c r="L464" s="24">
        <v>295</v>
      </c>
      <c r="M464" s="24" t="s">
        <v>907</v>
      </c>
      <c r="N464" s="37">
        <v>1933</v>
      </c>
    </row>
    <row r="465" spans="2:14" s="2" customFormat="1" ht="11.25">
      <c r="B465" s="51" t="s">
        <v>105</v>
      </c>
      <c r="C465" s="50" t="s">
        <v>610</v>
      </c>
      <c r="D465" s="2" t="s">
        <v>106</v>
      </c>
      <c r="E465" s="1">
        <v>39</v>
      </c>
      <c r="F465" s="1">
        <v>0</v>
      </c>
      <c r="G465" s="27">
        <v>1950</v>
      </c>
      <c r="H465" s="27">
        <v>3900</v>
      </c>
      <c r="I465" s="36">
        <v>40609</v>
      </c>
      <c r="J465" s="36">
        <v>40971</v>
      </c>
      <c r="K465" s="36">
        <v>40971</v>
      </c>
      <c r="L465" s="24">
        <v>297</v>
      </c>
      <c r="M465" s="24" t="s">
        <v>945</v>
      </c>
      <c r="N465" s="37">
        <v>362</v>
      </c>
    </row>
    <row r="466" spans="2:14" s="2" customFormat="1" ht="11.25">
      <c r="B466" s="51" t="s">
        <v>107</v>
      </c>
      <c r="C466" s="50" t="s">
        <v>610</v>
      </c>
      <c r="D466" s="2" t="s">
        <v>108</v>
      </c>
      <c r="E466" s="1">
        <v>14.5</v>
      </c>
      <c r="F466" s="1">
        <v>0</v>
      </c>
      <c r="G466" s="27">
        <v>7975</v>
      </c>
      <c r="H466" s="27">
        <v>797.5</v>
      </c>
      <c r="I466" s="36">
        <v>40487</v>
      </c>
      <c r="J466" s="36">
        <v>40617</v>
      </c>
      <c r="K466" s="36">
        <v>40983</v>
      </c>
      <c r="L466" s="24">
        <v>309</v>
      </c>
      <c r="M466" s="24" t="s">
        <v>109</v>
      </c>
      <c r="N466" s="37">
        <v>496</v>
      </c>
    </row>
    <row r="467" spans="2:14" s="2" customFormat="1" ht="11.25">
      <c r="B467" s="51" t="s">
        <v>110</v>
      </c>
      <c r="C467" s="50" t="s">
        <v>610</v>
      </c>
      <c r="D467" s="2" t="s">
        <v>111</v>
      </c>
      <c r="E467" s="1">
        <v>46</v>
      </c>
      <c r="F467" s="1">
        <v>0</v>
      </c>
      <c r="G467" s="27">
        <v>35282</v>
      </c>
      <c r="H467" s="27">
        <v>19174.4</v>
      </c>
      <c r="I467" s="36">
        <v>40472</v>
      </c>
      <c r="J467" s="36">
        <v>40617</v>
      </c>
      <c r="K467" s="36">
        <v>40983</v>
      </c>
      <c r="L467" s="24">
        <v>309</v>
      </c>
      <c r="M467" s="24" t="s">
        <v>647</v>
      </c>
      <c r="N467" s="37">
        <v>511</v>
      </c>
    </row>
    <row r="468" spans="2:14" s="2" customFormat="1" ht="11.25">
      <c r="B468" s="51" t="s">
        <v>112</v>
      </c>
      <c r="C468" s="50" t="s">
        <v>610</v>
      </c>
      <c r="D468" s="2" t="s">
        <v>113</v>
      </c>
      <c r="E468" s="1">
        <v>33</v>
      </c>
      <c r="F468" s="1">
        <v>301</v>
      </c>
      <c r="G468" s="27">
        <v>17027.25</v>
      </c>
      <c r="H468" s="27">
        <v>3701.58</v>
      </c>
      <c r="I468" s="36">
        <v>39526</v>
      </c>
      <c r="J468" s="36">
        <v>40268</v>
      </c>
      <c r="K468" s="36">
        <v>40999</v>
      </c>
      <c r="L468" s="24">
        <v>325</v>
      </c>
      <c r="M468" s="24" t="s">
        <v>1000</v>
      </c>
      <c r="N468" s="37">
        <v>1473</v>
      </c>
    </row>
    <row r="469" spans="2:14" s="2" customFormat="1" ht="11.25">
      <c r="B469" s="51" t="s">
        <v>114</v>
      </c>
      <c r="C469" s="50" t="s">
        <v>610</v>
      </c>
      <c r="D469" s="2" t="s">
        <v>115</v>
      </c>
      <c r="E469" s="1">
        <v>101.8</v>
      </c>
      <c r="F469" s="1">
        <v>1681.6</v>
      </c>
      <c r="G469" s="27">
        <v>51022.32</v>
      </c>
      <c r="H469" s="27">
        <v>44338.5</v>
      </c>
      <c r="I469" s="36">
        <v>39568</v>
      </c>
      <c r="J469" s="36">
        <v>40633</v>
      </c>
      <c r="K469" s="36">
        <v>40999</v>
      </c>
      <c r="L469" s="24">
        <v>325</v>
      </c>
      <c r="M469" s="24" t="s">
        <v>1341</v>
      </c>
      <c r="N469" s="37">
        <v>1431</v>
      </c>
    </row>
    <row r="470" spans="2:14" s="2" customFormat="1" ht="11.25">
      <c r="B470" s="51" t="s">
        <v>116</v>
      </c>
      <c r="C470" s="50" t="s">
        <v>610</v>
      </c>
      <c r="D470" s="2" t="s">
        <v>117</v>
      </c>
      <c r="E470" s="1">
        <v>26.7</v>
      </c>
      <c r="F470" s="1">
        <v>333.8</v>
      </c>
      <c r="G470" s="27">
        <v>8195.02</v>
      </c>
      <c r="H470" s="27">
        <v>8195.02</v>
      </c>
      <c r="I470" s="36">
        <v>40227</v>
      </c>
      <c r="J470" s="36">
        <v>40999</v>
      </c>
      <c r="K470" s="36">
        <v>40999</v>
      </c>
      <c r="L470" s="24">
        <v>325</v>
      </c>
      <c r="M470" s="24" t="s">
        <v>1123</v>
      </c>
      <c r="N470" s="37">
        <v>772</v>
      </c>
    </row>
    <row r="471" spans="2:14" s="2" customFormat="1" ht="11.25">
      <c r="B471" s="51" t="s">
        <v>118</v>
      </c>
      <c r="C471" s="50" t="s">
        <v>610</v>
      </c>
      <c r="D471" s="2" t="s">
        <v>119</v>
      </c>
      <c r="E471" s="1">
        <v>56</v>
      </c>
      <c r="F471" s="1">
        <v>1167.8</v>
      </c>
      <c r="G471" s="27">
        <v>41792.22</v>
      </c>
      <c r="H471" s="27">
        <v>22795.76</v>
      </c>
      <c r="I471" s="36">
        <v>39506</v>
      </c>
      <c r="J471" s="36">
        <v>40268</v>
      </c>
      <c r="K471" s="36">
        <v>40999</v>
      </c>
      <c r="L471" s="24">
        <v>325</v>
      </c>
      <c r="M471" s="24" t="s">
        <v>120</v>
      </c>
      <c r="N471" s="37">
        <v>1493</v>
      </c>
    </row>
    <row r="472" spans="2:14" s="2" customFormat="1" ht="11.25">
      <c r="B472" s="51" t="s">
        <v>121</v>
      </c>
      <c r="C472" s="50" t="s">
        <v>610</v>
      </c>
      <c r="D472" s="2" t="s">
        <v>122</v>
      </c>
      <c r="E472" s="1">
        <v>53</v>
      </c>
      <c r="F472" s="1">
        <v>373.2</v>
      </c>
      <c r="G472" s="27">
        <v>17285.2</v>
      </c>
      <c r="H472" s="27">
        <v>1728.52</v>
      </c>
      <c r="I472" s="36">
        <v>39884</v>
      </c>
      <c r="J472" s="36">
        <v>40999</v>
      </c>
      <c r="K472" s="36">
        <v>40999</v>
      </c>
      <c r="L472" s="24">
        <v>325</v>
      </c>
      <c r="M472" s="24" t="s">
        <v>746</v>
      </c>
      <c r="N472" s="37">
        <v>1115</v>
      </c>
    </row>
    <row r="473" spans="2:14" s="2" customFormat="1" ht="11.25">
      <c r="B473" s="51" t="s">
        <v>123</v>
      </c>
      <c r="C473" s="50" t="s">
        <v>610</v>
      </c>
      <c r="D473" s="2" t="s">
        <v>124</v>
      </c>
      <c r="E473" s="1">
        <v>89</v>
      </c>
      <c r="F473" s="1">
        <v>503</v>
      </c>
      <c r="G473" s="27">
        <v>12955.9</v>
      </c>
      <c r="H473" s="27">
        <v>12955.9</v>
      </c>
      <c r="I473" s="36">
        <v>40252</v>
      </c>
      <c r="J473" s="36">
        <v>40999</v>
      </c>
      <c r="K473" s="36">
        <v>40999</v>
      </c>
      <c r="L473" s="24">
        <v>325</v>
      </c>
      <c r="M473" s="24" t="s">
        <v>698</v>
      </c>
      <c r="N473" s="37">
        <v>747</v>
      </c>
    </row>
    <row r="474" spans="2:14" s="2" customFormat="1" ht="11.25">
      <c r="B474" s="51" t="s">
        <v>125</v>
      </c>
      <c r="C474" s="50" t="s">
        <v>610</v>
      </c>
      <c r="D474" s="2" t="s">
        <v>126</v>
      </c>
      <c r="E474" s="1">
        <v>47</v>
      </c>
      <c r="F474" s="1">
        <v>758.8</v>
      </c>
      <c r="G474" s="27">
        <v>21525.18</v>
      </c>
      <c r="H474" s="27">
        <v>21525.18</v>
      </c>
      <c r="I474" s="36">
        <v>40261</v>
      </c>
      <c r="J474" s="36">
        <v>40999</v>
      </c>
      <c r="K474" s="36">
        <v>40999</v>
      </c>
      <c r="L474" s="24">
        <v>325</v>
      </c>
      <c r="M474" s="24" t="s">
        <v>127</v>
      </c>
      <c r="N474" s="37">
        <v>738</v>
      </c>
    </row>
    <row r="475" spans="2:14" s="2" customFormat="1" ht="11.25">
      <c r="B475" s="51" t="s">
        <v>128</v>
      </c>
      <c r="C475" s="50" t="s">
        <v>610</v>
      </c>
      <c r="D475" s="2" t="s">
        <v>129</v>
      </c>
      <c r="E475" s="1">
        <v>84.9</v>
      </c>
      <c r="F475" s="1">
        <v>1428.2</v>
      </c>
      <c r="G475" s="27">
        <v>54763.85</v>
      </c>
      <c r="H475" s="27">
        <v>5476.39</v>
      </c>
      <c r="I475" s="36">
        <v>39910</v>
      </c>
      <c r="J475" s="36">
        <v>40999</v>
      </c>
      <c r="K475" s="36">
        <v>40999</v>
      </c>
      <c r="L475" s="24">
        <v>325</v>
      </c>
      <c r="M475" s="24" t="s">
        <v>130</v>
      </c>
      <c r="N475" s="37">
        <v>1089</v>
      </c>
    </row>
    <row r="476" spans="2:14" s="2" customFormat="1" ht="11.25">
      <c r="B476" s="51" t="s">
        <v>131</v>
      </c>
      <c r="C476" s="50" t="s">
        <v>610</v>
      </c>
      <c r="D476" s="2" t="s">
        <v>132</v>
      </c>
      <c r="E476" s="1">
        <v>182</v>
      </c>
      <c r="F476" s="1">
        <v>2787.8</v>
      </c>
      <c r="G476" s="27">
        <v>118333.6</v>
      </c>
      <c r="H476" s="27">
        <v>11833.36</v>
      </c>
      <c r="I476" s="36">
        <v>40212</v>
      </c>
      <c r="J476" s="36">
        <v>40999</v>
      </c>
      <c r="K476" s="36">
        <v>40999</v>
      </c>
      <c r="L476" s="24">
        <v>325</v>
      </c>
      <c r="M476" s="24" t="s">
        <v>732</v>
      </c>
      <c r="N476" s="37">
        <v>787</v>
      </c>
    </row>
    <row r="477" spans="2:14" s="2" customFormat="1" ht="11.25">
      <c r="B477" s="51" t="s">
        <v>133</v>
      </c>
      <c r="C477" s="50" t="s">
        <v>610</v>
      </c>
      <c r="D477" s="2" t="s">
        <v>134</v>
      </c>
      <c r="E477" s="1">
        <v>260.1</v>
      </c>
      <c r="F477" s="1">
        <v>1812.4</v>
      </c>
      <c r="G477" s="27">
        <v>59513</v>
      </c>
      <c r="H477" s="27">
        <v>5951.3</v>
      </c>
      <c r="I477" s="36">
        <v>40136</v>
      </c>
      <c r="J477" s="36">
        <v>40999</v>
      </c>
      <c r="K477" s="36">
        <v>40999</v>
      </c>
      <c r="L477" s="24">
        <v>325</v>
      </c>
      <c r="M477" s="24" t="s">
        <v>831</v>
      </c>
      <c r="N477" s="37">
        <v>863</v>
      </c>
    </row>
    <row r="478" spans="2:14" s="2" customFormat="1" ht="11.25">
      <c r="B478" s="51" t="s">
        <v>135</v>
      </c>
      <c r="C478" s="50" t="s">
        <v>610</v>
      </c>
      <c r="D478" s="2" t="s">
        <v>136</v>
      </c>
      <c r="E478" s="1">
        <v>79.5</v>
      </c>
      <c r="F478" s="1">
        <v>1566</v>
      </c>
      <c r="G478" s="27">
        <v>58081.7</v>
      </c>
      <c r="H478" s="27">
        <v>21490.24</v>
      </c>
      <c r="I478" s="36">
        <v>39910</v>
      </c>
      <c r="J478" s="36">
        <v>40633</v>
      </c>
      <c r="K478" s="36">
        <v>40999</v>
      </c>
      <c r="L478" s="24">
        <v>325</v>
      </c>
      <c r="M478" s="24" t="s">
        <v>746</v>
      </c>
      <c r="N478" s="37">
        <v>1089</v>
      </c>
    </row>
    <row r="479" spans="2:14" s="2" customFormat="1" ht="11.25">
      <c r="B479" s="51" t="s">
        <v>137</v>
      </c>
      <c r="C479" s="50" t="s">
        <v>610</v>
      </c>
      <c r="D479" s="2" t="s">
        <v>138</v>
      </c>
      <c r="E479" s="1">
        <v>75</v>
      </c>
      <c r="F479" s="1">
        <v>763.4</v>
      </c>
      <c r="G479" s="27">
        <v>24242.93</v>
      </c>
      <c r="H479" s="27">
        <v>24242.93</v>
      </c>
      <c r="I479" s="36">
        <v>39881</v>
      </c>
      <c r="J479" s="36">
        <v>40999</v>
      </c>
      <c r="K479" s="36">
        <v>40999</v>
      </c>
      <c r="L479" s="24">
        <v>325</v>
      </c>
      <c r="M479" s="24" t="s">
        <v>139</v>
      </c>
      <c r="N479" s="37">
        <v>1118</v>
      </c>
    </row>
    <row r="480" spans="2:14" s="2" customFormat="1" ht="11.25">
      <c r="B480" s="51" t="s">
        <v>140</v>
      </c>
      <c r="C480" s="50" t="s">
        <v>610</v>
      </c>
      <c r="D480" s="2" t="s">
        <v>141</v>
      </c>
      <c r="E480" s="1">
        <v>40.2</v>
      </c>
      <c r="F480" s="1">
        <v>878.4</v>
      </c>
      <c r="G480" s="27">
        <v>39664.4</v>
      </c>
      <c r="H480" s="27">
        <v>33737.39</v>
      </c>
      <c r="I480" s="36">
        <v>40199</v>
      </c>
      <c r="J480" s="36">
        <v>40999</v>
      </c>
      <c r="K480" s="36">
        <v>40999</v>
      </c>
      <c r="L480" s="24">
        <v>325</v>
      </c>
      <c r="M480" s="24" t="s">
        <v>142</v>
      </c>
      <c r="N480" s="37">
        <v>800</v>
      </c>
    </row>
    <row r="481" spans="2:14" s="2" customFormat="1" ht="11.25">
      <c r="B481" s="51" t="s">
        <v>143</v>
      </c>
      <c r="C481" s="50" t="s">
        <v>610</v>
      </c>
      <c r="D481" s="2" t="s">
        <v>144</v>
      </c>
      <c r="E481" s="1">
        <v>76</v>
      </c>
      <c r="F481" s="1">
        <v>1133</v>
      </c>
      <c r="G481" s="27">
        <v>52906.96</v>
      </c>
      <c r="H481" s="27">
        <v>52906.96</v>
      </c>
      <c r="I481" s="36">
        <v>40288</v>
      </c>
      <c r="J481" s="36">
        <v>40999</v>
      </c>
      <c r="K481" s="36">
        <v>40999</v>
      </c>
      <c r="L481" s="24">
        <v>325</v>
      </c>
      <c r="M481" s="24" t="s">
        <v>145</v>
      </c>
      <c r="N481" s="37">
        <v>711</v>
      </c>
    </row>
    <row r="482" spans="2:14" s="2" customFormat="1" ht="11.25">
      <c r="B482" s="51" t="s">
        <v>146</v>
      </c>
      <c r="C482" s="50" t="s">
        <v>610</v>
      </c>
      <c r="D482" s="2" t="s">
        <v>147</v>
      </c>
      <c r="E482" s="1">
        <v>54</v>
      </c>
      <c r="F482" s="1">
        <v>601</v>
      </c>
      <c r="G482" s="27">
        <v>14238.73</v>
      </c>
      <c r="H482" s="27">
        <v>2034.11</v>
      </c>
      <c r="I482" s="36">
        <v>39881</v>
      </c>
      <c r="J482" s="36">
        <v>40633</v>
      </c>
      <c r="K482" s="36">
        <v>40999</v>
      </c>
      <c r="L482" s="24">
        <v>325</v>
      </c>
      <c r="M482" s="24" t="s">
        <v>139</v>
      </c>
      <c r="N482" s="37">
        <v>1118</v>
      </c>
    </row>
    <row r="483" spans="2:14" s="2" customFormat="1" ht="11.25">
      <c r="B483" s="51" t="s">
        <v>148</v>
      </c>
      <c r="C483" s="50" t="s">
        <v>610</v>
      </c>
      <c r="D483" s="2" t="s">
        <v>149</v>
      </c>
      <c r="E483" s="1">
        <v>30</v>
      </c>
      <c r="F483" s="1">
        <v>624.8</v>
      </c>
      <c r="G483" s="27">
        <v>14203.14</v>
      </c>
      <c r="H483" s="27">
        <v>2029.02</v>
      </c>
      <c r="I483" s="36">
        <v>39909</v>
      </c>
      <c r="J483" s="36">
        <v>40633</v>
      </c>
      <c r="K483" s="36">
        <v>40999</v>
      </c>
      <c r="L483" s="24">
        <v>325</v>
      </c>
      <c r="M483" s="24" t="s">
        <v>768</v>
      </c>
      <c r="N483" s="37">
        <v>1090</v>
      </c>
    </row>
    <row r="484" spans="2:14" s="2" customFormat="1" ht="11.25">
      <c r="B484" s="51" t="s">
        <v>150</v>
      </c>
      <c r="C484" s="50" t="s">
        <v>606</v>
      </c>
      <c r="D484" s="2" t="s">
        <v>151</v>
      </c>
      <c r="E484" s="1">
        <v>126</v>
      </c>
      <c r="F484" s="1">
        <v>1201</v>
      </c>
      <c r="G484" s="27">
        <v>31800.72</v>
      </c>
      <c r="H484" s="27">
        <v>4542.96</v>
      </c>
      <c r="I484" s="36">
        <v>39443</v>
      </c>
      <c r="J484" s="36">
        <v>40633</v>
      </c>
      <c r="K484" s="36">
        <v>40999</v>
      </c>
      <c r="L484" s="24">
        <v>325</v>
      </c>
      <c r="M484" s="24" t="s">
        <v>1080</v>
      </c>
      <c r="N484" s="37">
        <v>1556</v>
      </c>
    </row>
    <row r="485" spans="2:14" s="2" customFormat="1" ht="11.25">
      <c r="B485" s="51" t="s">
        <v>152</v>
      </c>
      <c r="C485" s="50" t="s">
        <v>606</v>
      </c>
      <c r="D485" s="2" t="s">
        <v>153</v>
      </c>
      <c r="E485" s="1">
        <v>111</v>
      </c>
      <c r="F485" s="1">
        <v>1445</v>
      </c>
      <c r="G485" s="27">
        <v>43403.85</v>
      </c>
      <c r="H485" s="27">
        <v>43403.85</v>
      </c>
      <c r="I485" s="36">
        <v>39919</v>
      </c>
      <c r="J485" s="36">
        <v>40999</v>
      </c>
      <c r="K485" s="36">
        <v>40999</v>
      </c>
      <c r="L485" s="24">
        <v>325</v>
      </c>
      <c r="M485" s="24" t="s">
        <v>1341</v>
      </c>
      <c r="N485" s="37">
        <v>1080</v>
      </c>
    </row>
    <row r="486" spans="2:14" s="2" customFormat="1" ht="11.25">
      <c r="B486" s="51" t="s">
        <v>154</v>
      </c>
      <c r="C486" s="50" t="s">
        <v>610</v>
      </c>
      <c r="D486" s="2" t="s">
        <v>155</v>
      </c>
      <c r="E486" s="1">
        <v>252</v>
      </c>
      <c r="F486" s="1">
        <v>2782.8</v>
      </c>
      <c r="G486" s="27">
        <v>129128.44</v>
      </c>
      <c r="H486" s="27">
        <v>129128.44</v>
      </c>
      <c r="I486" s="36">
        <v>40241</v>
      </c>
      <c r="J486" s="36">
        <v>40999</v>
      </c>
      <c r="K486" s="36">
        <v>40999</v>
      </c>
      <c r="L486" s="24">
        <v>325</v>
      </c>
      <c r="M486" s="24" t="s">
        <v>779</v>
      </c>
      <c r="N486" s="37">
        <v>758</v>
      </c>
    </row>
    <row r="487" spans="2:14" s="2" customFormat="1" ht="11.25">
      <c r="B487" s="51" t="s">
        <v>156</v>
      </c>
      <c r="C487" s="50" t="s">
        <v>610</v>
      </c>
      <c r="D487" s="2" t="s">
        <v>157</v>
      </c>
      <c r="E487" s="1">
        <v>15.4</v>
      </c>
      <c r="F487" s="1">
        <v>547</v>
      </c>
      <c r="G487" s="27">
        <v>25175.58</v>
      </c>
      <c r="H487" s="27">
        <v>2517.56</v>
      </c>
      <c r="I487" s="36">
        <v>40203</v>
      </c>
      <c r="J487" s="36">
        <v>40999</v>
      </c>
      <c r="K487" s="36">
        <v>40999</v>
      </c>
      <c r="L487" s="24">
        <v>325</v>
      </c>
      <c r="M487" s="24" t="s">
        <v>1080</v>
      </c>
      <c r="N487" s="37">
        <v>796</v>
      </c>
    </row>
    <row r="488" spans="2:14" s="2" customFormat="1" ht="11.25">
      <c r="B488" s="51" t="s">
        <v>158</v>
      </c>
      <c r="C488" s="50" t="s">
        <v>610</v>
      </c>
      <c r="D488" s="2" t="s">
        <v>159</v>
      </c>
      <c r="E488" s="1">
        <v>203</v>
      </c>
      <c r="F488" s="1">
        <v>5905.5</v>
      </c>
      <c r="G488" s="27">
        <v>482600.83</v>
      </c>
      <c r="H488" s="27">
        <v>482600.83</v>
      </c>
      <c r="I488" s="36">
        <v>40253</v>
      </c>
      <c r="J488" s="36">
        <v>40999</v>
      </c>
      <c r="K488" s="36">
        <v>40999</v>
      </c>
      <c r="L488" s="24">
        <v>325</v>
      </c>
      <c r="M488" s="24" t="s">
        <v>621</v>
      </c>
      <c r="N488" s="37">
        <v>746</v>
      </c>
    </row>
    <row r="489" spans="2:14" s="2" customFormat="1" ht="11.25">
      <c r="B489" s="51" t="s">
        <v>160</v>
      </c>
      <c r="C489" s="50" t="s">
        <v>610</v>
      </c>
      <c r="D489" s="2" t="s">
        <v>161</v>
      </c>
      <c r="E489" s="1">
        <v>151</v>
      </c>
      <c r="F489" s="1">
        <v>2039</v>
      </c>
      <c r="G489" s="27">
        <v>53218.29</v>
      </c>
      <c r="H489" s="27">
        <v>53218.29</v>
      </c>
      <c r="I489" s="36">
        <v>39916</v>
      </c>
      <c r="J489" s="36">
        <v>40633</v>
      </c>
      <c r="K489" s="36">
        <v>40999</v>
      </c>
      <c r="L489" s="24">
        <v>325</v>
      </c>
      <c r="M489" s="24" t="s">
        <v>686</v>
      </c>
      <c r="N489" s="37">
        <v>1083</v>
      </c>
    </row>
    <row r="490" spans="2:14" s="2" customFormat="1" ht="11.25">
      <c r="B490" s="51" t="s">
        <v>162</v>
      </c>
      <c r="C490" s="50" t="s">
        <v>610</v>
      </c>
      <c r="D490" s="2" t="s">
        <v>163</v>
      </c>
      <c r="E490" s="1">
        <v>42.5</v>
      </c>
      <c r="F490" s="1">
        <v>839.8</v>
      </c>
      <c r="G490" s="27">
        <v>29758.3</v>
      </c>
      <c r="H490" s="27">
        <v>2975.83</v>
      </c>
      <c r="I490" s="36">
        <v>40123</v>
      </c>
      <c r="J490" s="36">
        <v>40999</v>
      </c>
      <c r="K490" s="36">
        <v>40999</v>
      </c>
      <c r="L490" s="24">
        <v>325</v>
      </c>
      <c r="M490" s="24" t="s">
        <v>751</v>
      </c>
      <c r="N490" s="37">
        <v>876</v>
      </c>
    </row>
    <row r="491" spans="2:14" s="2" customFormat="1" ht="11.25">
      <c r="B491" s="51" t="s">
        <v>164</v>
      </c>
      <c r="C491" s="50" t="s">
        <v>610</v>
      </c>
      <c r="D491" s="2" t="s">
        <v>165</v>
      </c>
      <c r="E491" s="1">
        <v>60</v>
      </c>
      <c r="F491" s="1">
        <v>1101</v>
      </c>
      <c r="G491" s="27">
        <v>32728.07</v>
      </c>
      <c r="H491" s="27">
        <v>3272.81</v>
      </c>
      <c r="I491" s="36">
        <v>40098</v>
      </c>
      <c r="J491" s="36">
        <v>40999</v>
      </c>
      <c r="K491" s="36">
        <v>40999</v>
      </c>
      <c r="L491" s="24">
        <v>325</v>
      </c>
      <c r="M491" s="24" t="s">
        <v>751</v>
      </c>
      <c r="N491" s="37">
        <v>901</v>
      </c>
    </row>
    <row r="492" spans="2:14" s="2" customFormat="1" ht="11.25">
      <c r="B492" s="51" t="s">
        <v>166</v>
      </c>
      <c r="C492" s="50" t="s">
        <v>610</v>
      </c>
      <c r="D492" s="2" t="s">
        <v>167</v>
      </c>
      <c r="E492" s="1">
        <v>134.5</v>
      </c>
      <c r="F492" s="1">
        <v>2929.7</v>
      </c>
      <c r="G492" s="27">
        <v>55820.22</v>
      </c>
      <c r="H492" s="27">
        <v>32649.57</v>
      </c>
      <c r="I492" s="36">
        <v>39555</v>
      </c>
      <c r="J492" s="36">
        <v>40268</v>
      </c>
      <c r="K492" s="36">
        <v>40999</v>
      </c>
      <c r="L492" s="24">
        <v>325</v>
      </c>
      <c r="M492" s="24" t="s">
        <v>1140</v>
      </c>
      <c r="N492" s="37">
        <v>1444</v>
      </c>
    </row>
    <row r="493" spans="2:14" s="2" customFormat="1" ht="11.25">
      <c r="B493" s="51" t="s">
        <v>168</v>
      </c>
      <c r="C493" s="50" t="s">
        <v>610</v>
      </c>
      <c r="D493" s="2" t="s">
        <v>169</v>
      </c>
      <c r="E493" s="1">
        <v>144</v>
      </c>
      <c r="F493" s="1">
        <v>1598.6</v>
      </c>
      <c r="G493" s="27">
        <v>43896.05</v>
      </c>
      <c r="H493" s="27">
        <v>35555.8</v>
      </c>
      <c r="I493" s="36">
        <v>39924</v>
      </c>
      <c r="J493" s="36">
        <v>40999</v>
      </c>
      <c r="K493" s="36">
        <v>40999</v>
      </c>
      <c r="L493" s="24">
        <v>325</v>
      </c>
      <c r="M493" s="24" t="s">
        <v>1341</v>
      </c>
      <c r="N493" s="37">
        <v>1075</v>
      </c>
    </row>
    <row r="494" spans="2:14" s="2" customFormat="1" ht="11.25">
      <c r="B494" s="51" t="s">
        <v>170</v>
      </c>
      <c r="C494" s="50" t="s">
        <v>610</v>
      </c>
      <c r="D494" s="2" t="s">
        <v>171</v>
      </c>
      <c r="E494" s="1">
        <v>45</v>
      </c>
      <c r="F494" s="1">
        <v>224.8</v>
      </c>
      <c r="G494" s="27">
        <v>9201.34</v>
      </c>
      <c r="H494" s="27">
        <v>9201.34</v>
      </c>
      <c r="I494" s="36">
        <v>39868</v>
      </c>
      <c r="J494" s="36">
        <v>40999</v>
      </c>
      <c r="K494" s="36">
        <v>40999</v>
      </c>
      <c r="L494" s="24">
        <v>325</v>
      </c>
      <c r="M494" s="24" t="s">
        <v>846</v>
      </c>
      <c r="N494" s="37">
        <v>1131</v>
      </c>
    </row>
    <row r="495" spans="2:14" s="2" customFormat="1" ht="11.25">
      <c r="B495" s="51" t="s">
        <v>172</v>
      </c>
      <c r="C495" s="50" t="s">
        <v>610</v>
      </c>
      <c r="D495" s="2" t="s">
        <v>173</v>
      </c>
      <c r="E495" s="1">
        <v>31</v>
      </c>
      <c r="F495" s="1">
        <v>282.2</v>
      </c>
      <c r="G495" s="27">
        <v>11574.46</v>
      </c>
      <c r="H495" s="27">
        <v>11528.12</v>
      </c>
      <c r="I495" s="36">
        <v>39933</v>
      </c>
      <c r="J495" s="36">
        <v>40999</v>
      </c>
      <c r="K495" s="36">
        <v>40999</v>
      </c>
      <c r="L495" s="24">
        <v>325</v>
      </c>
      <c r="M495" s="24" t="s">
        <v>174</v>
      </c>
      <c r="N495" s="37">
        <v>1066</v>
      </c>
    </row>
    <row r="496" spans="2:14" s="2" customFormat="1" ht="11.25">
      <c r="B496" s="51" t="s">
        <v>175</v>
      </c>
      <c r="C496" s="50" t="s">
        <v>610</v>
      </c>
      <c r="D496" s="2" t="s">
        <v>176</v>
      </c>
      <c r="E496" s="1">
        <v>114</v>
      </c>
      <c r="F496" s="1">
        <v>1738.4</v>
      </c>
      <c r="G496" s="27">
        <v>51756.5</v>
      </c>
      <c r="H496" s="27">
        <v>5175.65</v>
      </c>
      <c r="I496" s="36">
        <v>40190</v>
      </c>
      <c r="J496" s="36">
        <v>40999</v>
      </c>
      <c r="K496" s="36">
        <v>40999</v>
      </c>
      <c r="L496" s="24">
        <v>325</v>
      </c>
      <c r="M496" s="24" t="s">
        <v>740</v>
      </c>
      <c r="N496" s="37">
        <v>809</v>
      </c>
    </row>
    <row r="497" spans="2:14" s="2" customFormat="1" ht="11.25">
      <c r="B497" s="51" t="s">
        <v>177</v>
      </c>
      <c r="C497" s="50" t="s">
        <v>610</v>
      </c>
      <c r="D497" s="2" t="s">
        <v>178</v>
      </c>
      <c r="E497" s="1">
        <v>51.5</v>
      </c>
      <c r="F497" s="1">
        <v>691.8</v>
      </c>
      <c r="G497" s="27">
        <v>16255.55</v>
      </c>
      <c r="H497" s="27">
        <v>13036.63</v>
      </c>
      <c r="I497" s="36">
        <v>39503</v>
      </c>
      <c r="J497" s="36">
        <v>40633</v>
      </c>
      <c r="K497" s="36">
        <v>40999</v>
      </c>
      <c r="L497" s="24">
        <v>325</v>
      </c>
      <c r="M497" s="24" t="s">
        <v>179</v>
      </c>
      <c r="N497" s="37">
        <v>1496</v>
      </c>
    </row>
    <row r="498" spans="2:14" s="2" customFormat="1" ht="11.25">
      <c r="B498" s="51" t="s">
        <v>180</v>
      </c>
      <c r="C498" s="50" t="s">
        <v>610</v>
      </c>
      <c r="D498" s="2" t="s">
        <v>181</v>
      </c>
      <c r="E498" s="1">
        <v>222.5</v>
      </c>
      <c r="F498" s="1">
        <v>4458.8</v>
      </c>
      <c r="G498" s="27">
        <v>144538.3</v>
      </c>
      <c r="H498" s="27">
        <v>89613.75</v>
      </c>
      <c r="I498" s="36">
        <v>39897</v>
      </c>
      <c r="J498" s="36">
        <v>40999</v>
      </c>
      <c r="K498" s="36">
        <v>40999</v>
      </c>
      <c r="L498" s="24">
        <v>325</v>
      </c>
      <c r="M498" s="24" t="s">
        <v>1230</v>
      </c>
      <c r="N498" s="37">
        <v>1102</v>
      </c>
    </row>
    <row r="499" spans="2:14" s="2" customFormat="1" ht="11.25">
      <c r="B499" s="51" t="s">
        <v>182</v>
      </c>
      <c r="C499" s="50" t="s">
        <v>610</v>
      </c>
      <c r="D499" s="2" t="s">
        <v>183</v>
      </c>
      <c r="E499" s="1">
        <v>88.1</v>
      </c>
      <c r="F499" s="1">
        <v>1984.6</v>
      </c>
      <c r="G499" s="27">
        <v>87203.2</v>
      </c>
      <c r="H499" s="27">
        <v>65908.18</v>
      </c>
      <c r="I499" s="36">
        <v>39910</v>
      </c>
      <c r="J499" s="36">
        <v>40999</v>
      </c>
      <c r="K499" s="36">
        <v>40999</v>
      </c>
      <c r="L499" s="24">
        <v>325</v>
      </c>
      <c r="M499" s="24" t="s">
        <v>1143</v>
      </c>
      <c r="N499" s="37">
        <v>1089</v>
      </c>
    </row>
    <row r="500" spans="2:14" s="2" customFormat="1" ht="11.25">
      <c r="B500" s="51" t="s">
        <v>184</v>
      </c>
      <c r="C500" s="50" t="s">
        <v>610</v>
      </c>
      <c r="D500" s="2" t="s">
        <v>185</v>
      </c>
      <c r="E500" s="1">
        <v>238</v>
      </c>
      <c r="F500" s="1">
        <v>3155.2</v>
      </c>
      <c r="G500" s="27">
        <v>80526.06</v>
      </c>
      <c r="H500" s="27">
        <v>80526.06</v>
      </c>
      <c r="I500" s="36">
        <v>39868</v>
      </c>
      <c r="J500" s="36">
        <v>40999</v>
      </c>
      <c r="K500" s="36">
        <v>40999</v>
      </c>
      <c r="L500" s="24">
        <v>325</v>
      </c>
      <c r="M500" s="24" t="s">
        <v>846</v>
      </c>
      <c r="N500" s="37">
        <v>1131</v>
      </c>
    </row>
    <row r="501" spans="2:14" s="2" customFormat="1" ht="11.25">
      <c r="B501" s="51" t="s">
        <v>186</v>
      </c>
      <c r="C501" s="50" t="s">
        <v>610</v>
      </c>
      <c r="D501" s="2" t="s">
        <v>187</v>
      </c>
      <c r="E501" s="1">
        <v>127.9</v>
      </c>
      <c r="F501" s="1">
        <v>2243.6</v>
      </c>
      <c r="G501" s="27">
        <v>113646.1</v>
      </c>
      <c r="H501" s="27">
        <v>15262</v>
      </c>
      <c r="I501" s="36">
        <v>39988</v>
      </c>
      <c r="J501" s="36">
        <v>40999</v>
      </c>
      <c r="K501" s="36">
        <v>40999</v>
      </c>
      <c r="L501" s="24">
        <v>325</v>
      </c>
      <c r="M501" s="24" t="s">
        <v>746</v>
      </c>
      <c r="N501" s="37">
        <v>1011</v>
      </c>
    </row>
    <row r="502" spans="2:14" s="2" customFormat="1" ht="11.25">
      <c r="B502" s="51" t="s">
        <v>188</v>
      </c>
      <c r="C502" s="50" t="s">
        <v>610</v>
      </c>
      <c r="D502" s="2" t="s">
        <v>189</v>
      </c>
      <c r="E502" s="1">
        <v>241</v>
      </c>
      <c r="F502" s="1">
        <v>2745</v>
      </c>
      <c r="G502" s="27">
        <v>99357.92</v>
      </c>
      <c r="H502" s="27">
        <v>9935.79</v>
      </c>
      <c r="I502" s="36">
        <v>40276</v>
      </c>
      <c r="J502" s="36">
        <v>40999</v>
      </c>
      <c r="K502" s="36">
        <v>40999</v>
      </c>
      <c r="L502" s="24">
        <v>325</v>
      </c>
      <c r="M502" s="24" t="s">
        <v>621</v>
      </c>
      <c r="N502" s="37">
        <v>723</v>
      </c>
    </row>
    <row r="503" spans="2:14" s="2" customFormat="1" ht="11.25">
      <c r="B503" s="51" t="s">
        <v>190</v>
      </c>
      <c r="C503" s="50" t="s">
        <v>610</v>
      </c>
      <c r="D503" s="2" t="s">
        <v>191</v>
      </c>
      <c r="E503" s="1">
        <v>41</v>
      </c>
      <c r="F503" s="1">
        <v>345.6</v>
      </c>
      <c r="G503" s="27">
        <v>2363.2</v>
      </c>
      <c r="H503" s="27">
        <v>236.32</v>
      </c>
      <c r="I503" s="36">
        <v>40218</v>
      </c>
      <c r="J503" s="36">
        <v>40999</v>
      </c>
      <c r="K503" s="36">
        <v>40999</v>
      </c>
      <c r="L503" s="24">
        <v>325</v>
      </c>
      <c r="M503" s="24" t="s">
        <v>621</v>
      </c>
      <c r="N503" s="37">
        <v>781</v>
      </c>
    </row>
    <row r="504" spans="2:14" s="2" customFormat="1" ht="11.25">
      <c r="B504" s="51" t="s">
        <v>192</v>
      </c>
      <c r="C504" s="50" t="s">
        <v>610</v>
      </c>
      <c r="D504" s="2" t="s">
        <v>193</v>
      </c>
      <c r="E504" s="1">
        <v>32.7</v>
      </c>
      <c r="F504" s="1">
        <v>1413</v>
      </c>
      <c r="G504" s="27">
        <v>32605.57</v>
      </c>
      <c r="H504" s="27">
        <v>3260.56</v>
      </c>
      <c r="I504" s="36">
        <v>40190</v>
      </c>
      <c r="J504" s="36">
        <v>40999</v>
      </c>
      <c r="K504" s="36">
        <v>40999</v>
      </c>
      <c r="L504" s="24">
        <v>325</v>
      </c>
      <c r="M504" s="24" t="s">
        <v>194</v>
      </c>
      <c r="N504" s="37">
        <v>809</v>
      </c>
    </row>
    <row r="505" spans="2:14" s="2" customFormat="1" ht="11.25">
      <c r="B505" s="51" t="s">
        <v>195</v>
      </c>
      <c r="C505" s="50" t="s">
        <v>610</v>
      </c>
      <c r="D505" s="2" t="s">
        <v>196</v>
      </c>
      <c r="E505" s="1">
        <v>64</v>
      </c>
      <c r="F505" s="1">
        <v>839</v>
      </c>
      <c r="G505" s="27">
        <v>14946</v>
      </c>
      <c r="H505" s="27">
        <v>14946</v>
      </c>
      <c r="I505" s="36">
        <v>39506</v>
      </c>
      <c r="J505" s="36">
        <v>40268</v>
      </c>
      <c r="K505" s="36">
        <v>40999</v>
      </c>
      <c r="L505" s="24">
        <v>325</v>
      </c>
      <c r="M505" s="24" t="s">
        <v>740</v>
      </c>
      <c r="N505" s="37">
        <v>1493</v>
      </c>
    </row>
    <row r="506" spans="2:14" s="2" customFormat="1" ht="11.25">
      <c r="B506" s="51" t="s">
        <v>197</v>
      </c>
      <c r="C506" s="50" t="s">
        <v>610</v>
      </c>
      <c r="D506" s="2" t="s">
        <v>198</v>
      </c>
      <c r="E506" s="1">
        <v>100</v>
      </c>
      <c r="F506" s="1">
        <v>2579.2</v>
      </c>
      <c r="G506" s="27">
        <v>120697.45</v>
      </c>
      <c r="H506" s="27">
        <v>11495</v>
      </c>
      <c r="I506" s="36">
        <v>39867</v>
      </c>
      <c r="J506" s="36">
        <v>40633</v>
      </c>
      <c r="K506" s="36">
        <v>40999</v>
      </c>
      <c r="L506" s="24">
        <v>325</v>
      </c>
      <c r="M506" s="24" t="s">
        <v>194</v>
      </c>
      <c r="N506" s="37">
        <v>1132</v>
      </c>
    </row>
    <row r="507" spans="2:14" s="2" customFormat="1" ht="11.25">
      <c r="B507" s="51" t="s">
        <v>199</v>
      </c>
      <c r="C507" s="50" t="s">
        <v>610</v>
      </c>
      <c r="D507" s="2" t="s">
        <v>200</v>
      </c>
      <c r="E507" s="1">
        <v>80</v>
      </c>
      <c r="F507" s="1">
        <v>1082.6</v>
      </c>
      <c r="G507" s="27">
        <v>40221.71</v>
      </c>
      <c r="H507" s="27">
        <v>40221.72</v>
      </c>
      <c r="I507" s="36">
        <v>40252</v>
      </c>
      <c r="J507" s="36">
        <v>40999</v>
      </c>
      <c r="K507" s="36">
        <v>40999</v>
      </c>
      <c r="L507" s="24">
        <v>325</v>
      </c>
      <c r="M507" s="24" t="s">
        <v>726</v>
      </c>
      <c r="N507" s="37">
        <v>747</v>
      </c>
    </row>
    <row r="508" spans="2:14" s="2" customFormat="1" ht="11.25">
      <c r="B508" s="51" t="s">
        <v>201</v>
      </c>
      <c r="C508" s="50" t="s">
        <v>610</v>
      </c>
      <c r="D508" s="2" t="s">
        <v>202</v>
      </c>
      <c r="E508" s="1">
        <v>175.3</v>
      </c>
      <c r="F508" s="1">
        <v>6940.34</v>
      </c>
      <c r="G508" s="27">
        <v>92251.2</v>
      </c>
      <c r="H508" s="27">
        <v>61808.31</v>
      </c>
      <c r="I508" s="36">
        <v>40123</v>
      </c>
      <c r="J508" s="36">
        <v>40999</v>
      </c>
      <c r="K508" s="36">
        <v>40999</v>
      </c>
      <c r="L508" s="24">
        <v>325</v>
      </c>
      <c r="M508" s="24" t="s">
        <v>621</v>
      </c>
      <c r="N508" s="37">
        <v>876</v>
      </c>
    </row>
    <row r="509" spans="2:14" s="2" customFormat="1" ht="11.25">
      <c r="B509" s="51" t="s">
        <v>203</v>
      </c>
      <c r="C509" s="50" t="s">
        <v>610</v>
      </c>
      <c r="D509" s="2" t="s">
        <v>204</v>
      </c>
      <c r="E509" s="1">
        <v>97</v>
      </c>
      <c r="F509" s="1">
        <v>2409.79</v>
      </c>
      <c r="G509" s="27">
        <v>97530.84</v>
      </c>
      <c r="H509" s="27">
        <v>39012.33</v>
      </c>
      <c r="I509" s="36">
        <v>40247</v>
      </c>
      <c r="J509" s="36">
        <v>40999</v>
      </c>
      <c r="K509" s="36">
        <v>40999</v>
      </c>
      <c r="L509" s="24">
        <v>325</v>
      </c>
      <c r="M509" s="24" t="s">
        <v>831</v>
      </c>
      <c r="N509" s="37">
        <v>752</v>
      </c>
    </row>
    <row r="510" spans="2:14" s="2" customFormat="1" ht="11.25">
      <c r="B510" s="51" t="s">
        <v>205</v>
      </c>
      <c r="C510" s="50" t="s">
        <v>610</v>
      </c>
      <c r="D510" s="2" t="s">
        <v>206</v>
      </c>
      <c r="E510" s="1">
        <v>41</v>
      </c>
      <c r="F510" s="1">
        <v>512</v>
      </c>
      <c r="G510" s="27">
        <v>17594.9</v>
      </c>
      <c r="H510" s="27">
        <v>2513.56</v>
      </c>
      <c r="I510" s="36">
        <v>39871</v>
      </c>
      <c r="J510" s="36">
        <v>40633</v>
      </c>
      <c r="K510" s="36">
        <v>40999</v>
      </c>
      <c r="L510" s="24">
        <v>325</v>
      </c>
      <c r="M510" s="24" t="s">
        <v>698</v>
      </c>
      <c r="N510" s="37">
        <v>1128</v>
      </c>
    </row>
    <row r="511" spans="2:14" s="2" customFormat="1" ht="11.25">
      <c r="B511" s="51" t="s">
        <v>207</v>
      </c>
      <c r="C511" s="50" t="s">
        <v>610</v>
      </c>
      <c r="D511" s="2" t="s">
        <v>208</v>
      </c>
      <c r="E511" s="1">
        <v>54</v>
      </c>
      <c r="F511" s="1">
        <v>898</v>
      </c>
      <c r="G511" s="27">
        <v>23368.05</v>
      </c>
      <c r="H511" s="27">
        <v>23368.05</v>
      </c>
      <c r="I511" s="36">
        <v>40203</v>
      </c>
      <c r="J511" s="36">
        <v>40999</v>
      </c>
      <c r="K511" s="36">
        <v>40999</v>
      </c>
      <c r="L511" s="24">
        <v>325</v>
      </c>
      <c r="M511" s="24" t="s">
        <v>698</v>
      </c>
      <c r="N511" s="37">
        <v>796</v>
      </c>
    </row>
    <row r="512" spans="2:14" s="2" customFormat="1" ht="11.25">
      <c r="B512" s="51" t="s">
        <v>209</v>
      </c>
      <c r="C512" s="50" t="s">
        <v>610</v>
      </c>
      <c r="D512" s="2" t="s">
        <v>210</v>
      </c>
      <c r="E512" s="1">
        <v>131</v>
      </c>
      <c r="F512" s="1">
        <v>782.2</v>
      </c>
      <c r="G512" s="27">
        <v>18567.85</v>
      </c>
      <c r="H512" s="27">
        <v>1856.79</v>
      </c>
      <c r="I512" s="36">
        <v>40190</v>
      </c>
      <c r="J512" s="36">
        <v>40999</v>
      </c>
      <c r="K512" s="36">
        <v>40999</v>
      </c>
      <c r="L512" s="24">
        <v>325</v>
      </c>
      <c r="M512" s="24" t="s">
        <v>740</v>
      </c>
      <c r="N512" s="37">
        <v>809</v>
      </c>
    </row>
    <row r="513" spans="2:14" s="2" customFormat="1" ht="11.25">
      <c r="B513" s="51" t="s">
        <v>211</v>
      </c>
      <c r="C513" s="50" t="s">
        <v>610</v>
      </c>
      <c r="D513" s="2" t="s">
        <v>212</v>
      </c>
      <c r="E513" s="1">
        <v>80</v>
      </c>
      <c r="F513" s="1">
        <v>1630.8</v>
      </c>
      <c r="G513" s="27">
        <v>50685.8</v>
      </c>
      <c r="H513" s="27">
        <v>5068.58</v>
      </c>
      <c r="I513" s="36">
        <v>40190</v>
      </c>
      <c r="J513" s="36">
        <v>40999</v>
      </c>
      <c r="K513" s="36">
        <v>40999</v>
      </c>
      <c r="L513" s="24">
        <v>325</v>
      </c>
      <c r="M513" s="24" t="s">
        <v>740</v>
      </c>
      <c r="N513" s="37">
        <v>809</v>
      </c>
    </row>
    <row r="514" spans="2:14" s="2" customFormat="1" ht="11.25">
      <c r="B514" s="51" t="s">
        <v>213</v>
      </c>
      <c r="C514" s="50" t="s">
        <v>610</v>
      </c>
      <c r="D514" s="2" t="s">
        <v>214</v>
      </c>
      <c r="E514" s="1">
        <v>40.8</v>
      </c>
      <c r="F514" s="1">
        <v>274.6</v>
      </c>
      <c r="G514" s="27">
        <v>6057.63</v>
      </c>
      <c r="H514" s="27">
        <v>1316.88</v>
      </c>
      <c r="I514" s="36">
        <v>39475</v>
      </c>
      <c r="J514" s="36">
        <v>40268</v>
      </c>
      <c r="K514" s="36">
        <v>40999</v>
      </c>
      <c r="L514" s="24">
        <v>325</v>
      </c>
      <c r="M514" s="24" t="s">
        <v>621</v>
      </c>
      <c r="N514" s="37">
        <v>1524</v>
      </c>
    </row>
    <row r="515" spans="2:14" s="2" customFormat="1" ht="11.25">
      <c r="B515" s="51" t="s">
        <v>215</v>
      </c>
      <c r="C515" s="50" t="s">
        <v>610</v>
      </c>
      <c r="D515" s="2" t="s">
        <v>216</v>
      </c>
      <c r="E515" s="1">
        <v>46</v>
      </c>
      <c r="F515" s="1">
        <v>1032.89</v>
      </c>
      <c r="G515" s="27">
        <v>31993.45</v>
      </c>
      <c r="H515" s="27">
        <v>3199.35</v>
      </c>
      <c r="I515" s="36">
        <v>40214</v>
      </c>
      <c r="J515" s="36">
        <v>40999</v>
      </c>
      <c r="K515" s="36">
        <v>40999</v>
      </c>
      <c r="L515" s="24">
        <v>325</v>
      </c>
      <c r="M515" s="24" t="s">
        <v>698</v>
      </c>
      <c r="N515" s="37">
        <v>785</v>
      </c>
    </row>
    <row r="516" spans="2:14" s="2" customFormat="1" ht="11.25">
      <c r="B516" s="51" t="s">
        <v>217</v>
      </c>
      <c r="C516" s="50" t="s">
        <v>610</v>
      </c>
      <c r="D516" s="2" t="s">
        <v>218</v>
      </c>
      <c r="E516" s="1">
        <v>22</v>
      </c>
      <c r="F516" s="1">
        <v>516</v>
      </c>
      <c r="G516" s="27">
        <v>19005.5</v>
      </c>
      <c r="H516" s="27">
        <v>11403.3</v>
      </c>
      <c r="I516" s="36">
        <v>40210</v>
      </c>
      <c r="J516" s="36">
        <v>40999</v>
      </c>
      <c r="K516" s="36">
        <v>40999</v>
      </c>
      <c r="L516" s="24">
        <v>325</v>
      </c>
      <c r="M516" s="24" t="s">
        <v>831</v>
      </c>
      <c r="N516" s="37">
        <v>789</v>
      </c>
    </row>
    <row r="517" spans="2:14" s="2" customFormat="1" ht="11.25">
      <c r="B517" s="51" t="s">
        <v>219</v>
      </c>
      <c r="C517" s="50" t="s">
        <v>610</v>
      </c>
      <c r="D517" s="2" t="s">
        <v>220</v>
      </c>
      <c r="E517" s="1">
        <v>67</v>
      </c>
      <c r="F517" s="1">
        <v>1044.98</v>
      </c>
      <c r="G517" s="27">
        <v>33588.78</v>
      </c>
      <c r="H517" s="27">
        <v>33588.78</v>
      </c>
      <c r="I517" s="36">
        <v>40221</v>
      </c>
      <c r="J517" s="36">
        <v>40999</v>
      </c>
      <c r="K517" s="36">
        <v>40999</v>
      </c>
      <c r="L517" s="24">
        <v>325</v>
      </c>
      <c r="M517" s="24" t="s">
        <v>740</v>
      </c>
      <c r="N517" s="37">
        <v>778</v>
      </c>
    </row>
    <row r="518" spans="2:14" s="2" customFormat="1" ht="11.25">
      <c r="B518" s="51" t="s">
        <v>221</v>
      </c>
      <c r="C518" s="50" t="s">
        <v>610</v>
      </c>
      <c r="D518" s="2" t="s">
        <v>222</v>
      </c>
      <c r="E518" s="1">
        <v>55</v>
      </c>
      <c r="F518" s="1">
        <v>995.8</v>
      </c>
      <c r="G518" s="27">
        <v>47410.5</v>
      </c>
      <c r="H518" s="27">
        <v>47410.05</v>
      </c>
      <c r="I518" s="36">
        <v>40210</v>
      </c>
      <c r="J518" s="36">
        <v>40999</v>
      </c>
      <c r="K518" s="36">
        <v>40999</v>
      </c>
      <c r="L518" s="24">
        <v>325</v>
      </c>
      <c r="M518" s="24" t="s">
        <v>831</v>
      </c>
      <c r="N518" s="37">
        <v>789</v>
      </c>
    </row>
    <row r="519" spans="2:14" s="2" customFormat="1" ht="11.25">
      <c r="B519" s="51" t="s">
        <v>223</v>
      </c>
      <c r="C519" s="50" t="s">
        <v>610</v>
      </c>
      <c r="D519" s="2" t="s">
        <v>224</v>
      </c>
      <c r="E519" s="1">
        <v>65.5</v>
      </c>
      <c r="F519" s="1">
        <v>590.4</v>
      </c>
      <c r="G519" s="27">
        <v>8067.05</v>
      </c>
      <c r="H519" s="27">
        <v>806.71</v>
      </c>
      <c r="I519" s="36">
        <v>40203</v>
      </c>
      <c r="J519" s="36">
        <v>40999</v>
      </c>
      <c r="K519" s="36">
        <v>40999</v>
      </c>
      <c r="L519" s="24">
        <v>325</v>
      </c>
      <c r="M519" s="24" t="s">
        <v>701</v>
      </c>
      <c r="N519" s="37">
        <v>796</v>
      </c>
    </row>
    <row r="520" spans="2:14" s="2" customFormat="1" ht="11.25">
      <c r="B520" s="51" t="s">
        <v>225</v>
      </c>
      <c r="C520" s="50" t="s">
        <v>610</v>
      </c>
      <c r="D520" s="2" t="s">
        <v>226</v>
      </c>
      <c r="E520" s="1">
        <v>70</v>
      </c>
      <c r="F520" s="1">
        <v>1292.8</v>
      </c>
      <c r="G520" s="27">
        <v>21903.46</v>
      </c>
      <c r="H520" s="27">
        <v>2190.35</v>
      </c>
      <c r="I520" s="36">
        <v>40259</v>
      </c>
      <c r="J520" s="36">
        <v>40999</v>
      </c>
      <c r="K520" s="36">
        <v>40999</v>
      </c>
      <c r="L520" s="24">
        <v>325</v>
      </c>
      <c r="M520" s="24" t="s">
        <v>732</v>
      </c>
      <c r="N520" s="37">
        <v>740</v>
      </c>
    </row>
    <row r="521" spans="2:14" s="2" customFormat="1" ht="11.25">
      <c r="B521" s="51" t="s">
        <v>227</v>
      </c>
      <c r="C521" s="50" t="s">
        <v>610</v>
      </c>
      <c r="D521" s="2" t="s">
        <v>228</v>
      </c>
      <c r="E521" s="1">
        <v>86</v>
      </c>
      <c r="F521" s="1">
        <v>1200</v>
      </c>
      <c r="G521" s="27">
        <v>27221.36</v>
      </c>
      <c r="H521" s="27">
        <v>3888.77</v>
      </c>
      <c r="I521" s="36">
        <v>39846</v>
      </c>
      <c r="J521" s="36">
        <v>40633</v>
      </c>
      <c r="K521" s="36">
        <v>40999</v>
      </c>
      <c r="L521" s="24">
        <v>325</v>
      </c>
      <c r="M521" s="24" t="s">
        <v>771</v>
      </c>
      <c r="N521" s="37">
        <v>1153</v>
      </c>
    </row>
    <row r="522" spans="2:14" s="2" customFormat="1" ht="11.25">
      <c r="B522" s="51" t="s">
        <v>229</v>
      </c>
      <c r="C522" s="50" t="s">
        <v>610</v>
      </c>
      <c r="D522" s="2" t="s">
        <v>230</v>
      </c>
      <c r="E522" s="1">
        <v>29</v>
      </c>
      <c r="F522" s="1">
        <v>482.7</v>
      </c>
      <c r="G522" s="27">
        <v>12411.1</v>
      </c>
      <c r="H522" s="27">
        <v>1241.11</v>
      </c>
      <c r="I522" s="36">
        <v>40221</v>
      </c>
      <c r="J522" s="36">
        <v>40999</v>
      </c>
      <c r="K522" s="36">
        <v>40999</v>
      </c>
      <c r="L522" s="24">
        <v>325</v>
      </c>
      <c r="M522" s="24" t="s">
        <v>701</v>
      </c>
      <c r="N522" s="37">
        <v>778</v>
      </c>
    </row>
    <row r="523" spans="2:14" s="2" customFormat="1" ht="11.25">
      <c r="B523" s="51" t="s">
        <v>231</v>
      </c>
      <c r="C523" s="50" t="s">
        <v>610</v>
      </c>
      <c r="D523" s="2" t="s">
        <v>232</v>
      </c>
      <c r="E523" s="1">
        <v>65.4</v>
      </c>
      <c r="F523" s="1">
        <v>728</v>
      </c>
      <c r="G523" s="27">
        <v>17900.17</v>
      </c>
      <c r="H523" s="27">
        <v>17900.17</v>
      </c>
      <c r="I523" s="36">
        <v>40207</v>
      </c>
      <c r="J523" s="36">
        <v>40999</v>
      </c>
      <c r="K523" s="36">
        <v>40999</v>
      </c>
      <c r="L523" s="24">
        <v>325</v>
      </c>
      <c r="M523" s="24" t="s">
        <v>1123</v>
      </c>
      <c r="N523" s="37">
        <v>792</v>
      </c>
    </row>
    <row r="524" spans="2:14" s="2" customFormat="1" ht="11.25">
      <c r="B524" s="51" t="s">
        <v>233</v>
      </c>
      <c r="C524" s="50" t="s">
        <v>610</v>
      </c>
      <c r="D524" s="2" t="s">
        <v>234</v>
      </c>
      <c r="E524" s="1">
        <v>77.4</v>
      </c>
      <c r="F524" s="1">
        <v>661.4</v>
      </c>
      <c r="G524" s="27">
        <v>2724.5</v>
      </c>
      <c r="H524" s="27">
        <v>272.45</v>
      </c>
      <c r="I524" s="36">
        <v>40220</v>
      </c>
      <c r="J524" s="36">
        <v>40999</v>
      </c>
      <c r="K524" s="36">
        <v>40999</v>
      </c>
      <c r="L524" s="24">
        <v>325</v>
      </c>
      <c r="M524" s="24" t="s">
        <v>701</v>
      </c>
      <c r="N524" s="37">
        <v>779</v>
      </c>
    </row>
    <row r="525" spans="2:14" s="2" customFormat="1" ht="11.25">
      <c r="B525" s="51" t="s">
        <v>235</v>
      </c>
      <c r="C525" s="50" t="s">
        <v>610</v>
      </c>
      <c r="D525" s="2" t="s">
        <v>236</v>
      </c>
      <c r="E525" s="1">
        <v>25</v>
      </c>
      <c r="F525" s="1">
        <v>451</v>
      </c>
      <c r="G525" s="27">
        <v>7431.95</v>
      </c>
      <c r="H525" s="27">
        <v>743.2</v>
      </c>
      <c r="I525" s="36">
        <v>40149</v>
      </c>
      <c r="J525" s="36">
        <v>40999</v>
      </c>
      <c r="K525" s="36">
        <v>40999</v>
      </c>
      <c r="L525" s="24">
        <v>325</v>
      </c>
      <c r="M525" s="24" t="s">
        <v>689</v>
      </c>
      <c r="N525" s="37">
        <v>850</v>
      </c>
    </row>
    <row r="526" spans="2:14" s="2" customFormat="1" ht="11.25">
      <c r="B526" s="51" t="s">
        <v>237</v>
      </c>
      <c r="C526" s="50" t="s">
        <v>610</v>
      </c>
      <c r="D526" s="2" t="s">
        <v>238</v>
      </c>
      <c r="E526" s="1">
        <v>154</v>
      </c>
      <c r="F526" s="1">
        <v>1182.4</v>
      </c>
      <c r="G526" s="27">
        <v>17886.8</v>
      </c>
      <c r="H526" s="27">
        <v>17886.8</v>
      </c>
      <c r="I526" s="36">
        <v>40210</v>
      </c>
      <c r="J526" s="36">
        <v>40999</v>
      </c>
      <c r="K526" s="36">
        <v>40999</v>
      </c>
      <c r="L526" s="24">
        <v>325</v>
      </c>
      <c r="M526" s="24" t="s">
        <v>239</v>
      </c>
      <c r="N526" s="37">
        <v>789</v>
      </c>
    </row>
    <row r="527" spans="2:14" s="2" customFormat="1" ht="11.25">
      <c r="B527" s="51" t="s">
        <v>240</v>
      </c>
      <c r="C527" s="50" t="s">
        <v>610</v>
      </c>
      <c r="D527" s="2" t="s">
        <v>241</v>
      </c>
      <c r="E527" s="1">
        <v>101.6</v>
      </c>
      <c r="F527" s="1">
        <v>1120.2</v>
      </c>
      <c r="G527" s="27">
        <v>30346.55</v>
      </c>
      <c r="H527" s="27">
        <v>13049.01</v>
      </c>
      <c r="I527" s="36">
        <v>40198</v>
      </c>
      <c r="J527" s="36">
        <v>40999</v>
      </c>
      <c r="K527" s="36">
        <v>40999</v>
      </c>
      <c r="L527" s="24">
        <v>325</v>
      </c>
      <c r="M527" s="24" t="s">
        <v>1140</v>
      </c>
      <c r="N527" s="37">
        <v>801</v>
      </c>
    </row>
    <row r="528" spans="2:14" s="2" customFormat="1" ht="11.25">
      <c r="B528" s="51" t="s">
        <v>242</v>
      </c>
      <c r="C528" s="50" t="s">
        <v>610</v>
      </c>
      <c r="D528" s="2" t="s">
        <v>243</v>
      </c>
      <c r="E528" s="1">
        <v>181.9</v>
      </c>
      <c r="F528" s="1">
        <v>1426.8</v>
      </c>
      <c r="G528" s="27">
        <v>27691.59</v>
      </c>
      <c r="H528" s="27">
        <v>18969.83</v>
      </c>
      <c r="I528" s="36">
        <v>39919</v>
      </c>
      <c r="J528" s="36">
        <v>40633</v>
      </c>
      <c r="K528" s="36">
        <v>40999</v>
      </c>
      <c r="L528" s="24">
        <v>325</v>
      </c>
      <c r="M528" s="24" t="s">
        <v>692</v>
      </c>
      <c r="N528" s="37">
        <v>1080</v>
      </c>
    </row>
    <row r="529" spans="2:14" s="2" customFormat="1" ht="11.25">
      <c r="B529" s="51" t="s">
        <v>244</v>
      </c>
      <c r="C529" s="50" t="s">
        <v>610</v>
      </c>
      <c r="D529" s="2" t="s">
        <v>245</v>
      </c>
      <c r="E529" s="1">
        <v>31</v>
      </c>
      <c r="F529" s="1">
        <v>276.2</v>
      </c>
      <c r="G529" s="27">
        <v>3376.24</v>
      </c>
      <c r="H529" s="27">
        <v>337.62</v>
      </c>
      <c r="I529" s="36">
        <v>40218</v>
      </c>
      <c r="J529" s="36">
        <v>40999</v>
      </c>
      <c r="K529" s="36">
        <v>40999</v>
      </c>
      <c r="L529" s="24">
        <v>325</v>
      </c>
      <c r="M529" s="24" t="s">
        <v>621</v>
      </c>
      <c r="N529" s="37">
        <v>781</v>
      </c>
    </row>
    <row r="530" spans="2:14" s="2" customFormat="1" ht="11.25">
      <c r="B530" s="51" t="s">
        <v>246</v>
      </c>
      <c r="C530" s="50" t="s">
        <v>610</v>
      </c>
      <c r="D530" s="2" t="s">
        <v>247</v>
      </c>
      <c r="E530" s="1">
        <v>15</v>
      </c>
      <c r="F530" s="1">
        <v>165</v>
      </c>
      <c r="G530" s="27">
        <v>2254.85</v>
      </c>
      <c r="H530" s="27">
        <v>225.49</v>
      </c>
      <c r="I530" s="36">
        <v>40183</v>
      </c>
      <c r="J530" s="36">
        <v>40999</v>
      </c>
      <c r="K530" s="36">
        <v>40999</v>
      </c>
      <c r="L530" s="24">
        <v>325</v>
      </c>
      <c r="M530" s="24" t="s">
        <v>174</v>
      </c>
      <c r="N530" s="37">
        <v>816</v>
      </c>
    </row>
    <row r="531" spans="2:14" s="2" customFormat="1" ht="11.25">
      <c r="B531" s="51" t="s">
        <v>248</v>
      </c>
      <c r="C531" s="50" t="s">
        <v>610</v>
      </c>
      <c r="D531" s="2" t="s">
        <v>249</v>
      </c>
      <c r="E531" s="1">
        <v>38</v>
      </c>
      <c r="F531" s="1">
        <v>494.6</v>
      </c>
      <c r="G531" s="27">
        <v>8127.44</v>
      </c>
      <c r="H531" s="27">
        <v>8127.44</v>
      </c>
      <c r="I531" s="36">
        <v>40207</v>
      </c>
      <c r="J531" s="36">
        <v>40999</v>
      </c>
      <c r="K531" s="36">
        <v>40999</v>
      </c>
      <c r="L531" s="24">
        <v>325</v>
      </c>
      <c r="M531" s="24" t="s">
        <v>647</v>
      </c>
      <c r="N531" s="37">
        <v>792</v>
      </c>
    </row>
    <row r="532" spans="2:14" s="2" customFormat="1" ht="11.25">
      <c r="B532" s="51" t="s">
        <v>250</v>
      </c>
      <c r="C532" s="50" t="s">
        <v>610</v>
      </c>
      <c r="D532" s="2" t="s">
        <v>251</v>
      </c>
      <c r="E532" s="1">
        <v>74</v>
      </c>
      <c r="F532" s="1">
        <v>870.6</v>
      </c>
      <c r="G532" s="27">
        <v>11903.65</v>
      </c>
      <c r="H532" s="27">
        <v>1190.37</v>
      </c>
      <c r="I532" s="36">
        <v>40190</v>
      </c>
      <c r="J532" s="36">
        <v>40999</v>
      </c>
      <c r="K532" s="36">
        <v>40999</v>
      </c>
      <c r="L532" s="24">
        <v>325</v>
      </c>
      <c r="M532" s="24" t="s">
        <v>740</v>
      </c>
      <c r="N532" s="37">
        <v>809</v>
      </c>
    </row>
    <row r="533" spans="2:14" s="2" customFormat="1" ht="11.25">
      <c r="B533" s="51" t="s">
        <v>252</v>
      </c>
      <c r="C533" s="50" t="s">
        <v>610</v>
      </c>
      <c r="D533" s="2" t="s">
        <v>253</v>
      </c>
      <c r="E533" s="1">
        <v>58.6</v>
      </c>
      <c r="F533" s="1">
        <v>481</v>
      </c>
      <c r="G533" s="27">
        <v>3409.09</v>
      </c>
      <c r="H533" s="27">
        <v>324.68</v>
      </c>
      <c r="I533" s="36">
        <v>39863</v>
      </c>
      <c r="J533" s="36">
        <v>40633</v>
      </c>
      <c r="K533" s="36">
        <v>40999</v>
      </c>
      <c r="L533" s="24">
        <v>325</v>
      </c>
      <c r="M533" s="24" t="s">
        <v>1140</v>
      </c>
      <c r="N533" s="37">
        <v>1136</v>
      </c>
    </row>
    <row r="534" spans="2:14" s="2" customFormat="1" ht="11.25">
      <c r="B534" s="51" t="s">
        <v>254</v>
      </c>
      <c r="C534" s="50" t="s">
        <v>610</v>
      </c>
      <c r="D534" s="2" t="s">
        <v>255</v>
      </c>
      <c r="E534" s="1">
        <v>32</v>
      </c>
      <c r="F534" s="1">
        <v>817</v>
      </c>
      <c r="G534" s="27">
        <v>56949</v>
      </c>
      <c r="H534" s="27">
        <v>5694.9</v>
      </c>
      <c r="I534" s="36">
        <v>40226</v>
      </c>
      <c r="J534" s="36">
        <v>40999</v>
      </c>
      <c r="K534" s="36">
        <v>40999</v>
      </c>
      <c r="L534" s="24">
        <v>325</v>
      </c>
      <c r="M534" s="24" t="s">
        <v>732</v>
      </c>
      <c r="N534" s="37">
        <v>773</v>
      </c>
    </row>
    <row r="535" spans="2:14" s="2" customFormat="1" ht="11.25">
      <c r="B535" s="51" t="s">
        <v>256</v>
      </c>
      <c r="C535" s="50" t="s">
        <v>610</v>
      </c>
      <c r="D535" s="2" t="s">
        <v>257</v>
      </c>
      <c r="E535" s="1">
        <v>6</v>
      </c>
      <c r="F535" s="1">
        <v>21.24</v>
      </c>
      <c r="G535" s="27">
        <v>1063.17</v>
      </c>
      <c r="H535" s="27">
        <v>106.32</v>
      </c>
      <c r="I535" s="36">
        <v>40011</v>
      </c>
      <c r="J535" s="36">
        <v>40999</v>
      </c>
      <c r="K535" s="36">
        <v>40999</v>
      </c>
      <c r="L535" s="24">
        <v>325</v>
      </c>
      <c r="M535" s="24" t="s">
        <v>258</v>
      </c>
      <c r="N535" s="37">
        <v>988</v>
      </c>
    </row>
    <row r="536" spans="2:14" s="2" customFormat="1" ht="11.25">
      <c r="B536" s="51" t="s">
        <v>259</v>
      </c>
      <c r="C536" s="50" t="s">
        <v>610</v>
      </c>
      <c r="D536" s="2" t="s">
        <v>260</v>
      </c>
      <c r="E536" s="1">
        <v>78</v>
      </c>
      <c r="F536" s="1">
        <v>980.2</v>
      </c>
      <c r="G536" s="27">
        <v>29237.7</v>
      </c>
      <c r="H536" s="27">
        <v>2923.77</v>
      </c>
      <c r="I536" s="36">
        <v>40239</v>
      </c>
      <c r="J536" s="36">
        <v>40999</v>
      </c>
      <c r="K536" s="36">
        <v>40999</v>
      </c>
      <c r="L536" s="24">
        <v>325</v>
      </c>
      <c r="M536" s="24" t="s">
        <v>710</v>
      </c>
      <c r="N536" s="37">
        <v>760</v>
      </c>
    </row>
    <row r="537" spans="2:14" s="2" customFormat="1" ht="11.25">
      <c r="B537" s="51" t="s">
        <v>261</v>
      </c>
      <c r="C537" s="50" t="s">
        <v>610</v>
      </c>
      <c r="D537" s="2" t="s">
        <v>262</v>
      </c>
      <c r="E537" s="1">
        <v>47.6</v>
      </c>
      <c r="F537" s="1">
        <v>488.2</v>
      </c>
      <c r="G537" s="27">
        <v>12967.22</v>
      </c>
      <c r="H537" s="27">
        <v>12967.22</v>
      </c>
      <c r="I537" s="36">
        <v>40207</v>
      </c>
      <c r="J537" s="36">
        <v>40999</v>
      </c>
      <c r="K537" s="36">
        <v>40999</v>
      </c>
      <c r="L537" s="24">
        <v>325</v>
      </c>
      <c r="M537" s="24" t="s">
        <v>1251</v>
      </c>
      <c r="N537" s="37">
        <v>792</v>
      </c>
    </row>
    <row r="538" spans="2:14" s="2" customFormat="1" ht="11.25">
      <c r="B538" s="51" t="s">
        <v>263</v>
      </c>
      <c r="C538" s="50" t="s">
        <v>610</v>
      </c>
      <c r="D538" s="2" t="s">
        <v>264</v>
      </c>
      <c r="E538" s="1">
        <v>159</v>
      </c>
      <c r="F538" s="1">
        <v>1043</v>
      </c>
      <c r="G538" s="27">
        <v>27325.15</v>
      </c>
      <c r="H538" s="27">
        <v>3825.53</v>
      </c>
      <c r="I538" s="36">
        <v>40190</v>
      </c>
      <c r="J538" s="36">
        <v>40999</v>
      </c>
      <c r="K538" s="36">
        <v>40999</v>
      </c>
      <c r="L538" s="24">
        <v>325</v>
      </c>
      <c r="M538" s="24" t="s">
        <v>1421</v>
      </c>
      <c r="N538" s="37">
        <v>809</v>
      </c>
    </row>
    <row r="539" spans="2:14" s="2" customFormat="1" ht="11.25">
      <c r="B539" s="51" t="s">
        <v>265</v>
      </c>
      <c r="C539" s="50" t="s">
        <v>610</v>
      </c>
      <c r="D539" s="2" t="s">
        <v>266</v>
      </c>
      <c r="E539" s="1">
        <v>71</v>
      </c>
      <c r="F539" s="1">
        <v>732.6</v>
      </c>
      <c r="G539" s="27">
        <v>13724.75</v>
      </c>
      <c r="H539" s="27">
        <v>13724.75</v>
      </c>
      <c r="I539" s="36">
        <v>39871</v>
      </c>
      <c r="J539" s="36">
        <v>40633</v>
      </c>
      <c r="K539" s="36">
        <v>40999</v>
      </c>
      <c r="L539" s="24">
        <v>325</v>
      </c>
      <c r="M539" s="24" t="s">
        <v>698</v>
      </c>
      <c r="N539" s="37">
        <v>1128</v>
      </c>
    </row>
    <row r="540" spans="2:14" s="2" customFormat="1" ht="11.25">
      <c r="B540" s="51" t="s">
        <v>267</v>
      </c>
      <c r="C540" s="50" t="s">
        <v>610</v>
      </c>
      <c r="D540" s="2" t="s">
        <v>268</v>
      </c>
      <c r="E540" s="1">
        <v>34.7</v>
      </c>
      <c r="F540" s="1">
        <v>633.6</v>
      </c>
      <c r="G540" s="27">
        <v>12855</v>
      </c>
      <c r="H540" s="27">
        <v>1285.5</v>
      </c>
      <c r="I540" s="36">
        <v>40220</v>
      </c>
      <c r="J540" s="36">
        <v>40999</v>
      </c>
      <c r="K540" s="36">
        <v>40999</v>
      </c>
      <c r="L540" s="24">
        <v>325</v>
      </c>
      <c r="M540" s="24" t="s">
        <v>701</v>
      </c>
      <c r="N540" s="37">
        <v>779</v>
      </c>
    </row>
    <row r="541" spans="2:14" s="2" customFormat="1" ht="11.25">
      <c r="B541" s="51" t="s">
        <v>269</v>
      </c>
      <c r="C541" s="50" t="s">
        <v>610</v>
      </c>
      <c r="D541" s="2" t="s">
        <v>270</v>
      </c>
      <c r="E541" s="1">
        <v>194</v>
      </c>
      <c r="F541" s="1">
        <v>2129</v>
      </c>
      <c r="G541" s="27">
        <v>70650.5</v>
      </c>
      <c r="H541" s="27">
        <v>70650.5</v>
      </c>
      <c r="I541" s="36">
        <v>40280</v>
      </c>
      <c r="J541" s="36">
        <v>40999</v>
      </c>
      <c r="K541" s="36">
        <v>40999</v>
      </c>
      <c r="L541" s="24">
        <v>325</v>
      </c>
      <c r="M541" s="24" t="s">
        <v>740</v>
      </c>
      <c r="N541" s="37">
        <v>719</v>
      </c>
    </row>
    <row r="542" spans="2:14" s="2" customFormat="1" ht="11.25">
      <c r="B542" s="51" t="s">
        <v>271</v>
      </c>
      <c r="C542" s="50" t="s">
        <v>610</v>
      </c>
      <c r="D542" s="2" t="s">
        <v>272</v>
      </c>
      <c r="E542" s="1">
        <v>9.1</v>
      </c>
      <c r="F542" s="1">
        <v>190</v>
      </c>
      <c r="G542" s="27">
        <v>4667.1</v>
      </c>
      <c r="H542" s="27">
        <v>4667.1</v>
      </c>
      <c r="I542" s="36">
        <v>40227</v>
      </c>
      <c r="J542" s="36">
        <v>40999</v>
      </c>
      <c r="K542" s="36">
        <v>40999</v>
      </c>
      <c r="L542" s="24">
        <v>325</v>
      </c>
      <c r="M542" s="24" t="s">
        <v>1123</v>
      </c>
      <c r="N542" s="37">
        <v>772</v>
      </c>
    </row>
    <row r="543" spans="2:14" s="2" customFormat="1" ht="11.25">
      <c r="B543" s="51" t="s">
        <v>273</v>
      </c>
      <c r="C543" s="50" t="s">
        <v>610</v>
      </c>
      <c r="D543" s="2" t="s">
        <v>1807</v>
      </c>
      <c r="E543" s="1">
        <v>48</v>
      </c>
      <c r="F543" s="1">
        <v>713.6</v>
      </c>
      <c r="G543" s="27">
        <v>20504.8</v>
      </c>
      <c r="H543" s="27">
        <v>20504.8</v>
      </c>
      <c r="I543" s="36">
        <v>40252</v>
      </c>
      <c r="J543" s="36">
        <v>40999</v>
      </c>
      <c r="K543" s="36">
        <v>40999</v>
      </c>
      <c r="L543" s="24">
        <v>325</v>
      </c>
      <c r="M543" s="24" t="s">
        <v>698</v>
      </c>
      <c r="N543" s="37">
        <v>747</v>
      </c>
    </row>
    <row r="544" spans="2:14" s="2" customFormat="1" ht="11.25">
      <c r="B544" s="51" t="s">
        <v>1808</v>
      </c>
      <c r="C544" s="50" t="s">
        <v>610</v>
      </c>
      <c r="D544" s="2" t="s">
        <v>1809</v>
      </c>
      <c r="E544" s="1">
        <v>35</v>
      </c>
      <c r="F544" s="1">
        <v>390.4</v>
      </c>
      <c r="G544" s="27">
        <v>5180.05</v>
      </c>
      <c r="H544" s="27">
        <v>1295.01</v>
      </c>
      <c r="I544" s="36">
        <v>40220</v>
      </c>
      <c r="J544" s="36">
        <v>40999</v>
      </c>
      <c r="K544" s="36">
        <v>40999</v>
      </c>
      <c r="L544" s="24">
        <v>325</v>
      </c>
      <c r="M544" s="24" t="s">
        <v>1140</v>
      </c>
      <c r="N544" s="37">
        <v>779</v>
      </c>
    </row>
    <row r="545" spans="2:14" s="2" customFormat="1" ht="11.25">
      <c r="B545" s="51" t="s">
        <v>1810</v>
      </c>
      <c r="C545" s="50" t="s">
        <v>610</v>
      </c>
      <c r="D545" s="2" t="s">
        <v>1811</v>
      </c>
      <c r="E545" s="1">
        <v>57</v>
      </c>
      <c r="F545" s="1">
        <v>917.4</v>
      </c>
      <c r="G545" s="27">
        <v>18395.64</v>
      </c>
      <c r="H545" s="27">
        <v>1839.56</v>
      </c>
      <c r="I545" s="36">
        <v>40277</v>
      </c>
      <c r="J545" s="36">
        <v>40999</v>
      </c>
      <c r="K545" s="36">
        <v>40999</v>
      </c>
      <c r="L545" s="24">
        <v>325</v>
      </c>
      <c r="M545" s="24" t="s">
        <v>1251</v>
      </c>
      <c r="N545" s="37">
        <v>722</v>
      </c>
    </row>
    <row r="546" spans="2:14" s="2" customFormat="1" ht="11.25">
      <c r="B546" s="51" t="s">
        <v>1812</v>
      </c>
      <c r="C546" s="50" t="s">
        <v>610</v>
      </c>
      <c r="D546" s="2" t="s">
        <v>1813</v>
      </c>
      <c r="E546" s="1">
        <v>59</v>
      </c>
      <c r="F546" s="1">
        <v>1090.6</v>
      </c>
      <c r="G546" s="27">
        <v>19289.3</v>
      </c>
      <c r="H546" s="27">
        <v>8101.51</v>
      </c>
      <c r="I546" s="36">
        <v>40225</v>
      </c>
      <c r="J546" s="36">
        <v>40999</v>
      </c>
      <c r="K546" s="36">
        <v>40999</v>
      </c>
      <c r="L546" s="24">
        <v>325</v>
      </c>
      <c r="M546" s="24" t="s">
        <v>823</v>
      </c>
      <c r="N546" s="37">
        <v>774</v>
      </c>
    </row>
    <row r="547" spans="2:14" s="2" customFormat="1" ht="11.25">
      <c r="B547" s="51" t="s">
        <v>1814</v>
      </c>
      <c r="C547" s="50" t="s">
        <v>610</v>
      </c>
      <c r="D547" s="2" t="s">
        <v>658</v>
      </c>
      <c r="E547" s="1">
        <v>67</v>
      </c>
      <c r="F547" s="1">
        <v>3286.4</v>
      </c>
      <c r="G547" s="27">
        <v>255964.58</v>
      </c>
      <c r="H547" s="27">
        <v>255964.58</v>
      </c>
      <c r="I547" s="36">
        <v>40233</v>
      </c>
      <c r="J547" s="36">
        <v>40999</v>
      </c>
      <c r="K547" s="36">
        <v>40999</v>
      </c>
      <c r="L547" s="24">
        <v>325</v>
      </c>
      <c r="M547" s="24" t="s">
        <v>826</v>
      </c>
      <c r="N547" s="37">
        <v>766</v>
      </c>
    </row>
    <row r="548" spans="2:14" s="2" customFormat="1" ht="11.25">
      <c r="B548" s="51" t="s">
        <v>1815</v>
      </c>
      <c r="C548" s="50" t="s">
        <v>610</v>
      </c>
      <c r="D548" s="2" t="s">
        <v>1816</v>
      </c>
      <c r="E548" s="1">
        <v>52</v>
      </c>
      <c r="F548" s="1">
        <v>578</v>
      </c>
      <c r="G548" s="27">
        <v>12722.65</v>
      </c>
      <c r="H548" s="27">
        <v>12722.65</v>
      </c>
      <c r="I548" s="36">
        <v>39871</v>
      </c>
      <c r="J548" s="36">
        <v>40633</v>
      </c>
      <c r="K548" s="36">
        <v>40999</v>
      </c>
      <c r="L548" s="24">
        <v>325</v>
      </c>
      <c r="M548" s="24" t="s">
        <v>683</v>
      </c>
      <c r="N548" s="37">
        <v>1128</v>
      </c>
    </row>
    <row r="549" spans="2:14" s="2" customFormat="1" ht="11.25">
      <c r="B549" s="51" t="s">
        <v>1817</v>
      </c>
      <c r="C549" s="50" t="s">
        <v>610</v>
      </c>
      <c r="D549" s="2" t="s">
        <v>1818</v>
      </c>
      <c r="E549" s="1">
        <v>25</v>
      </c>
      <c r="F549" s="1">
        <v>543.56</v>
      </c>
      <c r="G549" s="27">
        <v>24213.7</v>
      </c>
      <c r="H549" s="27">
        <v>24213.7</v>
      </c>
      <c r="I549" s="36">
        <v>40247</v>
      </c>
      <c r="J549" s="36">
        <v>40999</v>
      </c>
      <c r="K549" s="36">
        <v>40999</v>
      </c>
      <c r="L549" s="24">
        <v>325</v>
      </c>
      <c r="M549" s="24" t="s">
        <v>831</v>
      </c>
      <c r="N549" s="37">
        <v>752</v>
      </c>
    </row>
    <row r="550" spans="2:14" s="2" customFormat="1" ht="11.25">
      <c r="B550" s="51" t="s">
        <v>1819</v>
      </c>
      <c r="C550" s="50" t="s">
        <v>610</v>
      </c>
      <c r="D550" s="2" t="s">
        <v>1820</v>
      </c>
      <c r="E550" s="1">
        <v>41</v>
      </c>
      <c r="F550" s="1">
        <v>666.4</v>
      </c>
      <c r="G550" s="27">
        <v>39509</v>
      </c>
      <c r="H550" s="27">
        <v>3950.9</v>
      </c>
      <c r="I550" s="36">
        <v>40290</v>
      </c>
      <c r="J550" s="36">
        <v>40999</v>
      </c>
      <c r="K550" s="36">
        <v>40999</v>
      </c>
      <c r="L550" s="24">
        <v>325</v>
      </c>
      <c r="M550" s="24" t="s">
        <v>732</v>
      </c>
      <c r="N550" s="37">
        <v>709</v>
      </c>
    </row>
    <row r="551" spans="2:14" s="2" customFormat="1" ht="11.25">
      <c r="B551" s="51" t="s">
        <v>1821</v>
      </c>
      <c r="C551" s="50" t="s">
        <v>610</v>
      </c>
      <c r="D551" s="2" t="s">
        <v>1822</v>
      </c>
      <c r="E551" s="1">
        <v>109</v>
      </c>
      <c r="F551" s="1">
        <v>1251.8</v>
      </c>
      <c r="G551" s="27">
        <v>27744.4</v>
      </c>
      <c r="H551" s="27">
        <v>2774.44</v>
      </c>
      <c r="I551" s="36">
        <v>40212</v>
      </c>
      <c r="J551" s="36">
        <v>40999</v>
      </c>
      <c r="K551" s="36">
        <v>40999</v>
      </c>
      <c r="L551" s="24">
        <v>325</v>
      </c>
      <c r="M551" s="24" t="s">
        <v>1347</v>
      </c>
      <c r="N551" s="37">
        <v>787</v>
      </c>
    </row>
    <row r="552" spans="2:14" s="2" customFormat="1" ht="11.25">
      <c r="B552" s="51" t="s">
        <v>1823</v>
      </c>
      <c r="C552" s="50" t="s">
        <v>610</v>
      </c>
      <c r="D552" s="2" t="s">
        <v>1824</v>
      </c>
      <c r="E552" s="1">
        <v>83</v>
      </c>
      <c r="F552" s="1">
        <v>1185.4</v>
      </c>
      <c r="G552" s="27">
        <v>43409.55</v>
      </c>
      <c r="H552" s="27">
        <v>43432.17</v>
      </c>
      <c r="I552" s="36">
        <v>40240</v>
      </c>
      <c r="J552" s="36">
        <v>40999</v>
      </c>
      <c r="K552" s="36">
        <v>40999</v>
      </c>
      <c r="L552" s="24">
        <v>325</v>
      </c>
      <c r="M552" s="24" t="s">
        <v>701</v>
      </c>
      <c r="N552" s="37">
        <v>759</v>
      </c>
    </row>
    <row r="553" spans="2:14" s="2" customFormat="1" ht="11.25">
      <c r="B553" s="51" t="s">
        <v>1825</v>
      </c>
      <c r="C553" s="50" t="s">
        <v>610</v>
      </c>
      <c r="D553" s="2" t="s">
        <v>1826</v>
      </c>
      <c r="E553" s="1">
        <v>26</v>
      </c>
      <c r="F553" s="1">
        <v>959</v>
      </c>
      <c r="G553" s="27">
        <v>25243.44</v>
      </c>
      <c r="H553" s="27">
        <v>2524.34</v>
      </c>
      <c r="I553" s="36">
        <v>40220</v>
      </c>
      <c r="J553" s="36">
        <v>40999</v>
      </c>
      <c r="K553" s="36">
        <v>40999</v>
      </c>
      <c r="L553" s="24">
        <v>325</v>
      </c>
      <c r="M553" s="24" t="s">
        <v>1251</v>
      </c>
      <c r="N553" s="37">
        <v>779</v>
      </c>
    </row>
    <row r="554" spans="2:14" s="2" customFormat="1" ht="11.25">
      <c r="B554" s="51" t="s">
        <v>1827</v>
      </c>
      <c r="C554" s="50" t="s">
        <v>610</v>
      </c>
      <c r="D554" s="2" t="s">
        <v>1828</v>
      </c>
      <c r="E554" s="1">
        <v>116</v>
      </c>
      <c r="F554" s="1">
        <v>2417.2</v>
      </c>
      <c r="G554" s="27">
        <v>85750.24</v>
      </c>
      <c r="H554" s="27">
        <v>8575.02</v>
      </c>
      <c r="I554" s="36">
        <v>40205</v>
      </c>
      <c r="J554" s="36">
        <v>40999</v>
      </c>
      <c r="K554" s="36">
        <v>40999</v>
      </c>
      <c r="L554" s="24">
        <v>325</v>
      </c>
      <c r="M554" s="24" t="s">
        <v>686</v>
      </c>
      <c r="N554" s="37">
        <v>794</v>
      </c>
    </row>
    <row r="555" spans="2:14" s="2" customFormat="1" ht="11.25">
      <c r="B555" s="51" t="s">
        <v>1829</v>
      </c>
      <c r="C555" s="50" t="s">
        <v>610</v>
      </c>
      <c r="D555" s="2" t="s">
        <v>1830</v>
      </c>
      <c r="E555" s="1">
        <v>17</v>
      </c>
      <c r="F555" s="1">
        <v>331.4</v>
      </c>
      <c r="G555" s="27">
        <v>7686.75</v>
      </c>
      <c r="H555" s="27">
        <v>768.68</v>
      </c>
      <c r="I555" s="36">
        <v>40288</v>
      </c>
      <c r="J555" s="36">
        <v>40999</v>
      </c>
      <c r="K555" s="36">
        <v>40999</v>
      </c>
      <c r="L555" s="24">
        <v>325</v>
      </c>
      <c r="M555" s="24" t="s">
        <v>1831</v>
      </c>
      <c r="N555" s="37">
        <v>711</v>
      </c>
    </row>
    <row r="556" spans="2:14" s="2" customFormat="1" ht="11.25">
      <c r="B556" s="51" t="s">
        <v>1832</v>
      </c>
      <c r="C556" s="50" t="s">
        <v>610</v>
      </c>
      <c r="D556" s="2" t="s">
        <v>1833</v>
      </c>
      <c r="E556" s="1">
        <v>79</v>
      </c>
      <c r="F556" s="1">
        <v>1761.93</v>
      </c>
      <c r="G556" s="27">
        <v>61766.16</v>
      </c>
      <c r="H556" s="27">
        <v>15441.53</v>
      </c>
      <c r="I556" s="36">
        <v>40261</v>
      </c>
      <c r="J556" s="36">
        <v>40999</v>
      </c>
      <c r="K556" s="36">
        <v>40999</v>
      </c>
      <c r="L556" s="24">
        <v>325</v>
      </c>
      <c r="M556" s="24" t="s">
        <v>740</v>
      </c>
      <c r="N556" s="37">
        <v>738</v>
      </c>
    </row>
    <row r="557" spans="2:14" s="2" customFormat="1" ht="11.25">
      <c r="B557" s="51" t="s">
        <v>1834</v>
      </c>
      <c r="C557" s="50" t="s">
        <v>610</v>
      </c>
      <c r="D557" s="2" t="s">
        <v>1835</v>
      </c>
      <c r="E557" s="1">
        <v>111</v>
      </c>
      <c r="F557" s="1">
        <v>2999</v>
      </c>
      <c r="G557" s="27">
        <v>71677</v>
      </c>
      <c r="H557" s="27">
        <v>57341.6</v>
      </c>
      <c r="I557" s="36">
        <v>40135</v>
      </c>
      <c r="J557" s="36">
        <v>40999</v>
      </c>
      <c r="K557" s="36">
        <v>40999</v>
      </c>
      <c r="L557" s="24">
        <v>325</v>
      </c>
      <c r="M557" s="24" t="s">
        <v>194</v>
      </c>
      <c r="N557" s="37">
        <v>864</v>
      </c>
    </row>
    <row r="558" spans="2:14" s="2" customFormat="1" ht="11.25">
      <c r="B558" s="51" t="s">
        <v>1836</v>
      </c>
      <c r="C558" s="50" t="s">
        <v>610</v>
      </c>
      <c r="D558" s="2" t="s">
        <v>1837</v>
      </c>
      <c r="E558" s="1">
        <v>39</v>
      </c>
      <c r="F558" s="1">
        <v>665</v>
      </c>
      <c r="G558" s="27">
        <v>23262.05</v>
      </c>
      <c r="H558" s="27">
        <v>23262.05</v>
      </c>
      <c r="I558" s="36">
        <v>40156</v>
      </c>
      <c r="J558" s="36">
        <v>41014</v>
      </c>
      <c r="K558" s="36">
        <v>41014</v>
      </c>
      <c r="L558" s="24">
        <v>340</v>
      </c>
      <c r="M558" s="24" t="s">
        <v>75</v>
      </c>
      <c r="N558" s="37">
        <v>858</v>
      </c>
    </row>
    <row r="559" spans="2:14" s="2" customFormat="1" ht="11.25">
      <c r="B559" s="51" t="s">
        <v>1838</v>
      </c>
      <c r="C559" s="50" t="s">
        <v>610</v>
      </c>
      <c r="D559" s="2" t="s">
        <v>1839</v>
      </c>
      <c r="E559" s="1">
        <v>46</v>
      </c>
      <c r="F559" s="1">
        <v>853</v>
      </c>
      <c r="G559" s="27">
        <v>17660.5</v>
      </c>
      <c r="H559" s="27">
        <v>1766.05</v>
      </c>
      <c r="I559" s="36">
        <v>39961</v>
      </c>
      <c r="J559" s="36">
        <v>41014</v>
      </c>
      <c r="K559" s="36">
        <v>41014</v>
      </c>
      <c r="L559" s="24">
        <v>340</v>
      </c>
      <c r="M559" s="24" t="s">
        <v>910</v>
      </c>
      <c r="N559" s="37">
        <v>1053</v>
      </c>
    </row>
    <row r="560" spans="2:14" s="2" customFormat="1" ht="11.25">
      <c r="B560" s="51" t="s">
        <v>1840</v>
      </c>
      <c r="C560" s="50" t="s">
        <v>610</v>
      </c>
      <c r="D560" s="2" t="s">
        <v>1841</v>
      </c>
      <c r="E560" s="1">
        <v>14.8</v>
      </c>
      <c r="F560" s="1">
        <v>400.1</v>
      </c>
      <c r="G560" s="27">
        <v>8624.5</v>
      </c>
      <c r="H560" s="27">
        <v>8624.5</v>
      </c>
      <c r="I560" s="36">
        <v>40430</v>
      </c>
      <c r="J560" s="36">
        <v>41014</v>
      </c>
      <c r="K560" s="36">
        <v>41014</v>
      </c>
      <c r="L560" s="24">
        <v>340</v>
      </c>
      <c r="M560" s="24" t="s">
        <v>1842</v>
      </c>
      <c r="N560" s="37">
        <v>584</v>
      </c>
    </row>
    <row r="561" spans="2:14" s="2" customFormat="1" ht="11.25">
      <c r="B561" s="51" t="s">
        <v>1843</v>
      </c>
      <c r="C561" s="50" t="s">
        <v>610</v>
      </c>
      <c r="D561" s="2" t="s">
        <v>1844</v>
      </c>
      <c r="E561" s="1">
        <v>26</v>
      </c>
      <c r="F561" s="1">
        <v>205</v>
      </c>
      <c r="G561" s="27">
        <v>9406.25</v>
      </c>
      <c r="H561" s="27">
        <v>940.63</v>
      </c>
      <c r="I561" s="36">
        <v>39944</v>
      </c>
      <c r="J561" s="36">
        <v>41014</v>
      </c>
      <c r="K561" s="36">
        <v>41014</v>
      </c>
      <c r="L561" s="24">
        <v>340</v>
      </c>
      <c r="M561" s="24" t="s">
        <v>676</v>
      </c>
      <c r="N561" s="37">
        <v>1070</v>
      </c>
    </row>
    <row r="562" spans="2:14" s="2" customFormat="1" ht="11.25">
      <c r="B562" s="51" t="s">
        <v>1845</v>
      </c>
      <c r="C562" s="50" t="s">
        <v>610</v>
      </c>
      <c r="D562" s="2" t="s">
        <v>1846</v>
      </c>
      <c r="E562" s="1">
        <v>13.8</v>
      </c>
      <c r="F562" s="1">
        <v>421.8</v>
      </c>
      <c r="G562" s="27">
        <v>7920.2</v>
      </c>
      <c r="H562" s="27">
        <v>792.02</v>
      </c>
      <c r="I562" s="36">
        <v>40430</v>
      </c>
      <c r="J562" s="36">
        <v>41044</v>
      </c>
      <c r="K562" s="36">
        <v>41044</v>
      </c>
      <c r="L562" s="24">
        <v>370</v>
      </c>
      <c r="M562" s="24" t="s">
        <v>1842</v>
      </c>
      <c r="N562" s="37">
        <v>614</v>
      </c>
    </row>
    <row r="563" spans="2:14" s="2" customFormat="1" ht="11.25">
      <c r="B563" s="51" t="s">
        <v>1847</v>
      </c>
      <c r="C563" s="50" t="s">
        <v>610</v>
      </c>
      <c r="D563" s="2" t="s">
        <v>1848</v>
      </c>
      <c r="E563" s="1">
        <v>12</v>
      </c>
      <c r="F563" s="1">
        <v>59.6</v>
      </c>
      <c r="G563" s="27">
        <v>2833.41</v>
      </c>
      <c r="H563" s="27">
        <v>188.89</v>
      </c>
      <c r="I563" s="36">
        <v>39898</v>
      </c>
      <c r="J563" s="36">
        <v>40693</v>
      </c>
      <c r="K563" s="36">
        <v>41059</v>
      </c>
      <c r="L563" s="24">
        <v>385</v>
      </c>
      <c r="M563" s="24" t="s">
        <v>1344</v>
      </c>
      <c r="N563" s="37">
        <v>1161</v>
      </c>
    </row>
    <row r="564" spans="2:14" s="2" customFormat="1" ht="11.25">
      <c r="B564" s="51" t="s">
        <v>1849</v>
      </c>
      <c r="C564" s="50" t="s">
        <v>610</v>
      </c>
      <c r="D564" s="2" t="s">
        <v>1850</v>
      </c>
      <c r="E564" s="1">
        <v>21</v>
      </c>
      <c r="F564" s="1">
        <v>430.3</v>
      </c>
      <c r="G564" s="27">
        <v>13618.4</v>
      </c>
      <c r="H564" s="27">
        <v>1361.84</v>
      </c>
      <c r="I564" s="36">
        <v>40039</v>
      </c>
      <c r="J564" s="36">
        <v>41060</v>
      </c>
      <c r="K564" s="36">
        <v>41060</v>
      </c>
      <c r="L564" s="24">
        <v>386</v>
      </c>
      <c r="M564" s="24" t="s">
        <v>751</v>
      </c>
      <c r="N564" s="37">
        <v>1021</v>
      </c>
    </row>
    <row r="565" spans="2:14" s="2" customFormat="1" ht="11.25">
      <c r="B565" s="51" t="s">
        <v>1851</v>
      </c>
      <c r="C565" s="50" t="s">
        <v>610</v>
      </c>
      <c r="D565" s="2" t="s">
        <v>1852</v>
      </c>
      <c r="E565" s="1">
        <v>178</v>
      </c>
      <c r="F565" s="1">
        <v>1446.5</v>
      </c>
      <c r="G565" s="27">
        <v>75298.98</v>
      </c>
      <c r="H565" s="27">
        <v>36731.2</v>
      </c>
      <c r="I565" s="36">
        <v>39430</v>
      </c>
      <c r="J565" s="36">
        <v>40694</v>
      </c>
      <c r="K565" s="36">
        <v>41060</v>
      </c>
      <c r="L565" s="24">
        <v>386</v>
      </c>
      <c r="M565" s="24" t="s">
        <v>997</v>
      </c>
      <c r="N565" s="37">
        <v>1630</v>
      </c>
    </row>
    <row r="566" spans="2:14" s="2" customFormat="1" ht="11.25">
      <c r="B566" s="51" t="s">
        <v>1853</v>
      </c>
      <c r="C566" s="50" t="s">
        <v>610</v>
      </c>
      <c r="D566" s="2" t="s">
        <v>1854</v>
      </c>
      <c r="E566" s="1">
        <v>50</v>
      </c>
      <c r="F566" s="1">
        <v>847.7</v>
      </c>
      <c r="G566" s="27">
        <v>24510.84</v>
      </c>
      <c r="H566" s="27">
        <v>2451.08</v>
      </c>
      <c r="I566" s="36">
        <v>39946</v>
      </c>
      <c r="J566" s="36">
        <v>41060</v>
      </c>
      <c r="K566" s="36">
        <v>41060</v>
      </c>
      <c r="L566" s="24">
        <v>386</v>
      </c>
      <c r="M566" s="24" t="s">
        <v>799</v>
      </c>
      <c r="N566" s="37">
        <v>1114</v>
      </c>
    </row>
    <row r="567" spans="2:14" s="2" customFormat="1" ht="11.25">
      <c r="B567" s="51" t="s">
        <v>1855</v>
      </c>
      <c r="C567" s="50" t="s">
        <v>610</v>
      </c>
      <c r="D567" s="2" t="s">
        <v>1856</v>
      </c>
      <c r="E567" s="1">
        <v>66</v>
      </c>
      <c r="F567" s="1">
        <v>1382.9</v>
      </c>
      <c r="G567" s="27">
        <v>46558.83</v>
      </c>
      <c r="H567" s="27">
        <v>4655.88</v>
      </c>
      <c r="I567" s="36">
        <v>40038</v>
      </c>
      <c r="J567" s="36">
        <v>41060</v>
      </c>
      <c r="K567" s="36">
        <v>41060</v>
      </c>
      <c r="L567" s="24">
        <v>386</v>
      </c>
      <c r="M567" s="24" t="s">
        <v>751</v>
      </c>
      <c r="N567" s="37">
        <v>1022</v>
      </c>
    </row>
    <row r="568" spans="2:14" s="2" customFormat="1" ht="11.25">
      <c r="B568" s="51" t="s">
        <v>1857</v>
      </c>
      <c r="C568" s="50" t="s">
        <v>610</v>
      </c>
      <c r="D568" s="2" t="s">
        <v>1858</v>
      </c>
      <c r="E568" s="1">
        <v>53</v>
      </c>
      <c r="F568" s="1">
        <v>437.8</v>
      </c>
      <c r="G568" s="27">
        <v>15361.34</v>
      </c>
      <c r="H568" s="27">
        <v>2003.65</v>
      </c>
      <c r="I568" s="36">
        <v>39255</v>
      </c>
      <c r="J568" s="36">
        <v>40329</v>
      </c>
      <c r="K568" s="36">
        <v>41060</v>
      </c>
      <c r="L568" s="24">
        <v>386</v>
      </c>
      <c r="M568" s="24" t="s">
        <v>1341</v>
      </c>
      <c r="N568" s="37">
        <v>1805</v>
      </c>
    </row>
    <row r="569" spans="2:14" s="2" customFormat="1" ht="11.25">
      <c r="B569" s="51" t="s">
        <v>1859</v>
      </c>
      <c r="C569" s="50" t="s">
        <v>610</v>
      </c>
      <c r="D569" s="2" t="s">
        <v>1860</v>
      </c>
      <c r="E569" s="1">
        <v>55.7</v>
      </c>
      <c r="F569" s="1">
        <v>1107</v>
      </c>
      <c r="G569" s="27">
        <v>30247.35</v>
      </c>
      <c r="H569" s="27">
        <v>30247.35</v>
      </c>
      <c r="I569" s="36">
        <v>39878</v>
      </c>
      <c r="J569" s="36">
        <v>41060</v>
      </c>
      <c r="K569" s="36">
        <v>41060</v>
      </c>
      <c r="L569" s="24">
        <v>386</v>
      </c>
      <c r="M569" s="24" t="s">
        <v>1861</v>
      </c>
      <c r="N569" s="37">
        <v>1182</v>
      </c>
    </row>
    <row r="570" spans="2:14" s="2" customFormat="1" ht="11.25">
      <c r="B570" s="51" t="s">
        <v>1862</v>
      </c>
      <c r="C570" s="50" t="s">
        <v>610</v>
      </c>
      <c r="D570" s="2" t="s">
        <v>1863</v>
      </c>
      <c r="E570" s="1">
        <v>41</v>
      </c>
      <c r="F570" s="1">
        <v>403.8</v>
      </c>
      <c r="G570" s="27">
        <v>10534.98</v>
      </c>
      <c r="H570" s="27">
        <v>10534.98</v>
      </c>
      <c r="I570" s="36">
        <v>40039</v>
      </c>
      <c r="J570" s="36">
        <v>41060</v>
      </c>
      <c r="K570" s="36">
        <v>41060</v>
      </c>
      <c r="L570" s="24">
        <v>386</v>
      </c>
      <c r="M570" s="24" t="s">
        <v>751</v>
      </c>
      <c r="N570" s="37">
        <v>1021</v>
      </c>
    </row>
    <row r="571" spans="2:14" s="2" customFormat="1" ht="11.25">
      <c r="B571" s="51" t="s">
        <v>1864</v>
      </c>
      <c r="C571" s="50" t="s">
        <v>610</v>
      </c>
      <c r="D571" s="2" t="s">
        <v>1865</v>
      </c>
      <c r="E571" s="1">
        <v>112</v>
      </c>
      <c r="F571" s="1">
        <v>1324.8</v>
      </c>
      <c r="G571" s="27">
        <v>30907.98</v>
      </c>
      <c r="H571" s="27">
        <v>3090.8</v>
      </c>
      <c r="I571" s="36">
        <v>39884</v>
      </c>
      <c r="J571" s="36">
        <v>41060</v>
      </c>
      <c r="K571" s="36">
        <v>41060</v>
      </c>
      <c r="L571" s="24">
        <v>386</v>
      </c>
      <c r="M571" s="24" t="s">
        <v>1111</v>
      </c>
      <c r="N571" s="37">
        <v>1176</v>
      </c>
    </row>
    <row r="572" spans="2:14" s="2" customFormat="1" ht="11.25">
      <c r="B572" s="51" t="s">
        <v>1866</v>
      </c>
      <c r="C572" s="50" t="s">
        <v>610</v>
      </c>
      <c r="D572" s="2" t="s">
        <v>1867</v>
      </c>
      <c r="E572" s="1">
        <v>36</v>
      </c>
      <c r="F572" s="1">
        <v>140</v>
      </c>
      <c r="G572" s="27">
        <v>9128.79</v>
      </c>
      <c r="H572" s="27">
        <v>3601.27</v>
      </c>
      <c r="I572" s="36">
        <v>39281</v>
      </c>
      <c r="J572" s="36">
        <v>40329</v>
      </c>
      <c r="K572" s="36">
        <v>41060</v>
      </c>
      <c r="L572" s="24">
        <v>386</v>
      </c>
      <c r="M572" s="24" t="s">
        <v>1344</v>
      </c>
      <c r="N572" s="37">
        <v>1779</v>
      </c>
    </row>
    <row r="573" spans="2:14" s="2" customFormat="1" ht="11.25">
      <c r="B573" s="51" t="s">
        <v>1868</v>
      </c>
      <c r="C573" s="50" t="s">
        <v>610</v>
      </c>
      <c r="D573" s="2" t="s">
        <v>1869</v>
      </c>
      <c r="E573" s="1">
        <v>87</v>
      </c>
      <c r="F573" s="1">
        <v>1065.4</v>
      </c>
      <c r="G573" s="27">
        <v>30887.64</v>
      </c>
      <c r="H573" s="27">
        <v>3088.76</v>
      </c>
      <c r="I573" s="36">
        <v>39892</v>
      </c>
      <c r="J573" s="36">
        <v>41060</v>
      </c>
      <c r="K573" s="36">
        <v>41060</v>
      </c>
      <c r="L573" s="24">
        <v>386</v>
      </c>
      <c r="M573" s="24" t="s">
        <v>997</v>
      </c>
      <c r="N573" s="37">
        <v>1168</v>
      </c>
    </row>
    <row r="574" spans="2:14" s="2" customFormat="1" ht="11.25">
      <c r="B574" s="51" t="s">
        <v>1870</v>
      </c>
      <c r="C574" s="50" t="s">
        <v>610</v>
      </c>
      <c r="D574" s="2" t="s">
        <v>1871</v>
      </c>
      <c r="E574" s="1">
        <v>132.4</v>
      </c>
      <c r="F574" s="1">
        <v>1944</v>
      </c>
      <c r="G574" s="27">
        <v>76657.68</v>
      </c>
      <c r="H574" s="27">
        <v>11681.17</v>
      </c>
      <c r="I574" s="36">
        <v>39568</v>
      </c>
      <c r="J574" s="36">
        <v>40694</v>
      </c>
      <c r="K574" s="36">
        <v>41060</v>
      </c>
      <c r="L574" s="24">
        <v>386</v>
      </c>
      <c r="M574" s="24" t="s">
        <v>139</v>
      </c>
      <c r="N574" s="37">
        <v>1492</v>
      </c>
    </row>
    <row r="575" spans="2:14" s="2" customFormat="1" ht="11.25">
      <c r="B575" s="51" t="s">
        <v>1872</v>
      </c>
      <c r="C575" s="50" t="s">
        <v>610</v>
      </c>
      <c r="D575" s="2" t="s">
        <v>1873</v>
      </c>
      <c r="E575" s="1">
        <v>58</v>
      </c>
      <c r="F575" s="1">
        <v>1165.4</v>
      </c>
      <c r="G575" s="27">
        <v>48069.42</v>
      </c>
      <c r="H575" s="27">
        <v>4578.04</v>
      </c>
      <c r="I575" s="36">
        <v>39892</v>
      </c>
      <c r="J575" s="36">
        <v>40694</v>
      </c>
      <c r="K575" s="36">
        <v>41060</v>
      </c>
      <c r="L575" s="24">
        <v>386</v>
      </c>
      <c r="M575" s="24" t="s">
        <v>1280</v>
      </c>
      <c r="N575" s="37">
        <v>1168</v>
      </c>
    </row>
    <row r="576" spans="2:14" s="2" customFormat="1" ht="11.25">
      <c r="B576" s="51" t="s">
        <v>1874</v>
      </c>
      <c r="C576" s="50" t="s">
        <v>610</v>
      </c>
      <c r="D576" s="2" t="s">
        <v>1875</v>
      </c>
      <c r="E576" s="1">
        <v>287.6</v>
      </c>
      <c r="F576" s="1">
        <v>5198.5</v>
      </c>
      <c r="G576" s="27">
        <v>170095.85</v>
      </c>
      <c r="H576" s="27">
        <v>131697.34</v>
      </c>
      <c r="I576" s="36">
        <v>39346</v>
      </c>
      <c r="J576" s="36">
        <v>40329</v>
      </c>
      <c r="K576" s="36">
        <v>41060</v>
      </c>
      <c r="L576" s="24">
        <v>386</v>
      </c>
      <c r="M576" s="24" t="s">
        <v>1274</v>
      </c>
      <c r="N576" s="37">
        <v>1714</v>
      </c>
    </row>
    <row r="577" spans="2:14" s="2" customFormat="1" ht="11.25">
      <c r="B577" s="51" t="s">
        <v>1876</v>
      </c>
      <c r="C577" s="50" t="s">
        <v>606</v>
      </c>
      <c r="D577" s="2" t="s">
        <v>1877</v>
      </c>
      <c r="E577" s="1">
        <v>184</v>
      </c>
      <c r="F577" s="1">
        <v>2571.2</v>
      </c>
      <c r="G577" s="27">
        <v>49567.59</v>
      </c>
      <c r="H577" s="27">
        <v>41898.72</v>
      </c>
      <c r="I577" s="36">
        <v>39407</v>
      </c>
      <c r="J577" s="36">
        <v>40694</v>
      </c>
      <c r="K577" s="36">
        <v>41060</v>
      </c>
      <c r="L577" s="24">
        <v>386</v>
      </c>
      <c r="M577" s="24" t="s">
        <v>1080</v>
      </c>
      <c r="N577" s="37">
        <v>1653</v>
      </c>
    </row>
    <row r="578" spans="2:14" s="2" customFormat="1" ht="11.25">
      <c r="B578" s="51" t="s">
        <v>1878</v>
      </c>
      <c r="C578" s="50" t="s">
        <v>610</v>
      </c>
      <c r="D578" s="2" t="s">
        <v>1879</v>
      </c>
      <c r="E578" s="1">
        <v>103.1</v>
      </c>
      <c r="F578" s="1">
        <v>1370.8</v>
      </c>
      <c r="G578" s="27">
        <v>46427.11</v>
      </c>
      <c r="H578" s="27">
        <v>6055.71</v>
      </c>
      <c r="I578" s="36">
        <v>39346</v>
      </c>
      <c r="J578" s="36">
        <v>40329</v>
      </c>
      <c r="K578" s="36">
        <v>41060</v>
      </c>
      <c r="L578" s="24">
        <v>386</v>
      </c>
      <c r="M578" s="24" t="s">
        <v>1274</v>
      </c>
      <c r="N578" s="37">
        <v>1714</v>
      </c>
    </row>
    <row r="579" spans="2:14" s="2" customFormat="1" ht="11.25">
      <c r="B579" s="51" t="s">
        <v>1880</v>
      </c>
      <c r="C579" s="50" t="s">
        <v>610</v>
      </c>
      <c r="D579" s="2" t="s">
        <v>1881</v>
      </c>
      <c r="E579" s="1">
        <v>51</v>
      </c>
      <c r="F579" s="1">
        <v>887</v>
      </c>
      <c r="G579" s="27">
        <v>37813.37</v>
      </c>
      <c r="H579" s="27">
        <v>3601.27</v>
      </c>
      <c r="I579" s="36">
        <v>39946</v>
      </c>
      <c r="J579" s="36">
        <v>40694</v>
      </c>
      <c r="K579" s="36">
        <v>41060</v>
      </c>
      <c r="L579" s="24">
        <v>386</v>
      </c>
      <c r="M579" s="24" t="s">
        <v>1280</v>
      </c>
      <c r="N579" s="37">
        <v>1114</v>
      </c>
    </row>
    <row r="580" spans="2:14" s="2" customFormat="1" ht="11.25">
      <c r="B580" s="51" t="s">
        <v>1882</v>
      </c>
      <c r="C580" s="50" t="s">
        <v>606</v>
      </c>
      <c r="D580" s="2" t="s">
        <v>1883</v>
      </c>
      <c r="E580" s="1">
        <v>23.1</v>
      </c>
      <c r="F580" s="1">
        <v>258.6</v>
      </c>
      <c r="G580" s="27">
        <v>8510</v>
      </c>
      <c r="H580" s="27">
        <v>1480</v>
      </c>
      <c r="I580" s="36">
        <v>39393</v>
      </c>
      <c r="J580" s="36">
        <v>40329</v>
      </c>
      <c r="K580" s="36">
        <v>41060</v>
      </c>
      <c r="L580" s="24">
        <v>386</v>
      </c>
      <c r="M580" s="24" t="s">
        <v>1080</v>
      </c>
      <c r="N580" s="37">
        <v>1667</v>
      </c>
    </row>
    <row r="581" spans="2:14" s="2" customFormat="1" ht="11.25">
      <c r="B581" s="51" t="s">
        <v>1884</v>
      </c>
      <c r="C581" s="50" t="s">
        <v>610</v>
      </c>
      <c r="D581" s="2" t="s">
        <v>1885</v>
      </c>
      <c r="E581" s="1">
        <v>9</v>
      </c>
      <c r="F581" s="1">
        <v>199.6</v>
      </c>
      <c r="G581" s="27">
        <v>4321</v>
      </c>
      <c r="H581" s="27">
        <v>432.1</v>
      </c>
      <c r="I581" s="36">
        <v>40469</v>
      </c>
      <c r="J581" s="36">
        <v>41060</v>
      </c>
      <c r="K581" s="36">
        <v>41060</v>
      </c>
      <c r="L581" s="24">
        <v>386</v>
      </c>
      <c r="M581" s="24" t="s">
        <v>799</v>
      </c>
      <c r="N581" s="37">
        <v>591</v>
      </c>
    </row>
    <row r="582" spans="2:14" s="2" customFormat="1" ht="11.25">
      <c r="B582" s="51" t="s">
        <v>1886</v>
      </c>
      <c r="C582" s="50" t="s">
        <v>610</v>
      </c>
      <c r="D582" s="2" t="s">
        <v>1887</v>
      </c>
      <c r="E582" s="1">
        <v>73.7</v>
      </c>
      <c r="F582" s="1">
        <v>849.76</v>
      </c>
      <c r="G582" s="27">
        <v>22727.46</v>
      </c>
      <c r="H582" s="27">
        <v>22727.46</v>
      </c>
      <c r="I582" s="36">
        <v>40038</v>
      </c>
      <c r="J582" s="36">
        <v>41060</v>
      </c>
      <c r="K582" s="36">
        <v>41060</v>
      </c>
      <c r="L582" s="24">
        <v>386</v>
      </c>
      <c r="M582" s="24" t="s">
        <v>751</v>
      </c>
      <c r="N582" s="37">
        <v>1022</v>
      </c>
    </row>
    <row r="583" spans="2:14" s="2" customFormat="1" ht="11.25">
      <c r="B583" s="51" t="s">
        <v>1888</v>
      </c>
      <c r="C583" s="50" t="s">
        <v>610</v>
      </c>
      <c r="D583" s="2" t="s">
        <v>1889</v>
      </c>
      <c r="E583" s="1">
        <v>48</v>
      </c>
      <c r="F583" s="1">
        <v>798.6</v>
      </c>
      <c r="G583" s="27">
        <v>19960.15</v>
      </c>
      <c r="H583" s="27">
        <v>1996.02</v>
      </c>
      <c r="I583" s="36">
        <v>40303</v>
      </c>
      <c r="J583" s="36">
        <v>41090</v>
      </c>
      <c r="K583" s="36">
        <v>41090</v>
      </c>
      <c r="L583" s="24">
        <v>416</v>
      </c>
      <c r="M583" s="24" t="s">
        <v>1890</v>
      </c>
      <c r="N583" s="37">
        <v>787</v>
      </c>
    </row>
    <row r="584" spans="2:14" s="2" customFormat="1" ht="11.25">
      <c r="B584" s="51" t="s">
        <v>1891</v>
      </c>
      <c r="C584" s="50" t="s">
        <v>610</v>
      </c>
      <c r="D584" s="2" t="s">
        <v>1892</v>
      </c>
      <c r="E584" s="1">
        <v>145</v>
      </c>
      <c r="F584" s="1">
        <v>1584</v>
      </c>
      <c r="G584" s="27">
        <v>22133.5</v>
      </c>
      <c r="H584" s="27">
        <v>2213.35</v>
      </c>
      <c r="I584" s="36">
        <v>40175</v>
      </c>
      <c r="J584" s="36">
        <v>41090</v>
      </c>
      <c r="K584" s="36">
        <v>41090</v>
      </c>
      <c r="L584" s="24">
        <v>416</v>
      </c>
      <c r="M584" s="24" t="s">
        <v>689</v>
      </c>
      <c r="N584" s="37">
        <v>915</v>
      </c>
    </row>
    <row r="585" spans="2:14" s="2" customFormat="1" ht="11.25">
      <c r="B585" s="51" t="s">
        <v>1893</v>
      </c>
      <c r="C585" s="50" t="s">
        <v>610</v>
      </c>
      <c r="D585" s="2" t="s">
        <v>1894</v>
      </c>
      <c r="E585" s="1">
        <v>127</v>
      </c>
      <c r="F585" s="1">
        <v>2118.4</v>
      </c>
      <c r="G585" s="27">
        <v>77456.23</v>
      </c>
      <c r="H585" s="27">
        <v>56543.05</v>
      </c>
      <c r="I585" s="36">
        <v>40253</v>
      </c>
      <c r="J585" s="36">
        <v>41090</v>
      </c>
      <c r="K585" s="36">
        <v>41090</v>
      </c>
      <c r="L585" s="24">
        <v>416</v>
      </c>
      <c r="M585" s="24" t="s">
        <v>884</v>
      </c>
      <c r="N585" s="37">
        <v>837</v>
      </c>
    </row>
    <row r="586" spans="2:14" s="2" customFormat="1" ht="11.25">
      <c r="B586" s="51" t="s">
        <v>1895</v>
      </c>
      <c r="C586" s="50" t="s">
        <v>610</v>
      </c>
      <c r="D586" s="2" t="s">
        <v>1896</v>
      </c>
      <c r="E586" s="1">
        <v>159</v>
      </c>
      <c r="F586" s="1">
        <v>972</v>
      </c>
      <c r="G586" s="27">
        <v>14000.8</v>
      </c>
      <c r="H586" s="27">
        <v>14008.72</v>
      </c>
      <c r="I586" s="36">
        <v>40080</v>
      </c>
      <c r="J586" s="36">
        <v>41090</v>
      </c>
      <c r="K586" s="36">
        <v>41090</v>
      </c>
      <c r="L586" s="24">
        <v>416</v>
      </c>
      <c r="M586" s="24" t="s">
        <v>667</v>
      </c>
      <c r="N586" s="37">
        <v>1010</v>
      </c>
    </row>
    <row r="587" spans="2:14" s="2" customFormat="1" ht="11.25">
      <c r="B587" s="51" t="s">
        <v>1897</v>
      </c>
      <c r="C587" s="50" t="s">
        <v>610</v>
      </c>
      <c r="D587" s="2" t="s">
        <v>1898</v>
      </c>
      <c r="E587" s="1">
        <v>131</v>
      </c>
      <c r="F587" s="1">
        <v>2572</v>
      </c>
      <c r="G587" s="27">
        <v>137025.47</v>
      </c>
      <c r="H587" s="27">
        <v>13702.55</v>
      </c>
      <c r="I587" s="36">
        <v>40470</v>
      </c>
      <c r="J587" s="36">
        <v>41090</v>
      </c>
      <c r="K587" s="36">
        <v>41090</v>
      </c>
      <c r="L587" s="24">
        <v>416</v>
      </c>
      <c r="M587" s="24" t="s">
        <v>1899</v>
      </c>
      <c r="N587" s="37">
        <v>620</v>
      </c>
    </row>
    <row r="588" spans="2:14" s="2" customFormat="1" ht="11.25">
      <c r="B588" s="51" t="s">
        <v>1900</v>
      </c>
      <c r="C588" s="50" t="s">
        <v>610</v>
      </c>
      <c r="D588" s="2" t="s">
        <v>1901</v>
      </c>
      <c r="E588" s="1">
        <v>185</v>
      </c>
      <c r="F588" s="1">
        <v>1863.6</v>
      </c>
      <c r="G588" s="27">
        <v>127928.9</v>
      </c>
      <c r="H588" s="27">
        <v>37099.38</v>
      </c>
      <c r="I588" s="36">
        <v>39849</v>
      </c>
      <c r="J588" s="36">
        <v>41090</v>
      </c>
      <c r="K588" s="36">
        <v>41090</v>
      </c>
      <c r="L588" s="24">
        <v>416</v>
      </c>
      <c r="M588" s="24" t="s">
        <v>1305</v>
      </c>
      <c r="N588" s="37">
        <v>1241</v>
      </c>
    </row>
    <row r="589" spans="2:14" s="2" customFormat="1" ht="11.25">
      <c r="B589" s="51" t="s">
        <v>1902</v>
      </c>
      <c r="C589" s="50" t="s">
        <v>610</v>
      </c>
      <c r="D589" s="2" t="s">
        <v>1903</v>
      </c>
      <c r="E589" s="1">
        <v>100</v>
      </c>
      <c r="F589" s="1">
        <v>1616</v>
      </c>
      <c r="G589" s="27">
        <v>46432.7</v>
      </c>
      <c r="H589" s="27">
        <v>39003.47</v>
      </c>
      <c r="I589" s="36">
        <v>39708</v>
      </c>
      <c r="J589" s="36">
        <v>41090</v>
      </c>
      <c r="K589" s="36">
        <v>41090</v>
      </c>
      <c r="L589" s="24">
        <v>416</v>
      </c>
      <c r="M589" s="24" t="s">
        <v>774</v>
      </c>
      <c r="N589" s="37">
        <v>1382</v>
      </c>
    </row>
    <row r="590" spans="2:14" s="2" customFormat="1" ht="11.25">
      <c r="B590" s="51" t="s">
        <v>1904</v>
      </c>
      <c r="C590" s="50" t="s">
        <v>610</v>
      </c>
      <c r="D590" s="2" t="s">
        <v>1905</v>
      </c>
      <c r="E590" s="1">
        <v>168</v>
      </c>
      <c r="F590" s="1">
        <v>1722.8</v>
      </c>
      <c r="G590" s="27">
        <v>45019.53</v>
      </c>
      <c r="H590" s="27">
        <v>45019.53</v>
      </c>
      <c r="I590" s="36">
        <v>40149</v>
      </c>
      <c r="J590" s="36">
        <v>41090</v>
      </c>
      <c r="K590" s="36">
        <v>41090</v>
      </c>
      <c r="L590" s="24">
        <v>416</v>
      </c>
      <c r="M590" s="24" t="s">
        <v>945</v>
      </c>
      <c r="N590" s="37">
        <v>941</v>
      </c>
    </row>
    <row r="591" spans="2:14" s="2" customFormat="1" ht="11.25">
      <c r="B591" s="51" t="s">
        <v>1906</v>
      </c>
      <c r="C591" s="50" t="s">
        <v>610</v>
      </c>
      <c r="D591" s="2" t="s">
        <v>1907</v>
      </c>
      <c r="E591" s="1">
        <v>72</v>
      </c>
      <c r="F591" s="1">
        <v>882</v>
      </c>
      <c r="G591" s="27">
        <v>22897.16</v>
      </c>
      <c r="H591" s="27">
        <v>2289.72</v>
      </c>
      <c r="I591" s="36">
        <v>40337</v>
      </c>
      <c r="J591" s="36">
        <v>41090</v>
      </c>
      <c r="K591" s="36">
        <v>41090</v>
      </c>
      <c r="L591" s="24">
        <v>416</v>
      </c>
      <c r="M591" s="24" t="s">
        <v>686</v>
      </c>
      <c r="N591" s="37">
        <v>753</v>
      </c>
    </row>
    <row r="592" spans="2:14" s="2" customFormat="1" ht="11.25">
      <c r="B592" s="51" t="s">
        <v>1908</v>
      </c>
      <c r="C592" s="50" t="s">
        <v>610</v>
      </c>
      <c r="D592" s="2" t="s">
        <v>1909</v>
      </c>
      <c r="E592" s="1">
        <v>68</v>
      </c>
      <c r="F592" s="1">
        <v>519.6</v>
      </c>
      <c r="G592" s="27">
        <v>25932.5</v>
      </c>
      <c r="H592" s="27">
        <v>2593.25</v>
      </c>
      <c r="I592" s="36">
        <v>39946</v>
      </c>
      <c r="J592" s="36">
        <v>41090</v>
      </c>
      <c r="K592" s="36">
        <v>41090</v>
      </c>
      <c r="L592" s="24">
        <v>416</v>
      </c>
      <c r="M592" s="24" t="s">
        <v>75</v>
      </c>
      <c r="N592" s="37">
        <v>1144</v>
      </c>
    </row>
    <row r="593" spans="2:14" s="2" customFormat="1" ht="11.25">
      <c r="B593" s="51" t="s">
        <v>1910</v>
      </c>
      <c r="C593" s="50" t="s">
        <v>610</v>
      </c>
      <c r="D593" s="2" t="s">
        <v>1911</v>
      </c>
      <c r="E593" s="1">
        <v>42</v>
      </c>
      <c r="F593" s="1">
        <v>610</v>
      </c>
      <c r="G593" s="27">
        <v>13463.14</v>
      </c>
      <c r="H593" s="27">
        <v>1346.31</v>
      </c>
      <c r="I593" s="36">
        <v>40085</v>
      </c>
      <c r="J593" s="36">
        <v>41090</v>
      </c>
      <c r="K593" s="36">
        <v>41090</v>
      </c>
      <c r="L593" s="24">
        <v>416</v>
      </c>
      <c r="M593" s="24" t="s">
        <v>1912</v>
      </c>
      <c r="N593" s="37">
        <v>1005</v>
      </c>
    </row>
    <row r="594" spans="2:14" s="2" customFormat="1" ht="11.25">
      <c r="B594" s="51" t="s">
        <v>1913</v>
      </c>
      <c r="C594" s="50" t="s">
        <v>610</v>
      </c>
      <c r="D594" s="2" t="s">
        <v>1914</v>
      </c>
      <c r="E594" s="1">
        <v>141</v>
      </c>
      <c r="F594" s="1">
        <v>1168.4</v>
      </c>
      <c r="G594" s="27">
        <v>34986.36</v>
      </c>
      <c r="H594" s="27">
        <v>34986.36</v>
      </c>
      <c r="I594" s="36">
        <v>39861</v>
      </c>
      <c r="J594" s="36">
        <v>41090</v>
      </c>
      <c r="K594" s="36">
        <v>41090</v>
      </c>
      <c r="L594" s="24">
        <v>416</v>
      </c>
      <c r="M594" s="24" t="s">
        <v>757</v>
      </c>
      <c r="N594" s="37">
        <v>1229</v>
      </c>
    </row>
    <row r="595" spans="2:14" s="2" customFormat="1" ht="11.25">
      <c r="B595" s="51" t="s">
        <v>1915</v>
      </c>
      <c r="C595" s="50" t="s">
        <v>610</v>
      </c>
      <c r="D595" s="2" t="s">
        <v>1916</v>
      </c>
      <c r="E595" s="1">
        <v>130</v>
      </c>
      <c r="F595" s="1">
        <v>1730</v>
      </c>
      <c r="G595" s="27">
        <v>45605.31</v>
      </c>
      <c r="H595" s="27">
        <v>4560.53</v>
      </c>
      <c r="I595" s="36">
        <v>39716</v>
      </c>
      <c r="J595" s="36">
        <v>41090</v>
      </c>
      <c r="K595" s="36">
        <v>41090</v>
      </c>
      <c r="L595" s="24">
        <v>416</v>
      </c>
      <c r="M595" s="24" t="s">
        <v>1102</v>
      </c>
      <c r="N595" s="37">
        <v>1374</v>
      </c>
    </row>
    <row r="596" spans="2:14" s="2" customFormat="1" ht="11.25">
      <c r="B596" s="51" t="s">
        <v>1917</v>
      </c>
      <c r="C596" s="50" t="s">
        <v>610</v>
      </c>
      <c r="D596" s="2" t="s">
        <v>1918</v>
      </c>
      <c r="E596" s="1">
        <v>210</v>
      </c>
      <c r="F596" s="1">
        <v>1837.2</v>
      </c>
      <c r="G596" s="27">
        <v>191083.95</v>
      </c>
      <c r="H596" s="27">
        <v>191083.95</v>
      </c>
      <c r="I596" s="36">
        <v>39944</v>
      </c>
      <c r="J596" s="36">
        <v>41090</v>
      </c>
      <c r="K596" s="36">
        <v>41090</v>
      </c>
      <c r="L596" s="24">
        <v>416</v>
      </c>
      <c r="M596" s="24" t="s">
        <v>1048</v>
      </c>
      <c r="N596" s="37">
        <v>1146</v>
      </c>
    </row>
    <row r="597" spans="2:14" s="2" customFormat="1" ht="11.25">
      <c r="B597" s="51" t="s">
        <v>1919</v>
      </c>
      <c r="C597" s="50" t="s">
        <v>610</v>
      </c>
      <c r="D597" s="2" t="s">
        <v>1920</v>
      </c>
      <c r="E597" s="1">
        <v>81</v>
      </c>
      <c r="F597" s="1">
        <v>1280</v>
      </c>
      <c r="G597" s="27">
        <v>24408.95</v>
      </c>
      <c r="H597" s="27">
        <v>24408.95</v>
      </c>
      <c r="I597" s="36">
        <v>40169</v>
      </c>
      <c r="J597" s="36">
        <v>41090</v>
      </c>
      <c r="K597" s="36">
        <v>41090</v>
      </c>
      <c r="L597" s="24">
        <v>416</v>
      </c>
      <c r="M597" s="24" t="s">
        <v>1444</v>
      </c>
      <c r="N597" s="37">
        <v>921</v>
      </c>
    </row>
    <row r="598" spans="2:14" s="2" customFormat="1" ht="11.25">
      <c r="B598" s="51" t="s">
        <v>1921</v>
      </c>
      <c r="C598" s="50" t="s">
        <v>610</v>
      </c>
      <c r="D598" s="2" t="s">
        <v>1922</v>
      </c>
      <c r="E598" s="1">
        <v>95</v>
      </c>
      <c r="F598" s="1">
        <v>1846.4</v>
      </c>
      <c r="G598" s="27">
        <v>64623.45</v>
      </c>
      <c r="H598" s="27">
        <v>64623.45</v>
      </c>
      <c r="I598" s="36">
        <v>39965</v>
      </c>
      <c r="J598" s="36">
        <v>41090</v>
      </c>
      <c r="K598" s="36">
        <v>41090</v>
      </c>
      <c r="L598" s="24">
        <v>416</v>
      </c>
      <c r="M598" s="24" t="s">
        <v>683</v>
      </c>
      <c r="N598" s="37">
        <v>1125</v>
      </c>
    </row>
    <row r="599" spans="2:14" s="2" customFormat="1" ht="11.25">
      <c r="B599" s="51" t="s">
        <v>1923</v>
      </c>
      <c r="C599" s="50" t="s">
        <v>610</v>
      </c>
      <c r="D599" s="2" t="s">
        <v>1924</v>
      </c>
      <c r="E599" s="1">
        <v>63</v>
      </c>
      <c r="F599" s="1">
        <v>1105</v>
      </c>
      <c r="G599" s="27">
        <v>27478.87</v>
      </c>
      <c r="H599" s="27">
        <v>27478.87</v>
      </c>
      <c r="I599" s="36">
        <v>39965</v>
      </c>
      <c r="J599" s="36">
        <v>41090</v>
      </c>
      <c r="K599" s="36">
        <v>41090</v>
      </c>
      <c r="L599" s="24">
        <v>416</v>
      </c>
      <c r="M599" s="24" t="s">
        <v>1111</v>
      </c>
      <c r="N599" s="37">
        <v>1125</v>
      </c>
    </row>
    <row r="600" spans="2:14" s="2" customFormat="1" ht="11.25">
      <c r="B600" s="51" t="s">
        <v>1925</v>
      </c>
      <c r="C600" s="50" t="s">
        <v>610</v>
      </c>
      <c r="D600" s="2" t="s">
        <v>1926</v>
      </c>
      <c r="E600" s="1">
        <v>81</v>
      </c>
      <c r="F600" s="1">
        <v>1726.6</v>
      </c>
      <c r="G600" s="27">
        <v>61746.55</v>
      </c>
      <c r="H600" s="27">
        <v>6174.66</v>
      </c>
      <c r="I600" s="36">
        <v>40305</v>
      </c>
      <c r="J600" s="36">
        <v>41090</v>
      </c>
      <c r="K600" s="36">
        <v>41090</v>
      </c>
      <c r="L600" s="24">
        <v>416</v>
      </c>
      <c r="M600" s="24" t="s">
        <v>698</v>
      </c>
      <c r="N600" s="37">
        <v>785</v>
      </c>
    </row>
    <row r="601" spans="2:14" s="2" customFormat="1" ht="11.25">
      <c r="B601" s="51" t="s">
        <v>1927</v>
      </c>
      <c r="C601" s="50" t="s">
        <v>610</v>
      </c>
      <c r="D601" s="2" t="s">
        <v>1928</v>
      </c>
      <c r="E601" s="1">
        <v>125</v>
      </c>
      <c r="F601" s="1">
        <v>2342.8</v>
      </c>
      <c r="G601" s="27">
        <v>103659.55</v>
      </c>
      <c r="H601" s="27">
        <v>12439.15</v>
      </c>
      <c r="I601" s="36">
        <v>40330</v>
      </c>
      <c r="J601" s="36">
        <v>41090</v>
      </c>
      <c r="K601" s="36">
        <v>41090</v>
      </c>
      <c r="L601" s="24">
        <v>416</v>
      </c>
      <c r="M601" s="24" t="s">
        <v>884</v>
      </c>
      <c r="N601" s="37">
        <v>760</v>
      </c>
    </row>
    <row r="602" spans="2:14" s="2" customFormat="1" ht="11.25">
      <c r="B602" s="51" t="s">
        <v>1929</v>
      </c>
      <c r="C602" s="50" t="s">
        <v>610</v>
      </c>
      <c r="D602" s="2" t="s">
        <v>1930</v>
      </c>
      <c r="E602" s="1">
        <v>474</v>
      </c>
      <c r="F602" s="1">
        <v>6031</v>
      </c>
      <c r="G602" s="27">
        <v>257355.8</v>
      </c>
      <c r="H602" s="27">
        <v>28309.14</v>
      </c>
      <c r="I602" s="36">
        <v>39835</v>
      </c>
      <c r="J602" s="36">
        <v>41090</v>
      </c>
      <c r="K602" s="36">
        <v>41090</v>
      </c>
      <c r="L602" s="24">
        <v>416</v>
      </c>
      <c r="M602" s="24" t="s">
        <v>751</v>
      </c>
      <c r="N602" s="37">
        <v>1255</v>
      </c>
    </row>
    <row r="603" spans="2:14" s="2" customFormat="1" ht="11.25">
      <c r="B603" s="51" t="s">
        <v>1931</v>
      </c>
      <c r="C603" s="50" t="s">
        <v>610</v>
      </c>
      <c r="D603" s="2" t="s">
        <v>1932</v>
      </c>
      <c r="E603" s="1">
        <v>28</v>
      </c>
      <c r="F603" s="1">
        <v>352.6</v>
      </c>
      <c r="G603" s="27">
        <v>10892.8</v>
      </c>
      <c r="H603" s="27">
        <v>1089.28</v>
      </c>
      <c r="I603" s="36">
        <v>40438</v>
      </c>
      <c r="J603" s="36">
        <v>41090</v>
      </c>
      <c r="K603" s="36">
        <v>41090</v>
      </c>
      <c r="L603" s="24">
        <v>416</v>
      </c>
      <c r="M603" s="24" t="s">
        <v>1048</v>
      </c>
      <c r="N603" s="37">
        <v>652</v>
      </c>
    </row>
    <row r="604" spans="2:14" s="2" customFormat="1" ht="11.25">
      <c r="B604" s="51" t="s">
        <v>1933</v>
      </c>
      <c r="C604" s="50" t="s">
        <v>610</v>
      </c>
      <c r="D604" s="2" t="s">
        <v>1934</v>
      </c>
      <c r="E604" s="1">
        <v>249</v>
      </c>
      <c r="F604" s="1">
        <v>4293.8</v>
      </c>
      <c r="G604" s="27">
        <v>129831.36</v>
      </c>
      <c r="H604" s="27">
        <v>12983.14</v>
      </c>
      <c r="I604" s="36">
        <v>39981</v>
      </c>
      <c r="J604" s="36">
        <v>41090</v>
      </c>
      <c r="K604" s="36">
        <v>41090</v>
      </c>
      <c r="L604" s="24">
        <v>416</v>
      </c>
      <c r="M604" s="24" t="s">
        <v>884</v>
      </c>
      <c r="N604" s="37">
        <v>1109</v>
      </c>
    </row>
    <row r="605" spans="2:14" s="2" customFormat="1" ht="11.25">
      <c r="B605" s="51" t="s">
        <v>1935</v>
      </c>
      <c r="C605" s="50" t="s">
        <v>610</v>
      </c>
      <c r="D605" s="2" t="s">
        <v>1936</v>
      </c>
      <c r="E605" s="1">
        <v>76</v>
      </c>
      <c r="F605" s="1">
        <v>766</v>
      </c>
      <c r="G605" s="27">
        <v>25735.25</v>
      </c>
      <c r="H605" s="27">
        <v>2573.52</v>
      </c>
      <c r="I605" s="36">
        <v>40203</v>
      </c>
      <c r="J605" s="36">
        <v>41090</v>
      </c>
      <c r="K605" s="36">
        <v>41090</v>
      </c>
      <c r="L605" s="24">
        <v>416</v>
      </c>
      <c r="M605" s="24" t="s">
        <v>689</v>
      </c>
      <c r="N605" s="37">
        <v>887</v>
      </c>
    </row>
    <row r="606" spans="2:14" s="2" customFormat="1" ht="11.25">
      <c r="B606" s="51" t="s">
        <v>1937</v>
      </c>
      <c r="C606" s="50" t="s">
        <v>610</v>
      </c>
      <c r="D606" s="2" t="s">
        <v>1938</v>
      </c>
      <c r="E606" s="1">
        <v>115</v>
      </c>
      <c r="F606" s="1">
        <v>1224</v>
      </c>
      <c r="G606" s="27">
        <v>37211</v>
      </c>
      <c r="H606" s="27">
        <v>21582.38</v>
      </c>
      <c r="I606" s="36">
        <v>40288</v>
      </c>
      <c r="J606" s="36">
        <v>41090</v>
      </c>
      <c r="K606" s="36">
        <v>41090</v>
      </c>
      <c r="L606" s="24">
        <v>416</v>
      </c>
      <c r="M606" s="24" t="s">
        <v>863</v>
      </c>
      <c r="N606" s="37">
        <v>802</v>
      </c>
    </row>
    <row r="607" spans="2:14" s="2" customFormat="1" ht="11.25">
      <c r="B607" s="51" t="s">
        <v>1939</v>
      </c>
      <c r="C607" s="50" t="s">
        <v>610</v>
      </c>
      <c r="D607" s="2" t="s">
        <v>1940</v>
      </c>
      <c r="E607" s="1">
        <v>59</v>
      </c>
      <c r="F607" s="1">
        <v>452.8</v>
      </c>
      <c r="G607" s="27">
        <v>14228.6</v>
      </c>
      <c r="H607" s="27">
        <v>1422.86</v>
      </c>
      <c r="I607" s="36">
        <v>40337</v>
      </c>
      <c r="J607" s="36">
        <v>41090</v>
      </c>
      <c r="K607" s="36">
        <v>41090</v>
      </c>
      <c r="L607" s="24">
        <v>416</v>
      </c>
      <c r="M607" s="24" t="s">
        <v>863</v>
      </c>
      <c r="N607" s="37">
        <v>753</v>
      </c>
    </row>
    <row r="608" spans="2:14" s="2" customFormat="1" ht="11.25">
      <c r="B608" s="51" t="s">
        <v>1941</v>
      </c>
      <c r="C608" s="50" t="s">
        <v>610</v>
      </c>
      <c r="D608" s="2" t="s">
        <v>1942</v>
      </c>
      <c r="E608" s="1">
        <v>135</v>
      </c>
      <c r="F608" s="1">
        <v>1480</v>
      </c>
      <c r="G608" s="27">
        <v>37892.3</v>
      </c>
      <c r="H608" s="27">
        <v>23493.23</v>
      </c>
      <c r="I608" s="36">
        <v>39855</v>
      </c>
      <c r="J608" s="36">
        <v>41090</v>
      </c>
      <c r="K608" s="36">
        <v>41090</v>
      </c>
      <c r="L608" s="24">
        <v>416</v>
      </c>
      <c r="M608" s="24" t="s">
        <v>799</v>
      </c>
      <c r="N608" s="37">
        <v>1235</v>
      </c>
    </row>
    <row r="609" spans="2:14" s="2" customFormat="1" ht="11.25">
      <c r="B609" s="51" t="s">
        <v>1943</v>
      </c>
      <c r="C609" s="50" t="s">
        <v>610</v>
      </c>
      <c r="D609" s="2" t="s">
        <v>1944</v>
      </c>
      <c r="E609" s="1">
        <v>28</v>
      </c>
      <c r="F609" s="1">
        <v>241.2</v>
      </c>
      <c r="G609" s="27">
        <v>4276.5</v>
      </c>
      <c r="H609" s="27">
        <v>4276.5</v>
      </c>
      <c r="I609" s="36">
        <v>39708</v>
      </c>
      <c r="J609" s="36">
        <v>41090</v>
      </c>
      <c r="K609" s="36">
        <v>41090</v>
      </c>
      <c r="L609" s="24">
        <v>416</v>
      </c>
      <c r="M609" s="24" t="s">
        <v>774</v>
      </c>
      <c r="N609" s="37">
        <v>1382</v>
      </c>
    </row>
    <row r="610" spans="2:14" s="2" customFormat="1" ht="11.25">
      <c r="B610" s="51" t="s">
        <v>1945</v>
      </c>
      <c r="C610" s="50" t="s">
        <v>610</v>
      </c>
      <c r="D610" s="2" t="s">
        <v>1946</v>
      </c>
      <c r="E610" s="1">
        <v>181</v>
      </c>
      <c r="F610" s="1">
        <v>1351</v>
      </c>
      <c r="G610" s="27">
        <v>14295</v>
      </c>
      <c r="H610" s="27">
        <v>5003.25</v>
      </c>
      <c r="I610" s="36">
        <v>40001</v>
      </c>
      <c r="J610" s="36">
        <v>41090</v>
      </c>
      <c r="K610" s="36">
        <v>41090</v>
      </c>
      <c r="L610" s="24">
        <v>416</v>
      </c>
      <c r="M610" s="24" t="s">
        <v>120</v>
      </c>
      <c r="N610" s="37">
        <v>1089</v>
      </c>
    </row>
    <row r="611" spans="2:14" s="2" customFormat="1" ht="11.25">
      <c r="B611" s="51" t="s">
        <v>1947</v>
      </c>
      <c r="C611" s="50" t="s">
        <v>610</v>
      </c>
      <c r="D611" s="2" t="s">
        <v>1948</v>
      </c>
      <c r="E611" s="1">
        <v>61</v>
      </c>
      <c r="F611" s="1">
        <v>423</v>
      </c>
      <c r="G611" s="27">
        <v>12859.8</v>
      </c>
      <c r="H611" s="27">
        <v>1285.98</v>
      </c>
      <c r="I611" s="36">
        <v>40185</v>
      </c>
      <c r="J611" s="36">
        <v>41090</v>
      </c>
      <c r="K611" s="36">
        <v>41090</v>
      </c>
      <c r="L611" s="24">
        <v>416</v>
      </c>
      <c r="M611" s="24" t="s">
        <v>1102</v>
      </c>
      <c r="N611" s="37">
        <v>905</v>
      </c>
    </row>
    <row r="612" spans="2:14" s="2" customFormat="1" ht="11.25">
      <c r="B612" s="51" t="s">
        <v>1949</v>
      </c>
      <c r="C612" s="50" t="s">
        <v>610</v>
      </c>
      <c r="D612" s="2" t="s">
        <v>1950</v>
      </c>
      <c r="E612" s="1">
        <v>21</v>
      </c>
      <c r="F612" s="1">
        <v>503.2</v>
      </c>
      <c r="G612" s="27">
        <v>13685.9</v>
      </c>
      <c r="H612" s="27">
        <v>6706.09</v>
      </c>
      <c r="I612" s="36">
        <v>40492</v>
      </c>
      <c r="J612" s="36">
        <v>41090</v>
      </c>
      <c r="K612" s="36">
        <v>41090</v>
      </c>
      <c r="L612" s="24">
        <v>416</v>
      </c>
      <c r="M612" s="24" t="s">
        <v>915</v>
      </c>
      <c r="N612" s="37">
        <v>598</v>
      </c>
    </row>
    <row r="613" spans="2:14" s="2" customFormat="1" ht="11.25">
      <c r="B613" s="51" t="s">
        <v>1951</v>
      </c>
      <c r="C613" s="50" t="s">
        <v>610</v>
      </c>
      <c r="D613" s="2" t="s">
        <v>1952</v>
      </c>
      <c r="E613" s="1">
        <v>18</v>
      </c>
      <c r="F613" s="1">
        <v>240.8</v>
      </c>
      <c r="G613" s="27">
        <v>10971.4</v>
      </c>
      <c r="H613" s="27">
        <v>10971.4</v>
      </c>
      <c r="I613" s="36">
        <v>40456</v>
      </c>
      <c r="J613" s="36">
        <v>41090</v>
      </c>
      <c r="K613" s="36">
        <v>41090</v>
      </c>
      <c r="L613" s="24">
        <v>416</v>
      </c>
      <c r="M613" s="24" t="s">
        <v>1953</v>
      </c>
      <c r="N613" s="37">
        <v>634</v>
      </c>
    </row>
    <row r="614" spans="2:14" s="2" customFormat="1" ht="11.25">
      <c r="B614" s="51" t="s">
        <v>1954</v>
      </c>
      <c r="C614" s="50" t="s">
        <v>610</v>
      </c>
      <c r="D614" s="2" t="s">
        <v>1955</v>
      </c>
      <c r="E614" s="1">
        <v>124</v>
      </c>
      <c r="F614" s="1">
        <v>2519.8</v>
      </c>
      <c r="G614" s="27">
        <v>107500.52</v>
      </c>
      <c r="H614" s="27">
        <v>10750.05</v>
      </c>
      <c r="I614" s="36">
        <v>40399</v>
      </c>
      <c r="J614" s="36">
        <v>41090</v>
      </c>
      <c r="K614" s="36">
        <v>41090</v>
      </c>
      <c r="L614" s="24">
        <v>416</v>
      </c>
      <c r="M614" s="24" t="s">
        <v>686</v>
      </c>
      <c r="N614" s="37">
        <v>691</v>
      </c>
    </row>
    <row r="615" spans="2:14" s="2" customFormat="1" ht="11.25">
      <c r="B615" s="51" t="s">
        <v>1956</v>
      </c>
      <c r="C615" s="50" t="s">
        <v>610</v>
      </c>
      <c r="D615" s="2" t="s">
        <v>1957</v>
      </c>
      <c r="E615" s="1">
        <v>90</v>
      </c>
      <c r="F615" s="1">
        <v>602.2</v>
      </c>
      <c r="G615" s="27">
        <v>10367.07</v>
      </c>
      <c r="H615" s="27">
        <v>1036.71</v>
      </c>
      <c r="I615" s="36">
        <v>40346</v>
      </c>
      <c r="J615" s="36">
        <v>41090</v>
      </c>
      <c r="K615" s="36">
        <v>41090</v>
      </c>
      <c r="L615" s="24">
        <v>416</v>
      </c>
      <c r="M615" s="24" t="s">
        <v>1958</v>
      </c>
      <c r="N615" s="37">
        <v>744</v>
      </c>
    </row>
    <row r="616" spans="2:14" s="2" customFormat="1" ht="11.25">
      <c r="B616" s="51" t="s">
        <v>1959</v>
      </c>
      <c r="C616" s="50" t="s">
        <v>610</v>
      </c>
      <c r="D616" s="2" t="s">
        <v>1960</v>
      </c>
      <c r="E616" s="1">
        <v>66</v>
      </c>
      <c r="F616" s="1">
        <v>807.2</v>
      </c>
      <c r="G616" s="27">
        <v>28061.4</v>
      </c>
      <c r="H616" s="27">
        <v>2806.14</v>
      </c>
      <c r="I616" s="36">
        <v>40305</v>
      </c>
      <c r="J616" s="36">
        <v>41090</v>
      </c>
      <c r="K616" s="36">
        <v>41090</v>
      </c>
      <c r="L616" s="24">
        <v>416</v>
      </c>
      <c r="M616" s="24" t="s">
        <v>710</v>
      </c>
      <c r="N616" s="37">
        <v>785</v>
      </c>
    </row>
    <row r="617" spans="2:14" s="2" customFormat="1" ht="11.25">
      <c r="B617" s="51" t="s">
        <v>1961</v>
      </c>
      <c r="C617" s="50" t="s">
        <v>610</v>
      </c>
      <c r="D617" s="2" t="s">
        <v>1962</v>
      </c>
      <c r="E617" s="1">
        <v>239.6</v>
      </c>
      <c r="F617" s="1">
        <v>4111.9</v>
      </c>
      <c r="G617" s="27">
        <v>111976.16</v>
      </c>
      <c r="H617" s="27">
        <v>50389.27</v>
      </c>
      <c r="I617" s="36">
        <v>40326</v>
      </c>
      <c r="J617" s="36">
        <v>41090</v>
      </c>
      <c r="K617" s="36">
        <v>41090</v>
      </c>
      <c r="L617" s="24">
        <v>416</v>
      </c>
      <c r="M617" s="24" t="s">
        <v>194</v>
      </c>
      <c r="N617" s="37">
        <v>764</v>
      </c>
    </row>
    <row r="618" spans="2:14" s="2" customFormat="1" ht="11.25">
      <c r="B618" s="51" t="s">
        <v>1963</v>
      </c>
      <c r="C618" s="50" t="s">
        <v>610</v>
      </c>
      <c r="D618" s="2" t="s">
        <v>1964</v>
      </c>
      <c r="E618" s="1">
        <v>38</v>
      </c>
      <c r="F618" s="1">
        <v>577.2</v>
      </c>
      <c r="G618" s="27">
        <v>16685.1</v>
      </c>
      <c r="H618" s="27">
        <v>16685.1</v>
      </c>
      <c r="I618" s="36">
        <v>40295</v>
      </c>
      <c r="J618" s="36">
        <v>41090</v>
      </c>
      <c r="K618" s="36">
        <v>41090</v>
      </c>
      <c r="L618" s="24">
        <v>416</v>
      </c>
      <c r="M618" s="24" t="s">
        <v>740</v>
      </c>
      <c r="N618" s="37">
        <v>795</v>
      </c>
    </row>
    <row r="619" spans="2:14" s="2" customFormat="1" ht="11.25">
      <c r="B619" s="51" t="s">
        <v>1965</v>
      </c>
      <c r="C619" s="50" t="s">
        <v>610</v>
      </c>
      <c r="D619" s="2" t="s">
        <v>1966</v>
      </c>
      <c r="E619" s="1">
        <v>70</v>
      </c>
      <c r="F619" s="1">
        <v>1059</v>
      </c>
      <c r="G619" s="27">
        <v>59462.85</v>
      </c>
      <c r="H619" s="27">
        <v>59462.85</v>
      </c>
      <c r="I619" s="36">
        <v>40339</v>
      </c>
      <c r="J619" s="36">
        <v>41090</v>
      </c>
      <c r="K619" s="36">
        <v>41090</v>
      </c>
      <c r="L619" s="24">
        <v>416</v>
      </c>
      <c r="M619" s="24" t="s">
        <v>701</v>
      </c>
      <c r="N619" s="37">
        <v>751</v>
      </c>
    </row>
    <row r="620" spans="2:14" s="2" customFormat="1" ht="11.25">
      <c r="B620" s="51" t="s">
        <v>1967</v>
      </c>
      <c r="C620" s="50" t="s">
        <v>610</v>
      </c>
      <c r="D620" s="2" t="s">
        <v>1968</v>
      </c>
      <c r="E620" s="1">
        <v>36</v>
      </c>
      <c r="F620" s="1">
        <v>772.4</v>
      </c>
      <c r="G620" s="27">
        <v>55056</v>
      </c>
      <c r="H620" s="27">
        <v>5505.6</v>
      </c>
      <c r="I620" s="36">
        <v>40318</v>
      </c>
      <c r="J620" s="36">
        <v>41090</v>
      </c>
      <c r="K620" s="36">
        <v>41090</v>
      </c>
      <c r="L620" s="24">
        <v>416</v>
      </c>
      <c r="M620" s="24" t="s">
        <v>1092</v>
      </c>
      <c r="N620" s="37">
        <v>772</v>
      </c>
    </row>
    <row r="621" spans="2:14" s="2" customFormat="1" ht="11.25">
      <c r="B621" s="51" t="s">
        <v>1969</v>
      </c>
      <c r="C621" s="50" t="s">
        <v>610</v>
      </c>
      <c r="D621" s="2" t="s">
        <v>1970</v>
      </c>
      <c r="E621" s="1">
        <v>41</v>
      </c>
      <c r="F621" s="1">
        <v>690</v>
      </c>
      <c r="G621" s="27">
        <v>40872.05</v>
      </c>
      <c r="H621" s="27">
        <v>40872.05</v>
      </c>
      <c r="I621" s="36">
        <v>40324</v>
      </c>
      <c r="J621" s="36">
        <v>41090</v>
      </c>
      <c r="K621" s="36">
        <v>41090</v>
      </c>
      <c r="L621" s="24">
        <v>416</v>
      </c>
      <c r="M621" s="24" t="s">
        <v>1971</v>
      </c>
      <c r="N621" s="37">
        <v>766</v>
      </c>
    </row>
    <row r="622" spans="2:14" s="2" customFormat="1" ht="11.25">
      <c r="B622" s="51" t="s">
        <v>1972</v>
      </c>
      <c r="C622" s="50" t="s">
        <v>610</v>
      </c>
      <c r="D622" s="2" t="s">
        <v>1973</v>
      </c>
      <c r="E622" s="1">
        <v>199</v>
      </c>
      <c r="F622" s="1">
        <v>3801</v>
      </c>
      <c r="G622" s="27">
        <v>127349.93</v>
      </c>
      <c r="H622" s="27">
        <v>85021.66</v>
      </c>
      <c r="I622" s="36">
        <v>40182</v>
      </c>
      <c r="J622" s="36">
        <v>41090</v>
      </c>
      <c r="K622" s="36">
        <v>41090</v>
      </c>
      <c r="L622" s="24">
        <v>416</v>
      </c>
      <c r="M622" s="24" t="s">
        <v>1974</v>
      </c>
      <c r="N622" s="37">
        <v>908</v>
      </c>
    </row>
    <row r="623" spans="2:14" s="2" customFormat="1" ht="11.25">
      <c r="B623" s="51" t="s">
        <v>1975</v>
      </c>
      <c r="C623" s="50" t="s">
        <v>610</v>
      </c>
      <c r="D623" s="2" t="s">
        <v>1976</v>
      </c>
      <c r="E623" s="1">
        <v>31</v>
      </c>
      <c r="F623" s="1">
        <v>278.2</v>
      </c>
      <c r="G623" s="27">
        <v>8743.41</v>
      </c>
      <c r="H623" s="27">
        <v>8743.41</v>
      </c>
      <c r="I623" s="36">
        <v>40304</v>
      </c>
      <c r="J623" s="36">
        <v>41090</v>
      </c>
      <c r="K623" s="36">
        <v>41090</v>
      </c>
      <c r="L623" s="24">
        <v>416</v>
      </c>
      <c r="M623" s="24" t="s">
        <v>686</v>
      </c>
      <c r="N623" s="37">
        <v>786</v>
      </c>
    </row>
    <row r="624" spans="2:14" s="2" customFormat="1" ht="11.25">
      <c r="B624" s="51" t="s">
        <v>1977</v>
      </c>
      <c r="C624" s="50" t="s">
        <v>610</v>
      </c>
      <c r="D624" s="2" t="s">
        <v>1978</v>
      </c>
      <c r="E624" s="1">
        <v>139</v>
      </c>
      <c r="F624" s="1">
        <v>1921</v>
      </c>
      <c r="G624" s="27">
        <v>65735.95</v>
      </c>
      <c r="H624" s="27">
        <v>65735.95</v>
      </c>
      <c r="I624" s="36">
        <v>40316</v>
      </c>
      <c r="J624" s="36">
        <v>41090</v>
      </c>
      <c r="K624" s="36">
        <v>41090</v>
      </c>
      <c r="L624" s="24">
        <v>416</v>
      </c>
      <c r="M624" s="24" t="s">
        <v>698</v>
      </c>
      <c r="N624" s="37">
        <v>774</v>
      </c>
    </row>
    <row r="625" spans="2:14" s="2" customFormat="1" ht="11.25">
      <c r="B625" s="51" t="s">
        <v>1979</v>
      </c>
      <c r="C625" s="50" t="s">
        <v>610</v>
      </c>
      <c r="D625" s="2" t="s">
        <v>1980</v>
      </c>
      <c r="E625" s="1">
        <v>30</v>
      </c>
      <c r="F625" s="1">
        <v>228.4</v>
      </c>
      <c r="G625" s="27">
        <v>4200.65</v>
      </c>
      <c r="H625" s="27">
        <v>4200.65</v>
      </c>
      <c r="I625" s="36">
        <v>40227</v>
      </c>
      <c r="J625" s="36">
        <v>41090</v>
      </c>
      <c r="K625" s="36">
        <v>41090</v>
      </c>
      <c r="L625" s="24">
        <v>416</v>
      </c>
      <c r="M625" s="24" t="s">
        <v>1981</v>
      </c>
      <c r="N625" s="37">
        <v>863</v>
      </c>
    </row>
    <row r="626" spans="2:14" s="2" customFormat="1" ht="11.25">
      <c r="B626" s="51" t="s">
        <v>1982</v>
      </c>
      <c r="C626" s="50" t="s">
        <v>606</v>
      </c>
      <c r="D626" s="2" t="s">
        <v>1983</v>
      </c>
      <c r="E626" s="1">
        <v>153</v>
      </c>
      <c r="F626" s="1">
        <v>7038</v>
      </c>
      <c r="G626" s="27">
        <v>477563.45</v>
      </c>
      <c r="H626" s="27">
        <v>339070.05</v>
      </c>
      <c r="I626" s="36">
        <v>39961</v>
      </c>
      <c r="J626" s="36">
        <v>41090</v>
      </c>
      <c r="K626" s="36">
        <v>41090</v>
      </c>
      <c r="L626" s="24">
        <v>416</v>
      </c>
      <c r="M626" s="24" t="s">
        <v>692</v>
      </c>
      <c r="N626" s="37">
        <v>1129</v>
      </c>
    </row>
    <row r="627" spans="2:14" s="2" customFormat="1" ht="11.25">
      <c r="B627" s="51" t="s">
        <v>1984</v>
      </c>
      <c r="C627" s="50" t="s">
        <v>610</v>
      </c>
      <c r="D627" s="2" t="s">
        <v>1985</v>
      </c>
      <c r="E627" s="1">
        <v>15</v>
      </c>
      <c r="F627" s="1">
        <v>118.2</v>
      </c>
      <c r="G627" s="27">
        <v>4019</v>
      </c>
      <c r="H627" s="27">
        <v>401.9</v>
      </c>
      <c r="I627" s="36">
        <v>40360</v>
      </c>
      <c r="J627" s="36">
        <v>41090</v>
      </c>
      <c r="K627" s="36">
        <v>41090</v>
      </c>
      <c r="L627" s="24">
        <v>416</v>
      </c>
      <c r="M627" s="24" t="s">
        <v>1092</v>
      </c>
      <c r="N627" s="37">
        <v>730</v>
      </c>
    </row>
    <row r="628" spans="2:14" s="2" customFormat="1" ht="11.25">
      <c r="B628" s="51" t="s">
        <v>1986</v>
      </c>
      <c r="C628" s="50" t="s">
        <v>610</v>
      </c>
      <c r="D628" s="2" t="s">
        <v>1987</v>
      </c>
      <c r="E628" s="1">
        <v>231</v>
      </c>
      <c r="F628" s="1">
        <v>5140.2</v>
      </c>
      <c r="G628" s="27">
        <v>304642.21</v>
      </c>
      <c r="H628" s="27">
        <v>304642.21</v>
      </c>
      <c r="I628" s="36">
        <v>40200</v>
      </c>
      <c r="J628" s="36">
        <v>41090</v>
      </c>
      <c r="K628" s="36">
        <v>41090</v>
      </c>
      <c r="L628" s="24">
        <v>416</v>
      </c>
      <c r="M628" s="24" t="s">
        <v>735</v>
      </c>
      <c r="N628" s="37">
        <v>890</v>
      </c>
    </row>
    <row r="629" spans="2:14" s="2" customFormat="1" ht="11.25">
      <c r="B629" s="51" t="s">
        <v>1988</v>
      </c>
      <c r="C629" s="50" t="s">
        <v>610</v>
      </c>
      <c r="D629" s="2" t="s">
        <v>1989</v>
      </c>
      <c r="E629" s="1">
        <v>63.8</v>
      </c>
      <c r="F629" s="1">
        <v>1810.2</v>
      </c>
      <c r="G629" s="27">
        <v>33636.95</v>
      </c>
      <c r="H629" s="27">
        <v>33636.95</v>
      </c>
      <c r="I629" s="36">
        <v>40354</v>
      </c>
      <c r="J629" s="36">
        <v>41090</v>
      </c>
      <c r="K629" s="36">
        <v>41090</v>
      </c>
      <c r="L629" s="24">
        <v>416</v>
      </c>
      <c r="M629" s="24" t="s">
        <v>1251</v>
      </c>
      <c r="N629" s="37">
        <v>736</v>
      </c>
    </row>
    <row r="630" spans="2:14" s="2" customFormat="1" ht="11.25">
      <c r="B630" s="51" t="s">
        <v>1990</v>
      </c>
      <c r="C630" s="50" t="s">
        <v>610</v>
      </c>
      <c r="D630" s="2" t="s">
        <v>1991</v>
      </c>
      <c r="E630" s="1">
        <v>57</v>
      </c>
      <c r="F630" s="1">
        <v>2049.4</v>
      </c>
      <c r="G630" s="27">
        <v>102615.6</v>
      </c>
      <c r="H630" s="27">
        <v>10261.56</v>
      </c>
      <c r="I630" s="36">
        <v>40249</v>
      </c>
      <c r="J630" s="36">
        <v>41090</v>
      </c>
      <c r="K630" s="36">
        <v>41090</v>
      </c>
      <c r="L630" s="24">
        <v>416</v>
      </c>
      <c r="M630" s="24" t="s">
        <v>689</v>
      </c>
      <c r="N630" s="37">
        <v>841</v>
      </c>
    </row>
    <row r="631" spans="2:14" s="2" customFormat="1" ht="11.25">
      <c r="B631" s="51" t="s">
        <v>1992</v>
      </c>
      <c r="C631" s="50" t="s">
        <v>610</v>
      </c>
      <c r="D631" s="2" t="s">
        <v>1993</v>
      </c>
      <c r="E631" s="1">
        <v>59</v>
      </c>
      <c r="F631" s="1">
        <v>1368.2</v>
      </c>
      <c r="G631" s="27">
        <v>109220.07</v>
      </c>
      <c r="H631" s="27">
        <v>10922.01</v>
      </c>
      <c r="I631" s="36">
        <v>40365</v>
      </c>
      <c r="J631" s="36">
        <v>41090</v>
      </c>
      <c r="K631" s="36">
        <v>41090</v>
      </c>
      <c r="L631" s="24">
        <v>416</v>
      </c>
      <c r="M631" s="24" t="s">
        <v>735</v>
      </c>
      <c r="N631" s="37">
        <v>725</v>
      </c>
    </row>
    <row r="632" spans="2:14" s="2" customFormat="1" ht="11.25">
      <c r="B632" s="51" t="s">
        <v>1994</v>
      </c>
      <c r="C632" s="50" t="s">
        <v>610</v>
      </c>
      <c r="D632" s="2" t="s">
        <v>1995</v>
      </c>
      <c r="E632" s="1">
        <v>27</v>
      </c>
      <c r="F632" s="1">
        <v>559.26</v>
      </c>
      <c r="G632" s="27">
        <v>9775.2</v>
      </c>
      <c r="H632" s="27">
        <v>977.52</v>
      </c>
      <c r="I632" s="36">
        <v>40366</v>
      </c>
      <c r="J632" s="36">
        <v>41090</v>
      </c>
      <c r="K632" s="36">
        <v>41090</v>
      </c>
      <c r="L632" s="24">
        <v>416</v>
      </c>
      <c r="M632" s="24" t="s">
        <v>1996</v>
      </c>
      <c r="N632" s="37">
        <v>724</v>
      </c>
    </row>
    <row r="633" spans="2:14" s="2" customFormat="1" ht="11.25">
      <c r="B633" s="51" t="s">
        <v>1997</v>
      </c>
      <c r="C633" s="50" t="s">
        <v>610</v>
      </c>
      <c r="D633" s="2" t="s">
        <v>1998</v>
      </c>
      <c r="E633" s="1">
        <v>37</v>
      </c>
      <c r="F633" s="1">
        <v>420.4</v>
      </c>
      <c r="G633" s="27">
        <v>21201</v>
      </c>
      <c r="H633" s="27">
        <v>21201</v>
      </c>
      <c r="I633" s="36">
        <v>40261</v>
      </c>
      <c r="J633" s="36">
        <v>41090</v>
      </c>
      <c r="K633" s="36">
        <v>41090</v>
      </c>
      <c r="L633" s="24">
        <v>416</v>
      </c>
      <c r="M633" s="24" t="s">
        <v>1999</v>
      </c>
      <c r="N633" s="37">
        <v>829</v>
      </c>
    </row>
    <row r="634" spans="2:14" s="2" customFormat="1" ht="11.25">
      <c r="B634" s="51" t="s">
        <v>2000</v>
      </c>
      <c r="C634" s="50" t="s">
        <v>610</v>
      </c>
      <c r="D634" s="2" t="s">
        <v>2001</v>
      </c>
      <c r="E634" s="1">
        <v>57</v>
      </c>
      <c r="F634" s="1">
        <v>684.4</v>
      </c>
      <c r="G634" s="27">
        <v>12698.9</v>
      </c>
      <c r="H634" s="27">
        <v>1269.89</v>
      </c>
      <c r="I634" s="36">
        <v>40263</v>
      </c>
      <c r="J634" s="36">
        <v>41090</v>
      </c>
      <c r="K634" s="36">
        <v>41090</v>
      </c>
      <c r="L634" s="24">
        <v>416</v>
      </c>
      <c r="M634" s="24" t="s">
        <v>686</v>
      </c>
      <c r="N634" s="37">
        <v>827</v>
      </c>
    </row>
    <row r="635" spans="2:14" s="2" customFormat="1" ht="11.25">
      <c r="B635" s="51" t="s">
        <v>2002</v>
      </c>
      <c r="C635" s="50" t="s">
        <v>610</v>
      </c>
      <c r="D635" s="2" t="s">
        <v>2003</v>
      </c>
      <c r="E635" s="1">
        <v>134</v>
      </c>
      <c r="F635" s="1">
        <v>1524.6</v>
      </c>
      <c r="G635" s="27">
        <v>62832.82</v>
      </c>
      <c r="H635" s="27">
        <v>6283.28</v>
      </c>
      <c r="I635" s="36">
        <v>40339</v>
      </c>
      <c r="J635" s="36">
        <v>41090</v>
      </c>
      <c r="K635" s="36">
        <v>41090</v>
      </c>
      <c r="L635" s="24">
        <v>416</v>
      </c>
      <c r="M635" s="24" t="s">
        <v>621</v>
      </c>
      <c r="N635" s="37">
        <v>751</v>
      </c>
    </row>
    <row r="636" spans="2:14" s="2" customFormat="1" ht="11.25">
      <c r="B636" s="51" t="s">
        <v>2004</v>
      </c>
      <c r="C636" s="50" t="s">
        <v>610</v>
      </c>
      <c r="D636" s="2" t="s">
        <v>2005</v>
      </c>
      <c r="E636" s="1">
        <v>53</v>
      </c>
      <c r="F636" s="1">
        <v>569.2</v>
      </c>
      <c r="G636" s="27">
        <v>14054.85</v>
      </c>
      <c r="H636" s="27">
        <v>1405.48</v>
      </c>
      <c r="I636" s="36">
        <v>40387</v>
      </c>
      <c r="J636" s="36">
        <v>41090</v>
      </c>
      <c r="K636" s="36">
        <v>41090</v>
      </c>
      <c r="L636" s="24">
        <v>416</v>
      </c>
      <c r="M636" s="24" t="s">
        <v>1996</v>
      </c>
      <c r="N636" s="37">
        <v>703</v>
      </c>
    </row>
    <row r="637" spans="2:14" s="2" customFormat="1" ht="11.25">
      <c r="B637" s="51" t="s">
        <v>2006</v>
      </c>
      <c r="C637" s="50" t="s">
        <v>610</v>
      </c>
      <c r="D637" s="2" t="s">
        <v>2007</v>
      </c>
      <c r="E637" s="1">
        <v>109</v>
      </c>
      <c r="F637" s="1">
        <v>1312.6</v>
      </c>
      <c r="G637" s="27">
        <v>31229.6</v>
      </c>
      <c r="H637" s="27">
        <v>23422.2</v>
      </c>
      <c r="I637" s="36">
        <v>40351</v>
      </c>
      <c r="J637" s="36">
        <v>41090</v>
      </c>
      <c r="K637" s="36">
        <v>41090</v>
      </c>
      <c r="L637" s="24">
        <v>416</v>
      </c>
      <c r="M637" s="24" t="s">
        <v>1831</v>
      </c>
      <c r="N637" s="37">
        <v>739</v>
      </c>
    </row>
    <row r="638" spans="2:14" s="2" customFormat="1" ht="11.25">
      <c r="B638" s="51" t="s">
        <v>2008</v>
      </c>
      <c r="C638" s="50" t="s">
        <v>610</v>
      </c>
      <c r="D638" s="2" t="s">
        <v>2009</v>
      </c>
      <c r="E638" s="1">
        <v>165</v>
      </c>
      <c r="F638" s="1">
        <v>3979.4</v>
      </c>
      <c r="G638" s="27">
        <v>180115.48</v>
      </c>
      <c r="H638" s="27">
        <v>180115.48</v>
      </c>
      <c r="I638" s="36">
        <v>40269</v>
      </c>
      <c r="J638" s="36">
        <v>41090</v>
      </c>
      <c r="K638" s="36">
        <v>41090</v>
      </c>
      <c r="L638" s="24">
        <v>416</v>
      </c>
      <c r="M638" s="24" t="s">
        <v>1080</v>
      </c>
      <c r="N638" s="37">
        <v>821</v>
      </c>
    </row>
    <row r="639" spans="2:14" s="2" customFormat="1" ht="11.25">
      <c r="B639" s="51" t="s">
        <v>2010</v>
      </c>
      <c r="C639" s="50" t="s">
        <v>610</v>
      </c>
      <c r="D639" s="2" t="s">
        <v>2011</v>
      </c>
      <c r="E639" s="1">
        <v>186</v>
      </c>
      <c r="F639" s="1">
        <v>2890.8</v>
      </c>
      <c r="G639" s="27">
        <v>125880.9</v>
      </c>
      <c r="H639" s="27">
        <v>74999.39</v>
      </c>
      <c r="I639" s="36">
        <v>40183</v>
      </c>
      <c r="J639" s="36">
        <v>41090</v>
      </c>
      <c r="K639" s="36">
        <v>41090</v>
      </c>
      <c r="L639" s="24">
        <v>416</v>
      </c>
      <c r="M639" s="24" t="s">
        <v>2012</v>
      </c>
      <c r="N639" s="37">
        <v>907</v>
      </c>
    </row>
    <row r="640" spans="2:14" s="2" customFormat="1" ht="11.25">
      <c r="B640" s="51" t="s">
        <v>2013</v>
      </c>
      <c r="C640" s="50" t="s">
        <v>610</v>
      </c>
      <c r="D640" s="2" t="s">
        <v>2014</v>
      </c>
      <c r="E640" s="1">
        <v>66</v>
      </c>
      <c r="F640" s="1">
        <v>1098.2</v>
      </c>
      <c r="G640" s="27">
        <v>19769.01</v>
      </c>
      <c r="H640" s="27">
        <v>1976.9</v>
      </c>
      <c r="I640" s="36">
        <v>40312</v>
      </c>
      <c r="J640" s="36">
        <v>41090</v>
      </c>
      <c r="K640" s="36">
        <v>41090</v>
      </c>
      <c r="L640" s="24">
        <v>416</v>
      </c>
      <c r="M640" s="24" t="s">
        <v>2015</v>
      </c>
      <c r="N640" s="37">
        <v>778</v>
      </c>
    </row>
    <row r="641" spans="2:14" s="2" customFormat="1" ht="11.25">
      <c r="B641" s="51" t="s">
        <v>2016</v>
      </c>
      <c r="C641" s="50" t="s">
        <v>610</v>
      </c>
      <c r="D641" s="2" t="s">
        <v>2017</v>
      </c>
      <c r="E641" s="1">
        <v>37</v>
      </c>
      <c r="F641" s="1">
        <v>741.6</v>
      </c>
      <c r="G641" s="27">
        <v>11571.95</v>
      </c>
      <c r="H641" s="27">
        <v>1157.19</v>
      </c>
      <c r="I641" s="36">
        <v>40324</v>
      </c>
      <c r="J641" s="36">
        <v>41090</v>
      </c>
      <c r="K641" s="36">
        <v>41090</v>
      </c>
      <c r="L641" s="24">
        <v>416</v>
      </c>
      <c r="M641" s="24" t="s">
        <v>826</v>
      </c>
      <c r="N641" s="37">
        <v>766</v>
      </c>
    </row>
    <row r="642" spans="2:14" s="2" customFormat="1" ht="11.25">
      <c r="B642" s="51" t="s">
        <v>2018</v>
      </c>
      <c r="C642" s="50" t="s">
        <v>610</v>
      </c>
      <c r="D642" s="2" t="s">
        <v>2019</v>
      </c>
      <c r="E642" s="1">
        <v>38</v>
      </c>
      <c r="F642" s="1">
        <v>311.6</v>
      </c>
      <c r="G642" s="27">
        <v>5998.2</v>
      </c>
      <c r="H642" s="27">
        <v>3998.8</v>
      </c>
      <c r="I642" s="36">
        <v>40301</v>
      </c>
      <c r="J642" s="36">
        <v>41090</v>
      </c>
      <c r="K642" s="36">
        <v>41090</v>
      </c>
      <c r="L642" s="24">
        <v>416</v>
      </c>
      <c r="M642" s="24" t="s">
        <v>823</v>
      </c>
      <c r="N642" s="37">
        <v>789</v>
      </c>
    </row>
    <row r="643" spans="2:14" s="2" customFormat="1" ht="11.25">
      <c r="B643" s="51" t="s">
        <v>2020</v>
      </c>
      <c r="C643" s="50" t="s">
        <v>610</v>
      </c>
      <c r="D643" s="2" t="s">
        <v>2021</v>
      </c>
      <c r="E643" s="1">
        <v>51.9</v>
      </c>
      <c r="F643" s="1">
        <v>1207.8</v>
      </c>
      <c r="G643" s="27">
        <v>17268.4</v>
      </c>
      <c r="H643" s="27">
        <v>1726.84</v>
      </c>
      <c r="I643" s="36">
        <v>40148</v>
      </c>
      <c r="J643" s="36">
        <v>41090</v>
      </c>
      <c r="K643" s="36">
        <v>41090</v>
      </c>
      <c r="L643" s="24">
        <v>416</v>
      </c>
      <c r="M643" s="24" t="s">
        <v>194</v>
      </c>
      <c r="N643" s="37">
        <v>942</v>
      </c>
    </row>
    <row r="644" spans="2:14" s="2" customFormat="1" ht="11.25">
      <c r="B644" s="51" t="s">
        <v>2022</v>
      </c>
      <c r="C644" s="50" t="s">
        <v>610</v>
      </c>
      <c r="D644" s="2" t="s">
        <v>2023</v>
      </c>
      <c r="E644" s="1">
        <v>27</v>
      </c>
      <c r="F644" s="1">
        <v>231.6</v>
      </c>
      <c r="G644" s="27">
        <v>10755.75</v>
      </c>
      <c r="H644" s="27">
        <v>1075.58</v>
      </c>
      <c r="I644" s="36">
        <v>40316</v>
      </c>
      <c r="J644" s="36">
        <v>41090</v>
      </c>
      <c r="K644" s="36">
        <v>41090</v>
      </c>
      <c r="L644" s="24">
        <v>416</v>
      </c>
      <c r="M644" s="24" t="s">
        <v>1123</v>
      </c>
      <c r="N644" s="37">
        <v>774</v>
      </c>
    </row>
    <row r="645" spans="2:14" s="2" customFormat="1" ht="11.25">
      <c r="B645" s="51" t="s">
        <v>2024</v>
      </c>
      <c r="C645" s="50" t="s">
        <v>610</v>
      </c>
      <c r="D645" s="2" t="s">
        <v>2025</v>
      </c>
      <c r="E645" s="1">
        <v>20</v>
      </c>
      <c r="F645" s="1">
        <v>378.6</v>
      </c>
      <c r="G645" s="27">
        <v>8887.57</v>
      </c>
      <c r="H645" s="27">
        <v>888.76</v>
      </c>
      <c r="I645" s="36">
        <v>40326</v>
      </c>
      <c r="J645" s="36">
        <v>41090</v>
      </c>
      <c r="K645" s="36">
        <v>41090</v>
      </c>
      <c r="L645" s="24">
        <v>416</v>
      </c>
      <c r="M645" s="24" t="s">
        <v>1251</v>
      </c>
      <c r="N645" s="37">
        <v>764</v>
      </c>
    </row>
    <row r="646" spans="2:14" s="2" customFormat="1" ht="11.25">
      <c r="B646" s="51" t="s">
        <v>2026</v>
      </c>
      <c r="C646" s="50" t="s">
        <v>610</v>
      </c>
      <c r="D646" s="2" t="s">
        <v>2027</v>
      </c>
      <c r="E646" s="1">
        <v>260</v>
      </c>
      <c r="F646" s="1">
        <v>4550.6</v>
      </c>
      <c r="G646" s="27">
        <v>180793.36</v>
      </c>
      <c r="H646" s="27">
        <v>18079.34</v>
      </c>
      <c r="I646" s="36">
        <v>40183</v>
      </c>
      <c r="J646" s="36">
        <v>41090</v>
      </c>
      <c r="K646" s="36">
        <v>41090</v>
      </c>
      <c r="L646" s="24">
        <v>416</v>
      </c>
      <c r="M646" s="24" t="s">
        <v>751</v>
      </c>
      <c r="N646" s="37">
        <v>907</v>
      </c>
    </row>
    <row r="647" spans="2:14" s="2" customFormat="1" ht="11.25">
      <c r="B647" s="51" t="s">
        <v>2028</v>
      </c>
      <c r="C647" s="50" t="s">
        <v>610</v>
      </c>
      <c r="D647" s="2" t="s">
        <v>2029</v>
      </c>
      <c r="E647" s="1">
        <v>119</v>
      </c>
      <c r="F647" s="1">
        <v>2988.3</v>
      </c>
      <c r="G647" s="27">
        <v>85642.08</v>
      </c>
      <c r="H647" s="27">
        <v>8564.21</v>
      </c>
      <c r="I647" s="36">
        <v>40312</v>
      </c>
      <c r="J647" s="36">
        <v>41090</v>
      </c>
      <c r="K647" s="36">
        <v>41090</v>
      </c>
      <c r="L647" s="24">
        <v>416</v>
      </c>
      <c r="M647" s="24" t="s">
        <v>1251</v>
      </c>
      <c r="N647" s="37">
        <v>778</v>
      </c>
    </row>
    <row r="648" spans="2:14" s="2" customFormat="1" ht="11.25">
      <c r="B648" s="51" t="s">
        <v>2030</v>
      </c>
      <c r="C648" s="50" t="s">
        <v>610</v>
      </c>
      <c r="D648" s="2" t="s">
        <v>2031</v>
      </c>
      <c r="E648" s="1">
        <v>56</v>
      </c>
      <c r="F648" s="1">
        <v>859.6</v>
      </c>
      <c r="G648" s="27">
        <v>34587.08</v>
      </c>
      <c r="H648" s="27">
        <v>27002.28</v>
      </c>
      <c r="I648" s="36">
        <v>39862</v>
      </c>
      <c r="J648" s="36">
        <v>41090</v>
      </c>
      <c r="K648" s="36">
        <v>41090</v>
      </c>
      <c r="L648" s="24">
        <v>416</v>
      </c>
      <c r="M648" s="24" t="s">
        <v>782</v>
      </c>
      <c r="N648" s="37">
        <v>1228</v>
      </c>
    </row>
    <row r="649" spans="2:14" s="2" customFormat="1" ht="11.25">
      <c r="B649" s="51" t="s">
        <v>2032</v>
      </c>
      <c r="C649" s="50" t="s">
        <v>610</v>
      </c>
      <c r="D649" s="2" t="s">
        <v>2033</v>
      </c>
      <c r="E649" s="1">
        <v>190</v>
      </c>
      <c r="F649" s="1">
        <v>2468.2</v>
      </c>
      <c r="G649" s="27">
        <v>63105.1</v>
      </c>
      <c r="H649" s="27">
        <v>6310.51</v>
      </c>
      <c r="I649" s="36">
        <v>40297</v>
      </c>
      <c r="J649" s="36">
        <v>41090</v>
      </c>
      <c r="K649" s="36">
        <v>41090</v>
      </c>
      <c r="L649" s="24">
        <v>416</v>
      </c>
      <c r="M649" s="24" t="s">
        <v>621</v>
      </c>
      <c r="N649" s="37">
        <v>793</v>
      </c>
    </row>
    <row r="650" spans="2:14" s="2" customFormat="1" ht="11.25">
      <c r="B650" s="51" t="s">
        <v>2034</v>
      </c>
      <c r="C650" s="50" t="s">
        <v>610</v>
      </c>
      <c r="D650" s="2" t="s">
        <v>2035</v>
      </c>
      <c r="E650" s="1">
        <v>30</v>
      </c>
      <c r="F650" s="1">
        <v>506.4</v>
      </c>
      <c r="G650" s="27">
        <v>17550.75</v>
      </c>
      <c r="H650" s="27">
        <v>17550.75</v>
      </c>
      <c r="I650" s="36">
        <v>40309</v>
      </c>
      <c r="J650" s="36">
        <v>41090</v>
      </c>
      <c r="K650" s="36">
        <v>41090</v>
      </c>
      <c r="L650" s="24">
        <v>416</v>
      </c>
      <c r="M650" s="24" t="s">
        <v>683</v>
      </c>
      <c r="N650" s="37">
        <v>781</v>
      </c>
    </row>
    <row r="651" spans="2:14" s="2" customFormat="1" ht="11.25">
      <c r="B651" s="51" t="s">
        <v>2036</v>
      </c>
      <c r="C651" s="50" t="s">
        <v>610</v>
      </c>
      <c r="D651" s="2" t="s">
        <v>2037</v>
      </c>
      <c r="E651" s="1">
        <v>39</v>
      </c>
      <c r="F651" s="1">
        <v>249</v>
      </c>
      <c r="G651" s="27">
        <v>2837.5</v>
      </c>
      <c r="H651" s="27">
        <v>2837.5</v>
      </c>
      <c r="I651" s="36">
        <v>40245</v>
      </c>
      <c r="J651" s="36">
        <v>41090</v>
      </c>
      <c r="K651" s="36">
        <v>41090</v>
      </c>
      <c r="L651" s="24">
        <v>416</v>
      </c>
      <c r="M651" s="24" t="s">
        <v>1507</v>
      </c>
      <c r="N651" s="37">
        <v>845</v>
      </c>
    </row>
    <row r="652" spans="2:14" s="2" customFormat="1" ht="11.25">
      <c r="B652" s="51" t="s">
        <v>2038</v>
      </c>
      <c r="C652" s="50" t="s">
        <v>610</v>
      </c>
      <c r="D652" s="2" t="s">
        <v>2039</v>
      </c>
      <c r="E652" s="1">
        <v>67</v>
      </c>
      <c r="F652" s="1">
        <v>1421.8</v>
      </c>
      <c r="G652" s="27">
        <v>53790.29</v>
      </c>
      <c r="H652" s="27">
        <v>5379.03</v>
      </c>
      <c r="I652" s="36">
        <v>40183</v>
      </c>
      <c r="J652" s="36">
        <v>41090</v>
      </c>
      <c r="K652" s="36">
        <v>41090</v>
      </c>
      <c r="L652" s="24">
        <v>416</v>
      </c>
      <c r="M652" s="24" t="s">
        <v>751</v>
      </c>
      <c r="N652" s="37">
        <v>907</v>
      </c>
    </row>
    <row r="653" spans="2:14" s="2" customFormat="1" ht="11.25">
      <c r="B653" s="51" t="s">
        <v>2040</v>
      </c>
      <c r="C653" s="50" t="s">
        <v>610</v>
      </c>
      <c r="D653" s="2" t="s">
        <v>2041</v>
      </c>
      <c r="E653" s="1">
        <v>43</v>
      </c>
      <c r="F653" s="1">
        <v>427.6</v>
      </c>
      <c r="G653" s="27">
        <v>13330.1</v>
      </c>
      <c r="H653" s="27">
        <v>13330.1</v>
      </c>
      <c r="I653" s="36">
        <v>40304</v>
      </c>
      <c r="J653" s="36">
        <v>41090</v>
      </c>
      <c r="K653" s="36">
        <v>41090</v>
      </c>
      <c r="L653" s="24">
        <v>416</v>
      </c>
      <c r="M653" s="24" t="s">
        <v>698</v>
      </c>
      <c r="N653" s="37">
        <v>786</v>
      </c>
    </row>
    <row r="654" spans="2:14" s="2" customFormat="1" ht="11.25">
      <c r="B654" s="51" t="s">
        <v>2042</v>
      </c>
      <c r="C654" s="50" t="s">
        <v>610</v>
      </c>
      <c r="D654" s="2" t="s">
        <v>2043</v>
      </c>
      <c r="E654" s="1">
        <v>47</v>
      </c>
      <c r="F654" s="1">
        <v>1249.4</v>
      </c>
      <c r="G654" s="27">
        <v>39293.9</v>
      </c>
      <c r="H654" s="27">
        <v>18075.19</v>
      </c>
      <c r="I654" s="36">
        <v>40302</v>
      </c>
      <c r="J654" s="36">
        <v>41090</v>
      </c>
      <c r="K654" s="36">
        <v>41090</v>
      </c>
      <c r="L654" s="24">
        <v>416</v>
      </c>
      <c r="M654" s="24" t="s">
        <v>732</v>
      </c>
      <c r="N654" s="37">
        <v>788</v>
      </c>
    </row>
    <row r="655" spans="2:14" s="2" customFormat="1" ht="11.25">
      <c r="B655" s="51" t="s">
        <v>2044</v>
      </c>
      <c r="C655" s="50" t="s">
        <v>610</v>
      </c>
      <c r="D655" s="2" t="s">
        <v>2045</v>
      </c>
      <c r="E655" s="1">
        <v>123</v>
      </c>
      <c r="F655" s="1">
        <v>2604.6</v>
      </c>
      <c r="G655" s="27">
        <v>105728.5</v>
      </c>
      <c r="H655" s="27">
        <v>105728.5</v>
      </c>
      <c r="I655" s="36">
        <v>40291</v>
      </c>
      <c r="J655" s="36">
        <v>41090</v>
      </c>
      <c r="K655" s="36">
        <v>41090</v>
      </c>
      <c r="L655" s="24">
        <v>416</v>
      </c>
      <c r="M655" s="24" t="s">
        <v>698</v>
      </c>
      <c r="N655" s="37">
        <v>799</v>
      </c>
    </row>
    <row r="656" spans="2:14" s="2" customFormat="1" ht="11.25">
      <c r="B656" s="51" t="s">
        <v>2046</v>
      </c>
      <c r="C656" s="50" t="s">
        <v>610</v>
      </c>
      <c r="D656" s="2" t="s">
        <v>2047</v>
      </c>
      <c r="E656" s="1">
        <v>37</v>
      </c>
      <c r="F656" s="1">
        <v>935</v>
      </c>
      <c r="G656" s="27">
        <v>31019.1</v>
      </c>
      <c r="H656" s="27">
        <v>4431.3</v>
      </c>
      <c r="I656" s="36">
        <v>39654</v>
      </c>
      <c r="J656" s="36">
        <v>40359</v>
      </c>
      <c r="K656" s="36">
        <v>41090</v>
      </c>
      <c r="L656" s="24">
        <v>416</v>
      </c>
      <c r="M656" s="24" t="s">
        <v>732</v>
      </c>
      <c r="N656" s="37">
        <v>1436</v>
      </c>
    </row>
    <row r="657" spans="2:14" s="2" customFormat="1" ht="11.25">
      <c r="B657" s="51" t="s">
        <v>2048</v>
      </c>
      <c r="C657" s="50" t="s">
        <v>610</v>
      </c>
      <c r="D657" s="2" t="s">
        <v>2049</v>
      </c>
      <c r="E657" s="1">
        <v>407</v>
      </c>
      <c r="F657" s="1">
        <v>4058.4</v>
      </c>
      <c r="G657" s="27">
        <v>98472.5</v>
      </c>
      <c r="H657" s="27">
        <v>29541.76</v>
      </c>
      <c r="I657" s="36">
        <v>39967</v>
      </c>
      <c r="J657" s="36">
        <v>41090</v>
      </c>
      <c r="K657" s="36">
        <v>41090</v>
      </c>
      <c r="L657" s="24">
        <v>416</v>
      </c>
      <c r="M657" s="24" t="s">
        <v>831</v>
      </c>
      <c r="N657" s="37">
        <v>1123</v>
      </c>
    </row>
    <row r="658" spans="2:14" s="2" customFormat="1" ht="11.25">
      <c r="B658" s="51" t="s">
        <v>2050</v>
      </c>
      <c r="C658" s="50" t="s">
        <v>610</v>
      </c>
      <c r="D658" s="2" t="s">
        <v>2051</v>
      </c>
      <c r="E658" s="1">
        <v>35</v>
      </c>
      <c r="F658" s="1">
        <v>181</v>
      </c>
      <c r="G658" s="27">
        <v>6624.45</v>
      </c>
      <c r="H658" s="27">
        <v>1062.45</v>
      </c>
      <c r="I658" s="36">
        <v>40318</v>
      </c>
      <c r="J658" s="36">
        <v>41090</v>
      </c>
      <c r="K658" s="36">
        <v>41090</v>
      </c>
      <c r="L658" s="24">
        <v>416</v>
      </c>
      <c r="M658" s="24" t="s">
        <v>1251</v>
      </c>
      <c r="N658" s="37">
        <v>772</v>
      </c>
    </row>
    <row r="659" spans="2:14" s="2" customFormat="1" ht="11.25">
      <c r="B659" s="51" t="s">
        <v>2052</v>
      </c>
      <c r="C659" s="50" t="s">
        <v>610</v>
      </c>
      <c r="D659" s="2" t="s">
        <v>2053</v>
      </c>
      <c r="E659" s="1">
        <v>34</v>
      </c>
      <c r="F659" s="1">
        <v>251</v>
      </c>
      <c r="G659" s="27">
        <v>7368.5</v>
      </c>
      <c r="H659" s="27">
        <v>736.85</v>
      </c>
      <c r="I659" s="36">
        <v>40199</v>
      </c>
      <c r="J659" s="36">
        <v>41090</v>
      </c>
      <c r="K659" s="36">
        <v>41090</v>
      </c>
      <c r="L659" s="24">
        <v>416</v>
      </c>
      <c r="M659" s="24" t="s">
        <v>689</v>
      </c>
      <c r="N659" s="37">
        <v>891</v>
      </c>
    </row>
    <row r="660" spans="2:14" s="2" customFormat="1" ht="11.25">
      <c r="B660" s="51" t="s">
        <v>2054</v>
      </c>
      <c r="C660" s="50" t="s">
        <v>610</v>
      </c>
      <c r="D660" s="2" t="s">
        <v>2055</v>
      </c>
      <c r="E660" s="1">
        <v>105</v>
      </c>
      <c r="F660" s="1">
        <v>1715.4</v>
      </c>
      <c r="G660" s="27">
        <v>82748.73</v>
      </c>
      <c r="H660" s="27">
        <v>8274.87</v>
      </c>
      <c r="I660" s="36">
        <v>40350</v>
      </c>
      <c r="J660" s="36">
        <v>41090</v>
      </c>
      <c r="K660" s="36">
        <v>41090</v>
      </c>
      <c r="L660" s="24">
        <v>416</v>
      </c>
      <c r="M660" s="24" t="s">
        <v>659</v>
      </c>
      <c r="N660" s="37">
        <v>740</v>
      </c>
    </row>
    <row r="661" spans="2:14" s="2" customFormat="1" ht="11.25">
      <c r="B661" s="51" t="s">
        <v>2056</v>
      </c>
      <c r="C661" s="50" t="s">
        <v>610</v>
      </c>
      <c r="D661" s="2" t="s">
        <v>2057</v>
      </c>
      <c r="E661" s="1">
        <v>25</v>
      </c>
      <c r="F661" s="1">
        <v>297.4</v>
      </c>
      <c r="G661" s="27">
        <v>5251.88</v>
      </c>
      <c r="H661" s="27">
        <v>525.19</v>
      </c>
      <c r="I661" s="36">
        <v>40357</v>
      </c>
      <c r="J661" s="36">
        <v>41090</v>
      </c>
      <c r="K661" s="36">
        <v>41090</v>
      </c>
      <c r="L661" s="24">
        <v>416</v>
      </c>
      <c r="M661" s="24" t="s">
        <v>127</v>
      </c>
      <c r="N661" s="37">
        <v>733</v>
      </c>
    </row>
    <row r="662" spans="2:14" s="2" customFormat="1" ht="11.25">
      <c r="B662" s="51" t="s">
        <v>2058</v>
      </c>
      <c r="C662" s="50" t="s">
        <v>610</v>
      </c>
      <c r="D662" s="2" t="s">
        <v>2059</v>
      </c>
      <c r="E662" s="1">
        <v>32</v>
      </c>
      <c r="F662" s="1">
        <v>423</v>
      </c>
      <c r="G662" s="27">
        <v>12349.8</v>
      </c>
      <c r="H662" s="27">
        <v>1234.98</v>
      </c>
      <c r="I662" s="36">
        <v>40331</v>
      </c>
      <c r="J662" s="36">
        <v>41090</v>
      </c>
      <c r="K662" s="36">
        <v>41090</v>
      </c>
      <c r="L662" s="24">
        <v>416</v>
      </c>
      <c r="M662" s="24" t="s">
        <v>1996</v>
      </c>
      <c r="N662" s="37">
        <v>759</v>
      </c>
    </row>
    <row r="663" spans="2:14" s="2" customFormat="1" ht="11.25">
      <c r="B663" s="51" t="s">
        <v>2060</v>
      </c>
      <c r="C663" s="50" t="s">
        <v>610</v>
      </c>
      <c r="D663" s="2" t="s">
        <v>2061</v>
      </c>
      <c r="E663" s="1">
        <v>12</v>
      </c>
      <c r="F663" s="1">
        <v>129.6</v>
      </c>
      <c r="G663" s="27">
        <v>1989.65</v>
      </c>
      <c r="H663" s="27">
        <v>1989.65</v>
      </c>
      <c r="I663" s="36">
        <v>40330</v>
      </c>
      <c r="J663" s="36">
        <v>41090</v>
      </c>
      <c r="K663" s="36">
        <v>41090</v>
      </c>
      <c r="L663" s="24">
        <v>416</v>
      </c>
      <c r="M663" s="24" t="s">
        <v>2062</v>
      </c>
      <c r="N663" s="37">
        <v>760</v>
      </c>
    </row>
    <row r="664" spans="2:14" s="2" customFormat="1" ht="11.25">
      <c r="B664" s="51" t="s">
        <v>2063</v>
      </c>
      <c r="C664" s="50" t="s">
        <v>610</v>
      </c>
      <c r="D664" s="2" t="s">
        <v>2064</v>
      </c>
      <c r="E664" s="1">
        <v>15.4</v>
      </c>
      <c r="F664" s="1">
        <v>256.2</v>
      </c>
      <c r="G664" s="27">
        <v>6837.3</v>
      </c>
      <c r="H664" s="27">
        <v>683.73</v>
      </c>
      <c r="I664" s="36">
        <v>40424</v>
      </c>
      <c r="J664" s="36">
        <v>41090</v>
      </c>
      <c r="K664" s="36">
        <v>41090</v>
      </c>
      <c r="L664" s="24">
        <v>416</v>
      </c>
      <c r="M664" s="24" t="s">
        <v>1251</v>
      </c>
      <c r="N664" s="37">
        <v>666</v>
      </c>
    </row>
    <row r="665" spans="2:14" s="2" customFormat="1" ht="11.25">
      <c r="B665" s="51" t="s">
        <v>2065</v>
      </c>
      <c r="C665" s="50" t="s">
        <v>610</v>
      </c>
      <c r="D665" s="2" t="s">
        <v>2066</v>
      </c>
      <c r="E665" s="1">
        <v>14</v>
      </c>
      <c r="F665" s="1">
        <v>188.77</v>
      </c>
      <c r="G665" s="27">
        <v>2039.7</v>
      </c>
      <c r="H665" s="27">
        <v>203.97</v>
      </c>
      <c r="I665" s="36">
        <v>40289</v>
      </c>
      <c r="J665" s="36">
        <v>41090</v>
      </c>
      <c r="K665" s="36">
        <v>41090</v>
      </c>
      <c r="L665" s="24">
        <v>416</v>
      </c>
      <c r="M665" s="24" t="s">
        <v>2067</v>
      </c>
      <c r="N665" s="37">
        <v>801</v>
      </c>
    </row>
    <row r="666" spans="2:14" s="2" customFormat="1" ht="11.25">
      <c r="B666" s="51" t="s">
        <v>2068</v>
      </c>
      <c r="C666" s="50" t="s">
        <v>610</v>
      </c>
      <c r="D666" s="2" t="s">
        <v>2069</v>
      </c>
      <c r="E666" s="1">
        <v>76</v>
      </c>
      <c r="F666" s="1">
        <v>568</v>
      </c>
      <c r="G666" s="27">
        <v>17129.95</v>
      </c>
      <c r="H666" s="27">
        <v>1713</v>
      </c>
      <c r="I666" s="36">
        <v>40348</v>
      </c>
      <c r="J666" s="36">
        <v>41090</v>
      </c>
      <c r="K666" s="36">
        <v>41090</v>
      </c>
      <c r="L666" s="24">
        <v>416</v>
      </c>
      <c r="M666" s="24" t="s">
        <v>710</v>
      </c>
      <c r="N666" s="37">
        <v>742</v>
      </c>
    </row>
    <row r="667" spans="2:14" s="2" customFormat="1" ht="11.25">
      <c r="B667" s="51" t="s">
        <v>2070</v>
      </c>
      <c r="C667" s="50" t="s">
        <v>610</v>
      </c>
      <c r="D667" s="2" t="s">
        <v>2071</v>
      </c>
      <c r="E667" s="1">
        <v>197</v>
      </c>
      <c r="F667" s="1">
        <v>4283.57</v>
      </c>
      <c r="G667" s="27">
        <v>216277.12</v>
      </c>
      <c r="H667" s="27">
        <v>97324.71</v>
      </c>
      <c r="I667" s="36">
        <v>40339</v>
      </c>
      <c r="J667" s="36">
        <v>41090</v>
      </c>
      <c r="K667" s="36">
        <v>41090</v>
      </c>
      <c r="L667" s="24">
        <v>416</v>
      </c>
      <c r="M667" s="24" t="s">
        <v>1123</v>
      </c>
      <c r="N667" s="37">
        <v>751</v>
      </c>
    </row>
    <row r="668" spans="2:14" s="2" customFormat="1" ht="11.25">
      <c r="B668" s="51" t="s">
        <v>2072</v>
      </c>
      <c r="C668" s="50" t="s">
        <v>610</v>
      </c>
      <c r="D668" s="2" t="s">
        <v>2073</v>
      </c>
      <c r="E668" s="1">
        <v>37</v>
      </c>
      <c r="F668" s="1">
        <v>433</v>
      </c>
      <c r="G668" s="27">
        <v>7469.42</v>
      </c>
      <c r="H668" s="27">
        <v>746.94</v>
      </c>
      <c r="I668" s="36">
        <v>40326</v>
      </c>
      <c r="J668" s="36">
        <v>41090</v>
      </c>
      <c r="K668" s="36">
        <v>41090</v>
      </c>
      <c r="L668" s="24">
        <v>416</v>
      </c>
      <c r="M668" s="24" t="s">
        <v>1958</v>
      </c>
      <c r="N668" s="37">
        <v>764</v>
      </c>
    </row>
    <row r="669" spans="2:14" s="2" customFormat="1" ht="11.25">
      <c r="B669" s="51" t="s">
        <v>2074</v>
      </c>
      <c r="C669" s="50" t="s">
        <v>610</v>
      </c>
      <c r="D669" s="2" t="s">
        <v>2075</v>
      </c>
      <c r="E669" s="1">
        <v>128</v>
      </c>
      <c r="F669" s="1">
        <v>3493.6</v>
      </c>
      <c r="G669" s="27">
        <v>115134.1</v>
      </c>
      <c r="H669" s="27">
        <v>27632.18</v>
      </c>
      <c r="I669" s="36">
        <v>40359</v>
      </c>
      <c r="J669" s="36">
        <v>41090</v>
      </c>
      <c r="K669" s="36">
        <v>41090</v>
      </c>
      <c r="L669" s="24">
        <v>416</v>
      </c>
      <c r="M669" s="24" t="s">
        <v>1251</v>
      </c>
      <c r="N669" s="37">
        <v>731</v>
      </c>
    </row>
    <row r="670" spans="2:14" s="2" customFormat="1" ht="11.25">
      <c r="B670" s="51" t="s">
        <v>2076</v>
      </c>
      <c r="C670" s="50" t="s">
        <v>610</v>
      </c>
      <c r="D670" s="2" t="s">
        <v>2077</v>
      </c>
      <c r="E670" s="1">
        <v>29</v>
      </c>
      <c r="F670" s="1">
        <v>402.4</v>
      </c>
      <c r="G670" s="27">
        <v>14213.5</v>
      </c>
      <c r="H670" s="27">
        <v>14213.5</v>
      </c>
      <c r="I670" s="36">
        <v>40295</v>
      </c>
      <c r="J670" s="36">
        <v>41090</v>
      </c>
      <c r="K670" s="36">
        <v>41090</v>
      </c>
      <c r="L670" s="24">
        <v>416</v>
      </c>
      <c r="M670" s="24" t="s">
        <v>740</v>
      </c>
      <c r="N670" s="37">
        <v>795</v>
      </c>
    </row>
    <row r="671" spans="2:14" s="2" customFormat="1" ht="11.25">
      <c r="B671" s="51" t="s">
        <v>2078</v>
      </c>
      <c r="C671" s="50" t="s">
        <v>610</v>
      </c>
      <c r="D671" s="2" t="s">
        <v>2079</v>
      </c>
      <c r="E671" s="1">
        <v>101</v>
      </c>
      <c r="F671" s="1">
        <v>2023.8</v>
      </c>
      <c r="G671" s="27">
        <v>77754</v>
      </c>
      <c r="H671" s="27">
        <v>64535.82</v>
      </c>
      <c r="I671" s="36">
        <v>40183</v>
      </c>
      <c r="J671" s="36">
        <v>41090</v>
      </c>
      <c r="K671" s="36">
        <v>41090</v>
      </c>
      <c r="L671" s="24">
        <v>416</v>
      </c>
      <c r="M671" s="24" t="s">
        <v>746</v>
      </c>
      <c r="N671" s="37">
        <v>907</v>
      </c>
    </row>
    <row r="672" spans="2:14" s="2" customFormat="1" ht="11.25">
      <c r="B672" s="51" t="s">
        <v>2080</v>
      </c>
      <c r="C672" s="50" t="s">
        <v>610</v>
      </c>
      <c r="D672" s="2" t="s">
        <v>2081</v>
      </c>
      <c r="E672" s="1">
        <v>97</v>
      </c>
      <c r="F672" s="1">
        <v>1030</v>
      </c>
      <c r="G672" s="27">
        <v>56090.94</v>
      </c>
      <c r="H672" s="27">
        <v>13701.89</v>
      </c>
      <c r="I672" s="36">
        <v>40302</v>
      </c>
      <c r="J672" s="36">
        <v>41090</v>
      </c>
      <c r="K672" s="36">
        <v>41090</v>
      </c>
      <c r="L672" s="24">
        <v>416</v>
      </c>
      <c r="M672" s="24" t="s">
        <v>127</v>
      </c>
      <c r="N672" s="37">
        <v>788</v>
      </c>
    </row>
    <row r="673" spans="2:14" s="2" customFormat="1" ht="11.25">
      <c r="B673" s="51" t="s">
        <v>2082</v>
      </c>
      <c r="C673" s="50" t="s">
        <v>610</v>
      </c>
      <c r="D673" s="2" t="s">
        <v>2083</v>
      </c>
      <c r="E673" s="1">
        <v>39</v>
      </c>
      <c r="F673" s="1">
        <v>547.8</v>
      </c>
      <c r="G673" s="27">
        <v>16063.25</v>
      </c>
      <c r="H673" s="27">
        <v>16063.24</v>
      </c>
      <c r="I673" s="36">
        <v>40288</v>
      </c>
      <c r="J673" s="36">
        <v>41090</v>
      </c>
      <c r="K673" s="36">
        <v>41090</v>
      </c>
      <c r="L673" s="24">
        <v>416</v>
      </c>
      <c r="M673" s="24" t="s">
        <v>1981</v>
      </c>
      <c r="N673" s="37">
        <v>802</v>
      </c>
    </row>
    <row r="674" spans="2:14" s="2" customFormat="1" ht="11.25">
      <c r="B674" s="51" t="s">
        <v>2084</v>
      </c>
      <c r="C674" s="50" t="s">
        <v>610</v>
      </c>
      <c r="D674" s="2" t="s">
        <v>2085</v>
      </c>
      <c r="E674" s="1">
        <v>42</v>
      </c>
      <c r="F674" s="1">
        <v>759</v>
      </c>
      <c r="G674" s="27">
        <v>24120.25</v>
      </c>
      <c r="H674" s="27">
        <v>2412.03</v>
      </c>
      <c r="I674" s="36">
        <v>40305</v>
      </c>
      <c r="J674" s="36">
        <v>41090</v>
      </c>
      <c r="K674" s="36">
        <v>41090</v>
      </c>
      <c r="L674" s="24">
        <v>416</v>
      </c>
      <c r="M674" s="24" t="s">
        <v>698</v>
      </c>
      <c r="N674" s="37">
        <v>785</v>
      </c>
    </row>
    <row r="675" spans="2:14" s="2" customFormat="1" ht="11.25">
      <c r="B675" s="51" t="s">
        <v>2086</v>
      </c>
      <c r="C675" s="50" t="s">
        <v>610</v>
      </c>
      <c r="D675" s="2" t="s">
        <v>2087</v>
      </c>
      <c r="E675" s="1">
        <v>158</v>
      </c>
      <c r="F675" s="1">
        <v>3412</v>
      </c>
      <c r="G675" s="27">
        <v>105007.38</v>
      </c>
      <c r="H675" s="27">
        <v>73505.15</v>
      </c>
      <c r="I675" s="36">
        <v>39933</v>
      </c>
      <c r="J675" s="36">
        <v>41090</v>
      </c>
      <c r="K675" s="36">
        <v>41090</v>
      </c>
      <c r="L675" s="24">
        <v>416</v>
      </c>
      <c r="M675" s="24" t="s">
        <v>1000</v>
      </c>
      <c r="N675" s="37">
        <v>1157</v>
      </c>
    </row>
    <row r="676" spans="2:14" s="2" customFormat="1" ht="11.25">
      <c r="B676" s="51" t="s">
        <v>2088</v>
      </c>
      <c r="C676" s="50" t="s">
        <v>610</v>
      </c>
      <c r="D676" s="2" t="s">
        <v>2089</v>
      </c>
      <c r="E676" s="1">
        <v>114</v>
      </c>
      <c r="F676" s="1">
        <v>1983.6</v>
      </c>
      <c r="G676" s="27">
        <v>79799.4</v>
      </c>
      <c r="H676" s="27">
        <v>34313.76</v>
      </c>
      <c r="I676" s="36">
        <v>40302</v>
      </c>
      <c r="J676" s="36">
        <v>41090</v>
      </c>
      <c r="K676" s="36">
        <v>41090</v>
      </c>
      <c r="L676" s="24">
        <v>416</v>
      </c>
      <c r="M676" s="24" t="s">
        <v>732</v>
      </c>
      <c r="N676" s="37">
        <v>788</v>
      </c>
    </row>
    <row r="677" spans="2:14" s="2" customFormat="1" ht="11.25">
      <c r="B677" s="51" t="s">
        <v>2090</v>
      </c>
      <c r="C677" s="50" t="s">
        <v>610</v>
      </c>
      <c r="D677" s="2" t="s">
        <v>2091</v>
      </c>
      <c r="E677" s="1">
        <v>111</v>
      </c>
      <c r="F677" s="1">
        <v>2903.7</v>
      </c>
      <c r="G677" s="27">
        <v>157337.44</v>
      </c>
      <c r="H677" s="27">
        <v>157337.44</v>
      </c>
      <c r="I677" s="36">
        <v>40007</v>
      </c>
      <c r="J677" s="36">
        <v>41090</v>
      </c>
      <c r="K677" s="36">
        <v>41090</v>
      </c>
      <c r="L677" s="24">
        <v>416</v>
      </c>
      <c r="M677" s="24" t="s">
        <v>2092</v>
      </c>
      <c r="N677" s="37">
        <v>1083</v>
      </c>
    </row>
    <row r="678" spans="2:14" s="2" customFormat="1" ht="11.25">
      <c r="B678" s="51" t="s">
        <v>2093</v>
      </c>
      <c r="C678" s="50" t="s">
        <v>610</v>
      </c>
      <c r="D678" s="2" t="s">
        <v>2094</v>
      </c>
      <c r="E678" s="1">
        <v>41</v>
      </c>
      <c r="F678" s="1">
        <v>560.4</v>
      </c>
      <c r="G678" s="27">
        <v>44598.1</v>
      </c>
      <c r="H678" s="27">
        <v>25420.92</v>
      </c>
      <c r="I678" s="36">
        <v>40330</v>
      </c>
      <c r="J678" s="36">
        <v>41090</v>
      </c>
      <c r="K678" s="36">
        <v>41090</v>
      </c>
      <c r="L678" s="24">
        <v>416</v>
      </c>
      <c r="M678" s="24" t="s">
        <v>2095</v>
      </c>
      <c r="N678" s="37">
        <v>760</v>
      </c>
    </row>
    <row r="679" spans="2:14" s="2" customFormat="1" ht="11.25">
      <c r="B679" s="51" t="s">
        <v>2096</v>
      </c>
      <c r="C679" s="50" t="s">
        <v>610</v>
      </c>
      <c r="D679" s="2" t="s">
        <v>2097</v>
      </c>
      <c r="E679" s="1">
        <v>49</v>
      </c>
      <c r="F679" s="1">
        <v>1056</v>
      </c>
      <c r="G679" s="27">
        <v>30702</v>
      </c>
      <c r="H679" s="27">
        <v>30702</v>
      </c>
      <c r="I679" s="36">
        <v>40366</v>
      </c>
      <c r="J679" s="36">
        <v>41090</v>
      </c>
      <c r="K679" s="36">
        <v>41090</v>
      </c>
      <c r="L679" s="24">
        <v>416</v>
      </c>
      <c r="M679" s="24" t="s">
        <v>740</v>
      </c>
      <c r="N679" s="37">
        <v>724</v>
      </c>
    </row>
    <row r="680" spans="2:14" s="2" customFormat="1" ht="11.25">
      <c r="B680" s="51" t="s">
        <v>2098</v>
      </c>
      <c r="C680" s="50" t="s">
        <v>610</v>
      </c>
      <c r="D680" s="2" t="s">
        <v>2099</v>
      </c>
      <c r="E680" s="1">
        <v>78</v>
      </c>
      <c r="F680" s="1">
        <v>2215</v>
      </c>
      <c r="G680" s="27">
        <v>72103.85</v>
      </c>
      <c r="H680" s="27">
        <v>7210.39</v>
      </c>
      <c r="I680" s="36">
        <v>40367</v>
      </c>
      <c r="J680" s="36">
        <v>41090</v>
      </c>
      <c r="K680" s="36">
        <v>41090</v>
      </c>
      <c r="L680" s="24">
        <v>416</v>
      </c>
      <c r="M680" s="24" t="s">
        <v>659</v>
      </c>
      <c r="N680" s="37">
        <v>723</v>
      </c>
    </row>
    <row r="681" spans="2:14" s="2" customFormat="1" ht="11.25">
      <c r="B681" s="51" t="s">
        <v>2100</v>
      </c>
      <c r="C681" s="50" t="s">
        <v>610</v>
      </c>
      <c r="D681" s="2" t="s">
        <v>2101</v>
      </c>
      <c r="E681" s="1">
        <v>27</v>
      </c>
      <c r="F681" s="1">
        <v>565.8</v>
      </c>
      <c r="G681" s="27">
        <v>23773.05</v>
      </c>
      <c r="H681" s="27">
        <v>2377.31</v>
      </c>
      <c r="I681" s="36">
        <v>40358</v>
      </c>
      <c r="J681" s="36">
        <v>41090</v>
      </c>
      <c r="K681" s="36">
        <v>41090</v>
      </c>
      <c r="L681" s="24">
        <v>416</v>
      </c>
      <c r="M681" s="24" t="s">
        <v>1996</v>
      </c>
      <c r="N681" s="37">
        <v>732</v>
      </c>
    </row>
    <row r="682" spans="2:14" s="2" customFormat="1" ht="11.25">
      <c r="B682" s="51" t="s">
        <v>2102</v>
      </c>
      <c r="C682" s="50" t="s">
        <v>610</v>
      </c>
      <c r="D682" s="2" t="s">
        <v>2103</v>
      </c>
      <c r="E682" s="1">
        <v>18</v>
      </c>
      <c r="F682" s="1">
        <v>350</v>
      </c>
      <c r="G682" s="27">
        <v>13634</v>
      </c>
      <c r="H682" s="27">
        <v>1363.4</v>
      </c>
      <c r="I682" s="36">
        <v>40416</v>
      </c>
      <c r="J682" s="36">
        <v>41090</v>
      </c>
      <c r="K682" s="36">
        <v>41090</v>
      </c>
      <c r="L682" s="24">
        <v>416</v>
      </c>
      <c r="M682" s="24" t="s">
        <v>2104</v>
      </c>
      <c r="N682" s="37">
        <v>674</v>
      </c>
    </row>
    <row r="683" spans="2:14" s="2" customFormat="1" ht="11.25">
      <c r="B683" s="51" t="s">
        <v>2105</v>
      </c>
      <c r="C683" s="50" t="s">
        <v>610</v>
      </c>
      <c r="D683" s="2" t="s">
        <v>2106</v>
      </c>
      <c r="E683" s="1">
        <v>116</v>
      </c>
      <c r="F683" s="1">
        <v>3195</v>
      </c>
      <c r="G683" s="27">
        <v>96590.45</v>
      </c>
      <c r="H683" s="27">
        <v>96590.45</v>
      </c>
      <c r="I683" s="36">
        <v>40316</v>
      </c>
      <c r="J683" s="36">
        <v>41090</v>
      </c>
      <c r="K683" s="36">
        <v>41090</v>
      </c>
      <c r="L683" s="24">
        <v>416</v>
      </c>
      <c r="M683" s="24" t="s">
        <v>698</v>
      </c>
      <c r="N683" s="37">
        <v>774</v>
      </c>
    </row>
    <row r="684" spans="2:14" s="2" customFormat="1" ht="11.25">
      <c r="B684" s="51" t="s">
        <v>2107</v>
      </c>
      <c r="C684" s="50" t="s">
        <v>610</v>
      </c>
      <c r="D684" s="2" t="s">
        <v>2108</v>
      </c>
      <c r="E684" s="1">
        <v>46</v>
      </c>
      <c r="F684" s="1">
        <v>952</v>
      </c>
      <c r="G684" s="27">
        <v>16173.45</v>
      </c>
      <c r="H684" s="27">
        <v>1617.35</v>
      </c>
      <c r="I684" s="36">
        <v>40240</v>
      </c>
      <c r="J684" s="36">
        <v>41090</v>
      </c>
      <c r="K684" s="36">
        <v>41090</v>
      </c>
      <c r="L684" s="24">
        <v>416</v>
      </c>
      <c r="M684" s="24" t="s">
        <v>710</v>
      </c>
      <c r="N684" s="37">
        <v>850</v>
      </c>
    </row>
    <row r="685" spans="2:14" s="2" customFormat="1" ht="11.25">
      <c r="B685" s="51" t="s">
        <v>2109</v>
      </c>
      <c r="C685" s="50" t="s">
        <v>610</v>
      </c>
      <c r="D685" s="2" t="s">
        <v>2110</v>
      </c>
      <c r="E685" s="1">
        <v>48</v>
      </c>
      <c r="F685" s="1">
        <v>975.8</v>
      </c>
      <c r="G685" s="27">
        <v>40061.4</v>
      </c>
      <c r="H685" s="27">
        <v>4006.14</v>
      </c>
      <c r="I685" s="36">
        <v>40324</v>
      </c>
      <c r="J685" s="36">
        <v>41090</v>
      </c>
      <c r="K685" s="36">
        <v>41090</v>
      </c>
      <c r="L685" s="24">
        <v>416</v>
      </c>
      <c r="M685" s="24" t="s">
        <v>1971</v>
      </c>
      <c r="N685" s="37">
        <v>766</v>
      </c>
    </row>
    <row r="686" spans="2:14" s="2" customFormat="1" ht="11.25">
      <c r="B686" s="51" t="s">
        <v>2111</v>
      </c>
      <c r="C686" s="50" t="s">
        <v>610</v>
      </c>
      <c r="D686" s="2" t="s">
        <v>2112</v>
      </c>
      <c r="E686" s="1">
        <v>72</v>
      </c>
      <c r="F686" s="1">
        <v>1808</v>
      </c>
      <c r="G686" s="27">
        <v>124580.59</v>
      </c>
      <c r="H686" s="27">
        <v>12458.05</v>
      </c>
      <c r="I686" s="36">
        <v>40379</v>
      </c>
      <c r="J686" s="36">
        <v>41090</v>
      </c>
      <c r="K686" s="36">
        <v>41090</v>
      </c>
      <c r="L686" s="24">
        <v>416</v>
      </c>
      <c r="M686" s="24" t="s">
        <v>689</v>
      </c>
      <c r="N686" s="37">
        <v>711</v>
      </c>
    </row>
    <row r="687" spans="2:14" s="2" customFormat="1" ht="11.25">
      <c r="B687" s="51" t="s">
        <v>2113</v>
      </c>
      <c r="C687" s="50" t="s">
        <v>610</v>
      </c>
      <c r="D687" s="2" t="s">
        <v>2114</v>
      </c>
      <c r="E687" s="1">
        <v>62</v>
      </c>
      <c r="F687" s="1">
        <v>1122</v>
      </c>
      <c r="G687" s="27">
        <v>29489</v>
      </c>
      <c r="H687" s="27">
        <v>2948.9</v>
      </c>
      <c r="I687" s="36">
        <v>40240</v>
      </c>
      <c r="J687" s="36">
        <v>41090</v>
      </c>
      <c r="K687" s="36">
        <v>41090</v>
      </c>
      <c r="L687" s="24">
        <v>416</v>
      </c>
      <c r="M687" s="24" t="s">
        <v>710</v>
      </c>
      <c r="N687" s="37">
        <v>850</v>
      </c>
    </row>
    <row r="688" spans="2:14" s="2" customFormat="1" ht="11.25">
      <c r="B688" s="51" t="s">
        <v>2115</v>
      </c>
      <c r="C688" s="50" t="s">
        <v>610</v>
      </c>
      <c r="D688" s="2" t="s">
        <v>2116</v>
      </c>
      <c r="E688" s="1">
        <v>28</v>
      </c>
      <c r="F688" s="1">
        <v>295.2</v>
      </c>
      <c r="G688" s="27">
        <v>25869.16</v>
      </c>
      <c r="H688" s="27">
        <v>2586.91</v>
      </c>
      <c r="I688" s="36">
        <v>40359</v>
      </c>
      <c r="J688" s="36">
        <v>41090</v>
      </c>
      <c r="K688" s="36">
        <v>41090</v>
      </c>
      <c r="L688" s="24">
        <v>416</v>
      </c>
      <c r="M688" s="24" t="s">
        <v>945</v>
      </c>
      <c r="N688" s="37">
        <v>731</v>
      </c>
    </row>
    <row r="689" spans="2:14" s="2" customFormat="1" ht="11.25">
      <c r="B689" s="51" t="s">
        <v>2117</v>
      </c>
      <c r="C689" s="50" t="s">
        <v>610</v>
      </c>
      <c r="D689" s="2" t="s">
        <v>2118</v>
      </c>
      <c r="E689" s="1">
        <v>27</v>
      </c>
      <c r="F689" s="1">
        <v>341.1</v>
      </c>
      <c r="G689" s="27">
        <v>11399.73</v>
      </c>
      <c r="H689" s="27">
        <v>1139.97</v>
      </c>
      <c r="I689" s="36">
        <v>41011</v>
      </c>
      <c r="J689" s="36">
        <v>41090</v>
      </c>
      <c r="K689" s="36">
        <v>41090</v>
      </c>
      <c r="L689" s="24">
        <v>416</v>
      </c>
      <c r="M689" s="24" t="s">
        <v>1123</v>
      </c>
      <c r="N689" s="37">
        <v>79</v>
      </c>
    </row>
    <row r="690" spans="2:14" s="2" customFormat="1" ht="11.25">
      <c r="B690" s="51" t="s">
        <v>2119</v>
      </c>
      <c r="C690" s="50" t="s">
        <v>610</v>
      </c>
      <c r="D690" s="2" t="s">
        <v>2120</v>
      </c>
      <c r="E690" s="1">
        <v>72</v>
      </c>
      <c r="F690" s="1">
        <v>1061.8</v>
      </c>
      <c r="G690" s="27">
        <v>16563.95</v>
      </c>
      <c r="H690" s="27">
        <v>16563.95</v>
      </c>
      <c r="I690" s="36">
        <v>40366</v>
      </c>
      <c r="J690" s="36">
        <v>41090</v>
      </c>
      <c r="K690" s="36">
        <v>41090</v>
      </c>
      <c r="L690" s="24">
        <v>416</v>
      </c>
      <c r="M690" s="24" t="s">
        <v>621</v>
      </c>
      <c r="N690" s="37">
        <v>724</v>
      </c>
    </row>
    <row r="691" spans="2:14" s="2" customFormat="1" ht="11.25">
      <c r="B691" s="51" t="s">
        <v>2121</v>
      </c>
      <c r="C691" s="50" t="s">
        <v>610</v>
      </c>
      <c r="D691" s="2" t="s">
        <v>2122</v>
      </c>
      <c r="E691" s="1">
        <v>38</v>
      </c>
      <c r="F691" s="1">
        <v>508.2</v>
      </c>
      <c r="G691" s="27">
        <v>20667.47</v>
      </c>
      <c r="H691" s="27">
        <v>2066.74</v>
      </c>
      <c r="I691" s="36">
        <v>40394</v>
      </c>
      <c r="J691" s="36">
        <v>41090</v>
      </c>
      <c r="K691" s="36">
        <v>41090</v>
      </c>
      <c r="L691" s="24">
        <v>416</v>
      </c>
      <c r="M691" s="24" t="s">
        <v>686</v>
      </c>
      <c r="N691" s="37">
        <v>696</v>
      </c>
    </row>
    <row r="692" spans="2:14" s="2" customFormat="1" ht="11.25">
      <c r="B692" s="51" t="s">
        <v>2123</v>
      </c>
      <c r="C692" s="50" t="s">
        <v>610</v>
      </c>
      <c r="D692" s="2" t="s">
        <v>2124</v>
      </c>
      <c r="E692" s="1">
        <v>57</v>
      </c>
      <c r="F692" s="1">
        <v>1315.4</v>
      </c>
      <c r="G692" s="27">
        <v>51229.5</v>
      </c>
      <c r="H692" s="27">
        <v>5122.95</v>
      </c>
      <c r="I692" s="36">
        <v>40318</v>
      </c>
      <c r="J692" s="36">
        <v>41090</v>
      </c>
      <c r="K692" s="36">
        <v>41090</v>
      </c>
      <c r="L692" s="24">
        <v>416</v>
      </c>
      <c r="M692" s="24" t="s">
        <v>710</v>
      </c>
      <c r="N692" s="37">
        <v>772</v>
      </c>
    </row>
    <row r="693" spans="2:14" s="2" customFormat="1" ht="11.25">
      <c r="B693" s="51" t="s">
        <v>2125</v>
      </c>
      <c r="C693" s="50" t="s">
        <v>610</v>
      </c>
      <c r="D693" s="2" t="s">
        <v>2126</v>
      </c>
      <c r="E693" s="1">
        <v>35</v>
      </c>
      <c r="F693" s="1">
        <v>393</v>
      </c>
      <c r="G693" s="27">
        <v>11013</v>
      </c>
      <c r="H693" s="27">
        <v>11012.15</v>
      </c>
      <c r="I693" s="36">
        <v>40312</v>
      </c>
      <c r="J693" s="36">
        <v>41090</v>
      </c>
      <c r="K693" s="36">
        <v>41090</v>
      </c>
      <c r="L693" s="24">
        <v>416</v>
      </c>
      <c r="M693" s="24" t="s">
        <v>2127</v>
      </c>
      <c r="N693" s="37">
        <v>778</v>
      </c>
    </row>
    <row r="694" spans="2:14" s="2" customFormat="1" ht="11.25">
      <c r="B694" s="51" t="s">
        <v>2128</v>
      </c>
      <c r="C694" s="50" t="s">
        <v>610</v>
      </c>
      <c r="D694" s="2" t="s">
        <v>2129</v>
      </c>
      <c r="E694" s="1">
        <v>17</v>
      </c>
      <c r="F694" s="1">
        <v>230.2</v>
      </c>
      <c r="G694" s="27">
        <v>13155.84</v>
      </c>
      <c r="H694" s="27">
        <v>1315.58</v>
      </c>
      <c r="I694" s="36">
        <v>40226</v>
      </c>
      <c r="J694" s="36">
        <v>41090</v>
      </c>
      <c r="K694" s="36">
        <v>41090</v>
      </c>
      <c r="L694" s="24">
        <v>416</v>
      </c>
      <c r="M694" s="24" t="s">
        <v>662</v>
      </c>
      <c r="N694" s="37">
        <v>864</v>
      </c>
    </row>
    <row r="695" spans="2:14" s="2" customFormat="1" ht="11.25">
      <c r="B695" s="51" t="s">
        <v>2130</v>
      </c>
      <c r="C695" s="50" t="s">
        <v>610</v>
      </c>
      <c r="D695" s="2" t="s">
        <v>2131</v>
      </c>
      <c r="E695" s="1">
        <v>44</v>
      </c>
      <c r="F695" s="1">
        <v>798.4</v>
      </c>
      <c r="G695" s="27">
        <v>49613.5</v>
      </c>
      <c r="H695" s="27">
        <v>49613.5</v>
      </c>
      <c r="I695" s="36">
        <v>40323</v>
      </c>
      <c r="J695" s="36">
        <v>41090</v>
      </c>
      <c r="K695" s="36">
        <v>41090</v>
      </c>
      <c r="L695" s="24">
        <v>416</v>
      </c>
      <c r="M695" s="24" t="s">
        <v>961</v>
      </c>
      <c r="N695" s="37">
        <v>767</v>
      </c>
    </row>
    <row r="696" spans="2:14" s="2" customFormat="1" ht="11.25">
      <c r="B696" s="51" t="s">
        <v>2132</v>
      </c>
      <c r="C696" s="50" t="s">
        <v>610</v>
      </c>
      <c r="D696" s="2" t="s">
        <v>2133</v>
      </c>
      <c r="E696" s="1">
        <v>12</v>
      </c>
      <c r="F696" s="1">
        <v>235</v>
      </c>
      <c r="G696" s="27">
        <v>10600.36</v>
      </c>
      <c r="H696" s="27">
        <v>1060.04</v>
      </c>
      <c r="I696" s="36">
        <v>40310</v>
      </c>
      <c r="J696" s="36">
        <v>41090</v>
      </c>
      <c r="K696" s="36">
        <v>41090</v>
      </c>
      <c r="L696" s="24">
        <v>416</v>
      </c>
      <c r="M696" s="24" t="s">
        <v>710</v>
      </c>
      <c r="N696" s="37">
        <v>780</v>
      </c>
    </row>
    <row r="697" spans="2:14" s="2" customFormat="1" ht="11.25">
      <c r="B697" s="51" t="s">
        <v>2134</v>
      </c>
      <c r="C697" s="50" t="s">
        <v>610</v>
      </c>
      <c r="D697" s="2" t="s">
        <v>2135</v>
      </c>
      <c r="E697" s="1">
        <v>40</v>
      </c>
      <c r="F697" s="1">
        <v>562.8</v>
      </c>
      <c r="G697" s="27">
        <v>12566</v>
      </c>
      <c r="H697" s="27">
        <v>1256.6</v>
      </c>
      <c r="I697" s="36">
        <v>40326</v>
      </c>
      <c r="J697" s="36">
        <v>41090</v>
      </c>
      <c r="K697" s="36">
        <v>41090</v>
      </c>
      <c r="L697" s="24">
        <v>416</v>
      </c>
      <c r="M697" s="24" t="s">
        <v>1251</v>
      </c>
      <c r="N697" s="37">
        <v>764</v>
      </c>
    </row>
    <row r="698" spans="2:14" s="2" customFormat="1" ht="11.25">
      <c r="B698" s="51" t="s">
        <v>2136</v>
      </c>
      <c r="C698" s="50" t="s">
        <v>610</v>
      </c>
      <c r="D698" s="2" t="s">
        <v>2137</v>
      </c>
      <c r="E698" s="1">
        <v>22</v>
      </c>
      <c r="F698" s="1">
        <v>363</v>
      </c>
      <c r="G698" s="27">
        <v>6069.05</v>
      </c>
      <c r="H698" s="27">
        <v>606.91</v>
      </c>
      <c r="I698" s="36">
        <v>40338</v>
      </c>
      <c r="J698" s="36">
        <v>41090</v>
      </c>
      <c r="K698" s="36">
        <v>41090</v>
      </c>
      <c r="L698" s="24">
        <v>416</v>
      </c>
      <c r="M698" s="24" t="s">
        <v>689</v>
      </c>
      <c r="N698" s="37">
        <v>752</v>
      </c>
    </row>
    <row r="699" spans="2:14" s="2" customFormat="1" ht="11.25">
      <c r="B699" s="51" t="s">
        <v>2138</v>
      </c>
      <c r="C699" s="50" t="s">
        <v>610</v>
      </c>
      <c r="D699" s="2" t="s">
        <v>2139</v>
      </c>
      <c r="E699" s="1">
        <v>43</v>
      </c>
      <c r="F699" s="1">
        <v>685.8</v>
      </c>
      <c r="G699" s="27">
        <v>5945.13</v>
      </c>
      <c r="H699" s="27">
        <v>594.51</v>
      </c>
      <c r="I699" s="36">
        <v>40312</v>
      </c>
      <c r="J699" s="36">
        <v>41090</v>
      </c>
      <c r="K699" s="36">
        <v>41090</v>
      </c>
      <c r="L699" s="24">
        <v>416</v>
      </c>
      <c r="M699" s="24" t="s">
        <v>627</v>
      </c>
      <c r="N699" s="37">
        <v>778</v>
      </c>
    </row>
    <row r="700" spans="2:14" s="2" customFormat="1" ht="11.25">
      <c r="B700" s="51" t="s">
        <v>2140</v>
      </c>
      <c r="C700" s="50" t="s">
        <v>610</v>
      </c>
      <c r="D700" s="2" t="s">
        <v>2141</v>
      </c>
      <c r="E700" s="1">
        <v>32</v>
      </c>
      <c r="F700" s="1">
        <v>251</v>
      </c>
      <c r="G700" s="27">
        <v>4537.25</v>
      </c>
      <c r="H700" s="27">
        <v>453.72</v>
      </c>
      <c r="I700" s="36">
        <v>40365</v>
      </c>
      <c r="J700" s="36">
        <v>41090</v>
      </c>
      <c r="K700" s="36">
        <v>41090</v>
      </c>
      <c r="L700" s="24">
        <v>416</v>
      </c>
      <c r="M700" s="24" t="s">
        <v>2142</v>
      </c>
      <c r="N700" s="37">
        <v>725</v>
      </c>
    </row>
    <row r="701" spans="2:14" s="2" customFormat="1" ht="11.25">
      <c r="B701" s="51" t="s">
        <v>2143</v>
      </c>
      <c r="C701" s="50" t="s">
        <v>610</v>
      </c>
      <c r="D701" s="2" t="s">
        <v>2144</v>
      </c>
      <c r="E701" s="1">
        <v>126</v>
      </c>
      <c r="F701" s="1">
        <v>2442</v>
      </c>
      <c r="G701" s="27">
        <v>102577.26</v>
      </c>
      <c r="H701" s="27">
        <v>10257.72</v>
      </c>
      <c r="I701" s="36">
        <v>40346</v>
      </c>
      <c r="J701" s="36">
        <v>41090</v>
      </c>
      <c r="K701" s="36">
        <v>41090</v>
      </c>
      <c r="L701" s="24">
        <v>416</v>
      </c>
      <c r="M701" s="24" t="s">
        <v>686</v>
      </c>
      <c r="N701" s="37">
        <v>744</v>
      </c>
    </row>
    <row r="702" spans="2:14" s="2" customFormat="1" ht="11.25">
      <c r="B702" s="51" t="s">
        <v>2145</v>
      </c>
      <c r="C702" s="50" t="s">
        <v>610</v>
      </c>
      <c r="D702" s="2" t="s">
        <v>2146</v>
      </c>
      <c r="E702" s="1">
        <v>24</v>
      </c>
      <c r="F702" s="1">
        <v>204.6</v>
      </c>
      <c r="G702" s="27">
        <v>4329.5</v>
      </c>
      <c r="H702" s="27">
        <v>4329.5</v>
      </c>
      <c r="I702" s="36">
        <v>40576</v>
      </c>
      <c r="J702" s="36">
        <v>41090</v>
      </c>
      <c r="K702" s="36">
        <v>41090</v>
      </c>
      <c r="L702" s="24">
        <v>416</v>
      </c>
      <c r="M702" s="24" t="s">
        <v>2142</v>
      </c>
      <c r="N702" s="37">
        <v>514</v>
      </c>
    </row>
    <row r="703" spans="2:14" s="2" customFormat="1" ht="11.25">
      <c r="B703" s="51" t="s">
        <v>2147</v>
      </c>
      <c r="C703" s="50" t="s">
        <v>610</v>
      </c>
      <c r="D703" s="2" t="s">
        <v>2148</v>
      </c>
      <c r="E703" s="1">
        <v>31</v>
      </c>
      <c r="F703" s="1">
        <v>563</v>
      </c>
      <c r="G703" s="27">
        <v>5231</v>
      </c>
      <c r="H703" s="27">
        <v>523.1</v>
      </c>
      <c r="I703" s="36">
        <v>40312</v>
      </c>
      <c r="J703" s="36">
        <v>41090</v>
      </c>
      <c r="K703" s="36">
        <v>41090</v>
      </c>
      <c r="L703" s="24">
        <v>416</v>
      </c>
      <c r="M703" s="24" t="s">
        <v>659</v>
      </c>
      <c r="N703" s="37">
        <v>778</v>
      </c>
    </row>
    <row r="704" spans="2:14" s="2" customFormat="1" ht="11.25">
      <c r="B704" s="51" t="s">
        <v>2149</v>
      </c>
      <c r="C704" s="50" t="s">
        <v>610</v>
      </c>
      <c r="D704" s="2" t="s">
        <v>2150</v>
      </c>
      <c r="E704" s="1">
        <v>77</v>
      </c>
      <c r="F704" s="1">
        <v>1472.2</v>
      </c>
      <c r="G704" s="27">
        <v>43459.35</v>
      </c>
      <c r="H704" s="27">
        <v>4345.93</v>
      </c>
      <c r="I704" s="36">
        <v>40287</v>
      </c>
      <c r="J704" s="36">
        <v>41090</v>
      </c>
      <c r="K704" s="36">
        <v>41090</v>
      </c>
      <c r="L704" s="24">
        <v>416</v>
      </c>
      <c r="M704" s="24" t="s">
        <v>1347</v>
      </c>
      <c r="N704" s="37">
        <v>803</v>
      </c>
    </row>
    <row r="705" spans="2:14" s="2" customFormat="1" ht="11.25">
      <c r="B705" s="51" t="s">
        <v>2151</v>
      </c>
      <c r="C705" s="50" t="s">
        <v>610</v>
      </c>
      <c r="D705" s="2" t="s">
        <v>2152</v>
      </c>
      <c r="E705" s="1">
        <v>94</v>
      </c>
      <c r="F705" s="1">
        <v>1596.2</v>
      </c>
      <c r="G705" s="27">
        <v>56598.03</v>
      </c>
      <c r="H705" s="27">
        <v>42448.52</v>
      </c>
      <c r="I705" s="36">
        <v>40296</v>
      </c>
      <c r="J705" s="36">
        <v>41090</v>
      </c>
      <c r="K705" s="36">
        <v>41090</v>
      </c>
      <c r="L705" s="24">
        <v>416</v>
      </c>
      <c r="M705" s="24" t="s">
        <v>945</v>
      </c>
      <c r="N705" s="37">
        <v>794</v>
      </c>
    </row>
    <row r="706" spans="2:14" s="2" customFormat="1" ht="11.25">
      <c r="B706" s="51" t="s">
        <v>2153</v>
      </c>
      <c r="C706" s="50" t="s">
        <v>610</v>
      </c>
      <c r="D706" s="2" t="s">
        <v>2154</v>
      </c>
      <c r="E706" s="1">
        <v>55</v>
      </c>
      <c r="F706" s="1">
        <v>857</v>
      </c>
      <c r="G706" s="27">
        <v>59458.13</v>
      </c>
      <c r="H706" s="27">
        <v>59458.13</v>
      </c>
      <c r="I706" s="36">
        <v>40373</v>
      </c>
      <c r="J706" s="36">
        <v>41090</v>
      </c>
      <c r="K706" s="36">
        <v>41090</v>
      </c>
      <c r="L706" s="24">
        <v>416</v>
      </c>
      <c r="M706" s="24" t="s">
        <v>735</v>
      </c>
      <c r="N706" s="37">
        <v>717</v>
      </c>
    </row>
    <row r="707" spans="2:14" s="2" customFormat="1" ht="11.25">
      <c r="B707" s="51" t="s">
        <v>2155</v>
      </c>
      <c r="C707" s="50" t="s">
        <v>610</v>
      </c>
      <c r="D707" s="2" t="s">
        <v>2156</v>
      </c>
      <c r="E707" s="1">
        <v>109</v>
      </c>
      <c r="F707" s="1">
        <v>930</v>
      </c>
      <c r="G707" s="27">
        <v>38022.3</v>
      </c>
      <c r="H707" s="27">
        <v>3802.23</v>
      </c>
      <c r="I707" s="36">
        <v>40304</v>
      </c>
      <c r="J707" s="36">
        <v>41090</v>
      </c>
      <c r="K707" s="36">
        <v>41090</v>
      </c>
      <c r="L707" s="24">
        <v>416</v>
      </c>
      <c r="M707" s="24" t="s">
        <v>961</v>
      </c>
      <c r="N707" s="37">
        <v>786</v>
      </c>
    </row>
    <row r="708" spans="2:14" s="2" customFormat="1" ht="11.25">
      <c r="B708" s="51" t="s">
        <v>2157</v>
      </c>
      <c r="C708" s="50" t="s">
        <v>610</v>
      </c>
      <c r="D708" s="2" t="s">
        <v>2158</v>
      </c>
      <c r="E708" s="1">
        <v>51</v>
      </c>
      <c r="F708" s="1">
        <v>1461.4</v>
      </c>
      <c r="G708" s="27">
        <v>95310.54</v>
      </c>
      <c r="H708" s="27">
        <v>9531.05</v>
      </c>
      <c r="I708" s="36">
        <v>40308</v>
      </c>
      <c r="J708" s="36">
        <v>41090</v>
      </c>
      <c r="K708" s="36">
        <v>41090</v>
      </c>
      <c r="L708" s="24">
        <v>416</v>
      </c>
      <c r="M708" s="24" t="s">
        <v>662</v>
      </c>
      <c r="N708" s="37">
        <v>782</v>
      </c>
    </row>
    <row r="709" spans="2:14" s="2" customFormat="1" ht="11.25">
      <c r="B709" s="51" t="s">
        <v>2159</v>
      </c>
      <c r="C709" s="50" t="s">
        <v>610</v>
      </c>
      <c r="D709" s="2" t="s">
        <v>2160</v>
      </c>
      <c r="E709" s="1">
        <v>9.6</v>
      </c>
      <c r="F709" s="1">
        <v>325</v>
      </c>
      <c r="G709" s="27">
        <v>8899.97</v>
      </c>
      <c r="H709" s="27">
        <v>890</v>
      </c>
      <c r="I709" s="36">
        <v>40430</v>
      </c>
      <c r="J709" s="36">
        <v>41091</v>
      </c>
      <c r="K709" s="36">
        <v>41091</v>
      </c>
      <c r="L709" s="24">
        <v>417</v>
      </c>
      <c r="M709" s="24" t="s">
        <v>673</v>
      </c>
      <c r="N709" s="37">
        <v>661</v>
      </c>
    </row>
    <row r="710" spans="2:14" s="2" customFormat="1" ht="11.25">
      <c r="B710" s="51" t="s">
        <v>2161</v>
      </c>
      <c r="C710" s="50" t="s">
        <v>610</v>
      </c>
      <c r="D710" s="2" t="s">
        <v>2162</v>
      </c>
      <c r="E710" s="1">
        <v>326</v>
      </c>
      <c r="F710" s="1">
        <v>6612.8</v>
      </c>
      <c r="G710" s="27">
        <v>64842.73</v>
      </c>
      <c r="H710" s="27">
        <v>12848.54</v>
      </c>
      <c r="I710" s="36">
        <v>40035</v>
      </c>
      <c r="J710" s="36">
        <v>41121</v>
      </c>
      <c r="K710" s="36">
        <v>41121</v>
      </c>
      <c r="L710" s="24">
        <v>447</v>
      </c>
      <c r="M710" s="24" t="s">
        <v>2163</v>
      </c>
      <c r="N710" s="37">
        <v>1086</v>
      </c>
    </row>
    <row r="711" spans="2:14" s="2" customFormat="1" ht="11.25">
      <c r="B711" s="51" t="s">
        <v>2164</v>
      </c>
      <c r="C711" s="50" t="s">
        <v>610</v>
      </c>
      <c r="D711" s="2" t="s">
        <v>2165</v>
      </c>
      <c r="E711" s="1">
        <v>130</v>
      </c>
      <c r="F711" s="1">
        <v>2863</v>
      </c>
      <c r="G711" s="27">
        <v>60526.63</v>
      </c>
      <c r="H711" s="27">
        <v>6052.66</v>
      </c>
      <c r="I711" s="36">
        <v>39934</v>
      </c>
      <c r="J711" s="36">
        <v>41121</v>
      </c>
      <c r="K711" s="36">
        <v>41121</v>
      </c>
      <c r="L711" s="24">
        <v>447</v>
      </c>
      <c r="M711" s="24" t="s">
        <v>762</v>
      </c>
      <c r="N711" s="37">
        <v>1187</v>
      </c>
    </row>
    <row r="712" spans="2:14" s="2" customFormat="1" ht="11.25">
      <c r="B712" s="51" t="s">
        <v>2166</v>
      </c>
      <c r="C712" s="50" t="s">
        <v>610</v>
      </c>
      <c r="D712" s="2" t="s">
        <v>2167</v>
      </c>
      <c r="E712" s="1">
        <v>29</v>
      </c>
      <c r="F712" s="1">
        <v>541</v>
      </c>
      <c r="G712" s="27">
        <v>7714.49</v>
      </c>
      <c r="H712" s="27">
        <v>771.45</v>
      </c>
      <c r="I712" s="36">
        <v>40003</v>
      </c>
      <c r="J712" s="36">
        <v>41121</v>
      </c>
      <c r="K712" s="36">
        <v>41121</v>
      </c>
      <c r="L712" s="24">
        <v>447</v>
      </c>
      <c r="M712" s="24" t="s">
        <v>1111</v>
      </c>
      <c r="N712" s="37">
        <v>1118</v>
      </c>
    </row>
    <row r="713" spans="2:14" s="2" customFormat="1" ht="11.25">
      <c r="B713" s="51" t="s">
        <v>2168</v>
      </c>
      <c r="C713" s="50" t="s">
        <v>610</v>
      </c>
      <c r="D713" s="2" t="s">
        <v>2169</v>
      </c>
      <c r="E713" s="1">
        <v>64</v>
      </c>
      <c r="F713" s="1">
        <v>1166.6</v>
      </c>
      <c r="G713" s="27">
        <v>28713.8</v>
      </c>
      <c r="H713" s="27">
        <v>28713.8</v>
      </c>
      <c r="I713" s="36">
        <v>40008</v>
      </c>
      <c r="J713" s="36">
        <v>41121</v>
      </c>
      <c r="K713" s="36">
        <v>41121</v>
      </c>
      <c r="L713" s="24">
        <v>447</v>
      </c>
      <c r="M713" s="24" t="s">
        <v>1102</v>
      </c>
      <c r="N713" s="37">
        <v>1113</v>
      </c>
    </row>
    <row r="714" spans="2:14" s="2" customFormat="1" ht="11.25">
      <c r="B714" s="51" t="s">
        <v>2170</v>
      </c>
      <c r="C714" s="50" t="s">
        <v>610</v>
      </c>
      <c r="D714" s="2" t="s">
        <v>2171</v>
      </c>
      <c r="E714" s="1">
        <v>125</v>
      </c>
      <c r="F714" s="1">
        <v>2553</v>
      </c>
      <c r="G714" s="27">
        <v>53069.22</v>
      </c>
      <c r="H714" s="27">
        <v>53069.22</v>
      </c>
      <c r="I714" s="36">
        <v>40015</v>
      </c>
      <c r="J714" s="36">
        <v>41121</v>
      </c>
      <c r="K714" s="36">
        <v>41121</v>
      </c>
      <c r="L714" s="24">
        <v>447</v>
      </c>
      <c r="M714" s="24" t="s">
        <v>1111</v>
      </c>
      <c r="N714" s="37">
        <v>1106</v>
      </c>
    </row>
    <row r="715" spans="2:14" s="2" customFormat="1" ht="11.25">
      <c r="B715" s="51" t="s">
        <v>2172</v>
      </c>
      <c r="C715" s="50" t="s">
        <v>610</v>
      </c>
      <c r="D715" s="2" t="s">
        <v>2173</v>
      </c>
      <c r="E715" s="1">
        <v>33</v>
      </c>
      <c r="F715" s="1">
        <v>962.8</v>
      </c>
      <c r="G715" s="27">
        <v>12978.37</v>
      </c>
      <c r="H715" s="27">
        <v>1297.89</v>
      </c>
      <c r="I715" s="36">
        <v>40211</v>
      </c>
      <c r="J715" s="36">
        <v>41121</v>
      </c>
      <c r="K715" s="36">
        <v>41121</v>
      </c>
      <c r="L715" s="24">
        <v>447</v>
      </c>
      <c r="M715" s="24" t="s">
        <v>1111</v>
      </c>
      <c r="N715" s="37">
        <v>910</v>
      </c>
    </row>
    <row r="716" spans="2:14" s="2" customFormat="1" ht="11.25">
      <c r="B716" s="51" t="s">
        <v>2174</v>
      </c>
      <c r="C716" s="50" t="s">
        <v>610</v>
      </c>
      <c r="D716" s="2" t="s">
        <v>2175</v>
      </c>
      <c r="E716" s="1">
        <v>15.9</v>
      </c>
      <c r="F716" s="1">
        <v>474.1</v>
      </c>
      <c r="G716" s="27">
        <v>5012.9</v>
      </c>
      <c r="H716" s="27">
        <v>501.29</v>
      </c>
      <c r="I716" s="36">
        <v>40430</v>
      </c>
      <c r="J716" s="36">
        <v>41131</v>
      </c>
      <c r="K716" s="36">
        <v>41131</v>
      </c>
      <c r="L716" s="24">
        <v>457</v>
      </c>
      <c r="M716" s="24" t="s">
        <v>1842</v>
      </c>
      <c r="N716" s="37">
        <v>701</v>
      </c>
    </row>
    <row r="717" spans="2:14" s="2" customFormat="1" ht="11.25">
      <c r="B717" s="51" t="s">
        <v>2176</v>
      </c>
      <c r="C717" s="50" t="s">
        <v>610</v>
      </c>
      <c r="D717" s="2" t="s">
        <v>2177</v>
      </c>
      <c r="E717" s="1">
        <v>19.6</v>
      </c>
      <c r="F717" s="1">
        <v>435.4</v>
      </c>
      <c r="G717" s="27">
        <v>6567.5</v>
      </c>
      <c r="H717" s="27">
        <v>656.75</v>
      </c>
      <c r="I717" s="36">
        <v>40430</v>
      </c>
      <c r="J717" s="36">
        <v>41131</v>
      </c>
      <c r="K717" s="36">
        <v>41131</v>
      </c>
      <c r="L717" s="24">
        <v>457</v>
      </c>
      <c r="M717" s="24" t="s">
        <v>1842</v>
      </c>
      <c r="N717" s="37">
        <v>701</v>
      </c>
    </row>
    <row r="718" spans="2:14" s="2" customFormat="1" ht="11.25">
      <c r="B718" s="51" t="s">
        <v>2178</v>
      </c>
      <c r="C718" s="50" t="s">
        <v>610</v>
      </c>
      <c r="D718" s="2" t="s">
        <v>2179</v>
      </c>
      <c r="E718" s="1">
        <v>41.3</v>
      </c>
      <c r="F718" s="1">
        <v>0</v>
      </c>
      <c r="G718" s="27">
        <v>13794.2</v>
      </c>
      <c r="H718" s="27">
        <v>1379.42</v>
      </c>
      <c r="I718" s="36">
        <v>40112</v>
      </c>
      <c r="J718" s="36">
        <v>41181</v>
      </c>
      <c r="K718" s="36">
        <v>41181</v>
      </c>
      <c r="L718" s="24">
        <v>507</v>
      </c>
      <c r="M718" s="24" t="s">
        <v>2180</v>
      </c>
      <c r="N718" s="37">
        <v>1069</v>
      </c>
    </row>
    <row r="719" spans="2:14" s="2" customFormat="1" ht="11.25">
      <c r="B719" s="51" t="s">
        <v>2181</v>
      </c>
      <c r="C719" s="50" t="s">
        <v>610</v>
      </c>
      <c r="D719" s="2" t="s">
        <v>2182</v>
      </c>
      <c r="E719" s="1">
        <v>87</v>
      </c>
      <c r="F719" s="1">
        <v>425</v>
      </c>
      <c r="G719" s="27">
        <v>2851.75</v>
      </c>
      <c r="H719" s="27">
        <v>285.18</v>
      </c>
      <c r="I719" s="36">
        <v>40281</v>
      </c>
      <c r="J719" s="36">
        <v>41182</v>
      </c>
      <c r="K719" s="36">
        <v>41182</v>
      </c>
      <c r="L719" s="24">
        <v>508</v>
      </c>
      <c r="M719" s="24" t="s">
        <v>2015</v>
      </c>
      <c r="N719" s="37">
        <v>901</v>
      </c>
    </row>
    <row r="720" spans="2:14" s="2" customFormat="1" ht="11.25">
      <c r="B720" s="51" t="s">
        <v>2183</v>
      </c>
      <c r="C720" s="50" t="s">
        <v>610</v>
      </c>
      <c r="D720" s="2" t="s">
        <v>2184</v>
      </c>
      <c r="E720" s="1">
        <v>200</v>
      </c>
      <c r="F720" s="1">
        <v>3271.03</v>
      </c>
      <c r="G720" s="27">
        <v>91217.03</v>
      </c>
      <c r="H720" s="27">
        <v>45608.52</v>
      </c>
      <c r="I720" s="36">
        <v>40436</v>
      </c>
      <c r="J720" s="36">
        <v>41182</v>
      </c>
      <c r="K720" s="36">
        <v>41182</v>
      </c>
      <c r="L720" s="24">
        <v>508</v>
      </c>
      <c r="M720" s="24" t="s">
        <v>683</v>
      </c>
      <c r="N720" s="37">
        <v>746</v>
      </c>
    </row>
    <row r="721" spans="2:14" s="2" customFormat="1" ht="11.25">
      <c r="B721" s="51" t="s">
        <v>2185</v>
      </c>
      <c r="C721" s="50" t="s">
        <v>610</v>
      </c>
      <c r="D721" s="2" t="s">
        <v>2186</v>
      </c>
      <c r="E721" s="1">
        <v>114</v>
      </c>
      <c r="F721" s="1">
        <v>2091.8</v>
      </c>
      <c r="G721" s="27">
        <v>81366.46</v>
      </c>
      <c r="H721" s="27">
        <v>81366.46</v>
      </c>
      <c r="I721" s="36">
        <v>40414</v>
      </c>
      <c r="J721" s="36">
        <v>41182</v>
      </c>
      <c r="K721" s="36">
        <v>41182</v>
      </c>
      <c r="L721" s="24">
        <v>508</v>
      </c>
      <c r="M721" s="24" t="s">
        <v>740</v>
      </c>
      <c r="N721" s="37">
        <v>768</v>
      </c>
    </row>
    <row r="722" spans="2:14" s="2" customFormat="1" ht="11.25">
      <c r="B722" s="51" t="s">
        <v>2187</v>
      </c>
      <c r="C722" s="50" t="s">
        <v>610</v>
      </c>
      <c r="D722" s="2" t="s">
        <v>2188</v>
      </c>
      <c r="E722" s="1">
        <v>163</v>
      </c>
      <c r="F722" s="1">
        <v>1114.4</v>
      </c>
      <c r="G722" s="27">
        <v>16782.85</v>
      </c>
      <c r="H722" s="27">
        <v>1678.29</v>
      </c>
      <c r="I722" s="36">
        <v>40091</v>
      </c>
      <c r="J722" s="36">
        <v>41182</v>
      </c>
      <c r="K722" s="36">
        <v>41182</v>
      </c>
      <c r="L722" s="24">
        <v>508</v>
      </c>
      <c r="M722" s="24" t="s">
        <v>740</v>
      </c>
      <c r="N722" s="37">
        <v>1091</v>
      </c>
    </row>
    <row r="723" spans="2:14" s="2" customFormat="1" ht="11.25">
      <c r="B723" s="51" t="s">
        <v>2189</v>
      </c>
      <c r="C723" s="50" t="s">
        <v>610</v>
      </c>
      <c r="D723" s="2" t="s">
        <v>2190</v>
      </c>
      <c r="E723" s="1">
        <v>22</v>
      </c>
      <c r="F723" s="1">
        <v>564.6</v>
      </c>
      <c r="G723" s="27">
        <v>20705.7</v>
      </c>
      <c r="H723" s="27">
        <v>2070.57</v>
      </c>
      <c r="I723" s="36">
        <v>40442</v>
      </c>
      <c r="J723" s="36">
        <v>41182</v>
      </c>
      <c r="K723" s="36">
        <v>41182</v>
      </c>
      <c r="L723" s="24">
        <v>508</v>
      </c>
      <c r="M723" s="24" t="s">
        <v>698</v>
      </c>
      <c r="N723" s="37">
        <v>740</v>
      </c>
    </row>
    <row r="724" spans="2:14" s="2" customFormat="1" ht="11.25">
      <c r="B724" s="51" t="s">
        <v>2191</v>
      </c>
      <c r="C724" s="50" t="s">
        <v>610</v>
      </c>
      <c r="D724" s="2" t="s">
        <v>2192</v>
      </c>
      <c r="E724" s="1">
        <v>113</v>
      </c>
      <c r="F724" s="1">
        <v>1381.4</v>
      </c>
      <c r="G724" s="27">
        <v>30616.5</v>
      </c>
      <c r="H724" s="27">
        <v>6429.47</v>
      </c>
      <c r="I724" s="36">
        <v>40091</v>
      </c>
      <c r="J724" s="36">
        <v>41182</v>
      </c>
      <c r="K724" s="36">
        <v>41182</v>
      </c>
      <c r="L724" s="24">
        <v>508</v>
      </c>
      <c r="M724" s="24" t="s">
        <v>2193</v>
      </c>
      <c r="N724" s="37">
        <v>1091</v>
      </c>
    </row>
    <row r="725" spans="2:14" s="2" customFormat="1" ht="11.25">
      <c r="B725" s="51" t="s">
        <v>2194</v>
      </c>
      <c r="C725" s="50" t="s">
        <v>610</v>
      </c>
      <c r="D725" s="2" t="s">
        <v>2195</v>
      </c>
      <c r="E725" s="1">
        <v>184</v>
      </c>
      <c r="F725" s="1">
        <v>2936.4</v>
      </c>
      <c r="G725" s="27">
        <v>126600.45</v>
      </c>
      <c r="H725" s="27">
        <v>126600.45</v>
      </c>
      <c r="I725" s="36">
        <v>40380</v>
      </c>
      <c r="J725" s="36">
        <v>41182</v>
      </c>
      <c r="K725" s="36">
        <v>41182</v>
      </c>
      <c r="L725" s="24">
        <v>508</v>
      </c>
      <c r="M725" s="24" t="s">
        <v>698</v>
      </c>
      <c r="N725" s="37">
        <v>802</v>
      </c>
    </row>
    <row r="726" spans="2:14" s="2" customFormat="1" ht="11.25">
      <c r="B726" s="51" t="s">
        <v>2196</v>
      </c>
      <c r="C726" s="50" t="s">
        <v>610</v>
      </c>
      <c r="D726" s="2" t="s">
        <v>2197</v>
      </c>
      <c r="E726" s="1">
        <v>51</v>
      </c>
      <c r="F726" s="1">
        <v>1129</v>
      </c>
      <c r="G726" s="27">
        <v>36503.94</v>
      </c>
      <c r="H726" s="27">
        <v>3650.39</v>
      </c>
      <c r="I726" s="36">
        <v>40400</v>
      </c>
      <c r="J726" s="36">
        <v>41182</v>
      </c>
      <c r="K726" s="36">
        <v>41182</v>
      </c>
      <c r="L726" s="24">
        <v>508</v>
      </c>
      <c r="M726" s="24" t="s">
        <v>732</v>
      </c>
      <c r="N726" s="37">
        <v>782</v>
      </c>
    </row>
    <row r="727" spans="2:14" s="2" customFormat="1" ht="11.25">
      <c r="B727" s="51" t="s">
        <v>2198</v>
      </c>
      <c r="C727" s="50" t="s">
        <v>610</v>
      </c>
      <c r="D727" s="2" t="s">
        <v>2199</v>
      </c>
      <c r="E727" s="1">
        <v>244</v>
      </c>
      <c r="F727" s="1">
        <v>3128</v>
      </c>
      <c r="G727" s="27">
        <v>42958.8</v>
      </c>
      <c r="H727" s="27">
        <v>11169.29</v>
      </c>
      <c r="I727" s="36">
        <v>39702</v>
      </c>
      <c r="J727" s="36">
        <v>41182</v>
      </c>
      <c r="K727" s="36">
        <v>41182</v>
      </c>
      <c r="L727" s="24">
        <v>508</v>
      </c>
      <c r="M727" s="24" t="s">
        <v>907</v>
      </c>
      <c r="N727" s="37">
        <v>1480</v>
      </c>
    </row>
    <row r="728" spans="2:14" s="2" customFormat="1" ht="11.25">
      <c r="B728" s="51" t="s">
        <v>2200</v>
      </c>
      <c r="C728" s="50" t="s">
        <v>610</v>
      </c>
      <c r="D728" s="2" t="s">
        <v>2201</v>
      </c>
      <c r="E728" s="1">
        <v>40</v>
      </c>
      <c r="F728" s="1">
        <v>469.8</v>
      </c>
      <c r="G728" s="27">
        <v>9148.47</v>
      </c>
      <c r="H728" s="27">
        <v>914.85</v>
      </c>
      <c r="I728" s="36">
        <v>40428</v>
      </c>
      <c r="J728" s="36">
        <v>41182</v>
      </c>
      <c r="K728" s="36">
        <v>41182</v>
      </c>
      <c r="L728" s="24">
        <v>508</v>
      </c>
      <c r="M728" s="24" t="s">
        <v>1958</v>
      </c>
      <c r="N728" s="37">
        <v>754</v>
      </c>
    </row>
    <row r="729" spans="2:14" s="2" customFormat="1" ht="11.25">
      <c r="B729" s="51" t="s">
        <v>2202</v>
      </c>
      <c r="C729" s="50" t="s">
        <v>610</v>
      </c>
      <c r="D729" s="2" t="s">
        <v>2203</v>
      </c>
      <c r="E729" s="1">
        <v>31</v>
      </c>
      <c r="F729" s="1">
        <v>209</v>
      </c>
      <c r="G729" s="27">
        <v>3266.4</v>
      </c>
      <c r="H729" s="27">
        <v>326.64</v>
      </c>
      <c r="I729" s="36">
        <v>40462</v>
      </c>
      <c r="J729" s="36">
        <v>41182</v>
      </c>
      <c r="K729" s="36">
        <v>41182</v>
      </c>
      <c r="L729" s="24">
        <v>508</v>
      </c>
      <c r="M729" s="24" t="s">
        <v>977</v>
      </c>
      <c r="N729" s="37">
        <v>720</v>
      </c>
    </row>
    <row r="730" spans="2:14" s="2" customFormat="1" ht="11.25">
      <c r="B730" s="51" t="s">
        <v>2204</v>
      </c>
      <c r="C730" s="50" t="s">
        <v>610</v>
      </c>
      <c r="D730" s="2" t="s">
        <v>2205</v>
      </c>
      <c r="E730" s="1">
        <v>122</v>
      </c>
      <c r="F730" s="1">
        <v>2328</v>
      </c>
      <c r="G730" s="27">
        <v>58401.9</v>
      </c>
      <c r="H730" s="27">
        <v>58401.9</v>
      </c>
      <c r="I730" s="36">
        <v>40436</v>
      </c>
      <c r="J730" s="36">
        <v>41182</v>
      </c>
      <c r="K730" s="36">
        <v>41182</v>
      </c>
      <c r="L730" s="24">
        <v>508</v>
      </c>
      <c r="M730" s="24" t="s">
        <v>1251</v>
      </c>
      <c r="N730" s="37">
        <v>746</v>
      </c>
    </row>
    <row r="731" spans="2:14" s="2" customFormat="1" ht="11.25">
      <c r="B731" s="51" t="s">
        <v>2206</v>
      </c>
      <c r="C731" s="50" t="s">
        <v>610</v>
      </c>
      <c r="D731" s="2" t="s">
        <v>2207</v>
      </c>
      <c r="E731" s="1">
        <v>13</v>
      </c>
      <c r="F731" s="1">
        <v>170</v>
      </c>
      <c r="G731" s="27">
        <v>1494</v>
      </c>
      <c r="H731" s="27">
        <v>149.4</v>
      </c>
      <c r="I731" s="36">
        <v>40380</v>
      </c>
      <c r="J731" s="36">
        <v>41182</v>
      </c>
      <c r="K731" s="36">
        <v>41182</v>
      </c>
      <c r="L731" s="24">
        <v>508</v>
      </c>
      <c r="M731" s="24" t="s">
        <v>823</v>
      </c>
      <c r="N731" s="37">
        <v>802</v>
      </c>
    </row>
    <row r="732" spans="2:14" s="2" customFormat="1" ht="11.25">
      <c r="B732" s="51" t="s">
        <v>2208</v>
      </c>
      <c r="C732" s="50" t="s">
        <v>610</v>
      </c>
      <c r="D732" s="2" t="s">
        <v>2209</v>
      </c>
      <c r="E732" s="1">
        <v>161</v>
      </c>
      <c r="F732" s="1">
        <v>1363</v>
      </c>
      <c r="G732" s="27">
        <v>39012</v>
      </c>
      <c r="H732" s="27">
        <v>39012</v>
      </c>
      <c r="I732" s="36">
        <v>40414</v>
      </c>
      <c r="J732" s="36">
        <v>41182</v>
      </c>
      <c r="K732" s="36">
        <v>41182</v>
      </c>
      <c r="L732" s="24">
        <v>508</v>
      </c>
      <c r="M732" s="24" t="s">
        <v>740</v>
      </c>
      <c r="N732" s="37">
        <v>768</v>
      </c>
    </row>
    <row r="733" spans="2:14" s="2" customFormat="1" ht="11.25">
      <c r="B733" s="51" t="s">
        <v>2210</v>
      </c>
      <c r="C733" s="50" t="s">
        <v>610</v>
      </c>
      <c r="D733" s="2" t="s">
        <v>2211</v>
      </c>
      <c r="E733" s="1">
        <v>50</v>
      </c>
      <c r="F733" s="1">
        <v>587</v>
      </c>
      <c r="G733" s="27">
        <v>16290.45</v>
      </c>
      <c r="H733" s="27">
        <v>16290.45</v>
      </c>
      <c r="I733" s="36">
        <v>40414</v>
      </c>
      <c r="J733" s="36">
        <v>41182</v>
      </c>
      <c r="K733" s="36">
        <v>41182</v>
      </c>
      <c r="L733" s="24">
        <v>508</v>
      </c>
      <c r="M733" s="24" t="s">
        <v>740</v>
      </c>
      <c r="N733" s="37">
        <v>768</v>
      </c>
    </row>
    <row r="734" spans="2:14" s="2" customFormat="1" ht="11.25">
      <c r="B734" s="51" t="s">
        <v>2212</v>
      </c>
      <c r="C734" s="50" t="s">
        <v>610</v>
      </c>
      <c r="D734" s="2" t="s">
        <v>2213</v>
      </c>
      <c r="E734" s="1">
        <v>39</v>
      </c>
      <c r="F734" s="1">
        <v>757.8</v>
      </c>
      <c r="G734" s="27">
        <v>26253.51</v>
      </c>
      <c r="H734" s="27">
        <v>2625.35</v>
      </c>
      <c r="I734" s="36">
        <v>40456</v>
      </c>
      <c r="J734" s="36">
        <v>41182</v>
      </c>
      <c r="K734" s="36">
        <v>41182</v>
      </c>
      <c r="L734" s="24">
        <v>508</v>
      </c>
      <c r="M734" s="24" t="s">
        <v>732</v>
      </c>
      <c r="N734" s="37">
        <v>726</v>
      </c>
    </row>
    <row r="735" spans="2:14" s="2" customFormat="1" ht="11.25">
      <c r="B735" s="51" t="s">
        <v>2214</v>
      </c>
      <c r="C735" s="50" t="s">
        <v>610</v>
      </c>
      <c r="D735" s="2" t="s">
        <v>2215</v>
      </c>
      <c r="E735" s="1">
        <v>84</v>
      </c>
      <c r="F735" s="1">
        <v>1179.4</v>
      </c>
      <c r="G735" s="27">
        <v>17307.18</v>
      </c>
      <c r="H735" s="27">
        <v>1730.72</v>
      </c>
      <c r="I735" s="36">
        <v>40428</v>
      </c>
      <c r="J735" s="36">
        <v>41182</v>
      </c>
      <c r="K735" s="36">
        <v>41182</v>
      </c>
      <c r="L735" s="24">
        <v>508</v>
      </c>
      <c r="M735" s="24" t="s">
        <v>1958</v>
      </c>
      <c r="N735" s="37">
        <v>754</v>
      </c>
    </row>
    <row r="736" spans="2:14" s="2" customFormat="1" ht="11.25">
      <c r="B736" s="51" t="s">
        <v>2216</v>
      </c>
      <c r="C736" s="50" t="s">
        <v>610</v>
      </c>
      <c r="D736" s="2" t="s">
        <v>2217</v>
      </c>
      <c r="E736" s="1">
        <v>85</v>
      </c>
      <c r="F736" s="1">
        <v>1629.6</v>
      </c>
      <c r="G736" s="27">
        <v>50155.03</v>
      </c>
      <c r="H736" s="27">
        <v>5015.5</v>
      </c>
      <c r="I736" s="36">
        <v>40436</v>
      </c>
      <c r="J736" s="36">
        <v>41182</v>
      </c>
      <c r="K736" s="36">
        <v>41182</v>
      </c>
      <c r="L736" s="24">
        <v>508</v>
      </c>
      <c r="M736" s="24" t="s">
        <v>1123</v>
      </c>
      <c r="N736" s="37">
        <v>746</v>
      </c>
    </row>
    <row r="737" spans="2:14" s="2" customFormat="1" ht="11.25">
      <c r="B737" s="51" t="s">
        <v>2218</v>
      </c>
      <c r="C737" s="50" t="s">
        <v>610</v>
      </c>
      <c r="D737" s="2" t="s">
        <v>2219</v>
      </c>
      <c r="E737" s="1">
        <v>66</v>
      </c>
      <c r="F737" s="1">
        <v>812.6</v>
      </c>
      <c r="G737" s="27">
        <v>47875.3</v>
      </c>
      <c r="H737" s="27">
        <v>25852.66</v>
      </c>
      <c r="I737" s="36">
        <v>40428</v>
      </c>
      <c r="J737" s="36">
        <v>41182</v>
      </c>
      <c r="K737" s="36">
        <v>41182</v>
      </c>
      <c r="L737" s="24">
        <v>508</v>
      </c>
      <c r="M737" s="24" t="s">
        <v>127</v>
      </c>
      <c r="N737" s="37">
        <v>754</v>
      </c>
    </row>
    <row r="738" spans="2:14" s="2" customFormat="1" ht="11.25">
      <c r="B738" s="51" t="s">
        <v>2220</v>
      </c>
      <c r="C738" s="50" t="s">
        <v>610</v>
      </c>
      <c r="D738" s="2" t="s">
        <v>2221</v>
      </c>
      <c r="E738" s="1">
        <v>47</v>
      </c>
      <c r="F738" s="1">
        <v>896</v>
      </c>
      <c r="G738" s="27">
        <v>17282.3</v>
      </c>
      <c r="H738" s="27">
        <v>17282.3</v>
      </c>
      <c r="I738" s="36">
        <v>40038</v>
      </c>
      <c r="J738" s="36">
        <v>41182</v>
      </c>
      <c r="K738" s="36">
        <v>41182</v>
      </c>
      <c r="L738" s="24">
        <v>508</v>
      </c>
      <c r="M738" s="24" t="s">
        <v>1251</v>
      </c>
      <c r="N738" s="37">
        <v>1144</v>
      </c>
    </row>
    <row r="739" spans="2:14" s="2" customFormat="1" ht="11.25">
      <c r="B739" s="51" t="s">
        <v>2222</v>
      </c>
      <c r="C739" s="50" t="s">
        <v>610</v>
      </c>
      <c r="D739" s="2" t="s">
        <v>2223</v>
      </c>
      <c r="E739" s="1">
        <v>353</v>
      </c>
      <c r="F739" s="1">
        <v>6441</v>
      </c>
      <c r="G739" s="27">
        <v>328921.4</v>
      </c>
      <c r="H739" s="27">
        <v>32892.14</v>
      </c>
      <c r="I739" s="36">
        <v>40413</v>
      </c>
      <c r="J739" s="36">
        <v>41182</v>
      </c>
      <c r="K739" s="36">
        <v>41182</v>
      </c>
      <c r="L739" s="24">
        <v>508</v>
      </c>
      <c r="M739" s="24" t="s">
        <v>740</v>
      </c>
      <c r="N739" s="37">
        <v>769</v>
      </c>
    </row>
    <row r="740" spans="2:14" s="2" customFormat="1" ht="11.25">
      <c r="B740" s="51" t="s">
        <v>2224</v>
      </c>
      <c r="C740" s="50" t="s">
        <v>610</v>
      </c>
      <c r="D740" s="2" t="s">
        <v>2225</v>
      </c>
      <c r="E740" s="1">
        <v>220</v>
      </c>
      <c r="F740" s="1">
        <v>3448.8</v>
      </c>
      <c r="G740" s="27">
        <v>79932.5</v>
      </c>
      <c r="H740" s="27">
        <v>79932.5</v>
      </c>
      <c r="I740" s="36">
        <v>40038</v>
      </c>
      <c r="J740" s="36">
        <v>41182</v>
      </c>
      <c r="K740" s="36">
        <v>41182</v>
      </c>
      <c r="L740" s="24">
        <v>508</v>
      </c>
      <c r="M740" s="24" t="s">
        <v>1251</v>
      </c>
      <c r="N740" s="37">
        <v>1144</v>
      </c>
    </row>
    <row r="741" spans="2:14" s="2" customFormat="1" ht="11.25">
      <c r="B741" s="51" t="s">
        <v>2226</v>
      </c>
      <c r="C741" s="50" t="s">
        <v>610</v>
      </c>
      <c r="D741" s="2" t="s">
        <v>2227</v>
      </c>
      <c r="E741" s="1">
        <v>68</v>
      </c>
      <c r="F741" s="1">
        <v>1438</v>
      </c>
      <c r="G741" s="27">
        <v>26567.15</v>
      </c>
      <c r="H741" s="27">
        <v>2656.71</v>
      </c>
      <c r="I741" s="36">
        <v>40255</v>
      </c>
      <c r="J741" s="36">
        <v>41182</v>
      </c>
      <c r="K741" s="36">
        <v>41182</v>
      </c>
      <c r="L741" s="24">
        <v>508</v>
      </c>
      <c r="M741" s="24" t="s">
        <v>2015</v>
      </c>
      <c r="N741" s="37">
        <v>927</v>
      </c>
    </row>
    <row r="742" spans="2:14" s="2" customFormat="1" ht="11.25">
      <c r="B742" s="51" t="s">
        <v>2228</v>
      </c>
      <c r="C742" s="50" t="s">
        <v>610</v>
      </c>
      <c r="D742" s="2" t="s">
        <v>2229</v>
      </c>
      <c r="E742" s="1">
        <v>31</v>
      </c>
      <c r="F742" s="1">
        <v>1027.4</v>
      </c>
      <c r="G742" s="27">
        <v>43102.37</v>
      </c>
      <c r="H742" s="27">
        <v>4310.24</v>
      </c>
      <c r="I742" s="36">
        <v>40317</v>
      </c>
      <c r="J742" s="36">
        <v>41182</v>
      </c>
      <c r="K742" s="36">
        <v>41182</v>
      </c>
      <c r="L742" s="24">
        <v>508</v>
      </c>
      <c r="M742" s="24" t="s">
        <v>659</v>
      </c>
      <c r="N742" s="37">
        <v>865</v>
      </c>
    </row>
    <row r="743" spans="2:14" s="2" customFormat="1" ht="11.25">
      <c r="B743" s="51" t="s">
        <v>2230</v>
      </c>
      <c r="C743" s="50" t="s">
        <v>610</v>
      </c>
      <c r="D743" s="2" t="s">
        <v>2231</v>
      </c>
      <c r="E743" s="1">
        <v>91</v>
      </c>
      <c r="F743" s="1">
        <v>1103</v>
      </c>
      <c r="G743" s="27">
        <v>30773.7</v>
      </c>
      <c r="H743" s="27">
        <v>3077.37</v>
      </c>
      <c r="I743" s="36">
        <v>40357</v>
      </c>
      <c r="J743" s="36">
        <v>41182</v>
      </c>
      <c r="K743" s="36">
        <v>41182</v>
      </c>
      <c r="L743" s="24">
        <v>508</v>
      </c>
      <c r="M743" s="24" t="s">
        <v>1347</v>
      </c>
      <c r="N743" s="37">
        <v>825</v>
      </c>
    </row>
    <row r="744" spans="2:14" s="2" customFormat="1" ht="11.25">
      <c r="B744" s="51" t="s">
        <v>2232</v>
      </c>
      <c r="C744" s="50" t="s">
        <v>610</v>
      </c>
      <c r="D744" s="2" t="s">
        <v>2233</v>
      </c>
      <c r="E744" s="1">
        <v>135</v>
      </c>
      <c r="F744" s="1">
        <v>768.9</v>
      </c>
      <c r="G744" s="27">
        <v>23752</v>
      </c>
      <c r="H744" s="27">
        <v>2375.2</v>
      </c>
      <c r="I744" s="36">
        <v>40200</v>
      </c>
      <c r="J744" s="36">
        <v>41182</v>
      </c>
      <c r="K744" s="36">
        <v>41182</v>
      </c>
      <c r="L744" s="24">
        <v>508</v>
      </c>
      <c r="M744" s="24" t="s">
        <v>689</v>
      </c>
      <c r="N744" s="37">
        <v>982</v>
      </c>
    </row>
    <row r="745" spans="2:14" s="2" customFormat="1" ht="11.25">
      <c r="B745" s="51" t="s">
        <v>2234</v>
      </c>
      <c r="C745" s="50" t="s">
        <v>610</v>
      </c>
      <c r="D745" s="2" t="s">
        <v>2235</v>
      </c>
      <c r="E745" s="1">
        <v>13.9</v>
      </c>
      <c r="F745" s="1">
        <v>229.6</v>
      </c>
      <c r="G745" s="27">
        <v>5764</v>
      </c>
      <c r="H745" s="27">
        <v>576.4</v>
      </c>
      <c r="I745" s="36">
        <v>40417</v>
      </c>
      <c r="J745" s="36">
        <v>41182</v>
      </c>
      <c r="K745" s="36">
        <v>41182</v>
      </c>
      <c r="L745" s="24">
        <v>508</v>
      </c>
      <c r="M745" s="24" t="s">
        <v>2236</v>
      </c>
      <c r="N745" s="37">
        <v>765</v>
      </c>
    </row>
    <row r="746" spans="2:14" s="2" customFormat="1" ht="11.25">
      <c r="B746" s="51" t="s">
        <v>2237</v>
      </c>
      <c r="C746" s="50" t="s">
        <v>610</v>
      </c>
      <c r="D746" s="2" t="s">
        <v>2238</v>
      </c>
      <c r="E746" s="1">
        <v>104</v>
      </c>
      <c r="F746" s="1">
        <v>741</v>
      </c>
      <c r="G746" s="27">
        <v>18009.3</v>
      </c>
      <c r="H746" s="27">
        <v>18009.3</v>
      </c>
      <c r="I746" s="36">
        <v>40205</v>
      </c>
      <c r="J746" s="36">
        <v>41182</v>
      </c>
      <c r="K746" s="36">
        <v>41182</v>
      </c>
      <c r="L746" s="24">
        <v>508</v>
      </c>
      <c r="M746" s="24" t="s">
        <v>2239</v>
      </c>
      <c r="N746" s="37">
        <v>977</v>
      </c>
    </row>
    <row r="747" spans="2:14" s="2" customFormat="1" ht="11.25">
      <c r="B747" s="51" t="s">
        <v>2240</v>
      </c>
      <c r="C747" s="50" t="s">
        <v>610</v>
      </c>
      <c r="D747" s="2" t="s">
        <v>2241</v>
      </c>
      <c r="E747" s="1">
        <v>13</v>
      </c>
      <c r="F747" s="1">
        <v>137.8</v>
      </c>
      <c r="G747" s="27">
        <v>5738.4</v>
      </c>
      <c r="H747" s="27">
        <v>5738.4</v>
      </c>
      <c r="I747" s="36">
        <v>40381</v>
      </c>
      <c r="J747" s="36">
        <v>41182</v>
      </c>
      <c r="K747" s="36">
        <v>41182</v>
      </c>
      <c r="L747" s="24">
        <v>508</v>
      </c>
      <c r="M747" s="24" t="s">
        <v>647</v>
      </c>
      <c r="N747" s="37">
        <v>801</v>
      </c>
    </row>
    <row r="748" spans="2:14" s="2" customFormat="1" ht="11.25">
      <c r="B748" s="51" t="s">
        <v>2242</v>
      </c>
      <c r="C748" s="50" t="s">
        <v>610</v>
      </c>
      <c r="D748" s="2" t="s">
        <v>2243</v>
      </c>
      <c r="E748" s="1">
        <v>187</v>
      </c>
      <c r="F748" s="1">
        <v>2154</v>
      </c>
      <c r="G748" s="27">
        <v>37373.55</v>
      </c>
      <c r="H748" s="27">
        <v>3737.36</v>
      </c>
      <c r="I748" s="36">
        <v>40200</v>
      </c>
      <c r="J748" s="36">
        <v>41182</v>
      </c>
      <c r="K748" s="36">
        <v>41182</v>
      </c>
      <c r="L748" s="24">
        <v>508</v>
      </c>
      <c r="M748" s="24" t="s">
        <v>689</v>
      </c>
      <c r="N748" s="37">
        <v>982</v>
      </c>
    </row>
    <row r="749" spans="2:14" s="2" customFormat="1" ht="11.25">
      <c r="B749" s="51" t="s">
        <v>2244</v>
      </c>
      <c r="C749" s="50" t="s">
        <v>610</v>
      </c>
      <c r="D749" s="2" t="s">
        <v>2245</v>
      </c>
      <c r="E749" s="1">
        <v>35.8</v>
      </c>
      <c r="F749" s="1">
        <v>530.5</v>
      </c>
      <c r="G749" s="27">
        <v>7655.32</v>
      </c>
      <c r="H749" s="27">
        <v>765.53</v>
      </c>
      <c r="I749" s="36">
        <v>40375</v>
      </c>
      <c r="J749" s="36">
        <v>41182</v>
      </c>
      <c r="K749" s="36">
        <v>41182</v>
      </c>
      <c r="L749" s="24">
        <v>508</v>
      </c>
      <c r="M749" s="24" t="s">
        <v>1251</v>
      </c>
      <c r="N749" s="37">
        <v>807</v>
      </c>
    </row>
    <row r="750" spans="2:14" s="2" customFormat="1" ht="11.25">
      <c r="B750" s="51" t="s">
        <v>2246</v>
      </c>
      <c r="C750" s="50" t="s">
        <v>610</v>
      </c>
      <c r="D750" s="2" t="s">
        <v>2247</v>
      </c>
      <c r="E750" s="1">
        <v>3</v>
      </c>
      <c r="F750" s="1">
        <v>23</v>
      </c>
      <c r="G750" s="27">
        <v>494.5</v>
      </c>
      <c r="H750" s="27">
        <v>494.5</v>
      </c>
      <c r="I750" s="36">
        <v>40471</v>
      </c>
      <c r="J750" s="36">
        <v>41182</v>
      </c>
      <c r="K750" s="36">
        <v>41182</v>
      </c>
      <c r="L750" s="24">
        <v>508</v>
      </c>
      <c r="M750" s="24" t="s">
        <v>2248</v>
      </c>
      <c r="N750" s="37">
        <v>711</v>
      </c>
    </row>
    <row r="751" spans="2:14" s="2" customFormat="1" ht="11.25">
      <c r="B751" s="51" t="s">
        <v>2249</v>
      </c>
      <c r="C751" s="50" t="s">
        <v>610</v>
      </c>
      <c r="D751" s="2" t="s">
        <v>2250</v>
      </c>
      <c r="E751" s="1">
        <v>110</v>
      </c>
      <c r="F751" s="1">
        <v>605</v>
      </c>
      <c r="G751" s="27">
        <v>30840.8</v>
      </c>
      <c r="H751" s="27">
        <v>30831.8</v>
      </c>
      <c r="I751" s="36">
        <v>40112</v>
      </c>
      <c r="J751" s="36">
        <v>41182</v>
      </c>
      <c r="K751" s="36">
        <v>41182</v>
      </c>
      <c r="L751" s="24">
        <v>508</v>
      </c>
      <c r="M751" s="24" t="s">
        <v>735</v>
      </c>
      <c r="N751" s="37">
        <v>1070</v>
      </c>
    </row>
    <row r="752" spans="2:14" s="2" customFormat="1" ht="11.25">
      <c r="B752" s="51" t="s">
        <v>2251</v>
      </c>
      <c r="C752" s="50" t="s">
        <v>610</v>
      </c>
      <c r="D752" s="2" t="s">
        <v>2252</v>
      </c>
      <c r="E752" s="1">
        <v>94</v>
      </c>
      <c r="F752" s="1">
        <v>563.4</v>
      </c>
      <c r="G752" s="27">
        <v>35223.09</v>
      </c>
      <c r="H752" s="27">
        <v>3522.3</v>
      </c>
      <c r="I752" s="36">
        <v>40389</v>
      </c>
      <c r="J752" s="36">
        <v>41182</v>
      </c>
      <c r="K752" s="36">
        <v>41182</v>
      </c>
      <c r="L752" s="24">
        <v>508</v>
      </c>
      <c r="M752" s="24" t="s">
        <v>1999</v>
      </c>
      <c r="N752" s="37">
        <v>793</v>
      </c>
    </row>
    <row r="753" spans="2:14" s="2" customFormat="1" ht="11.25">
      <c r="B753" s="51" t="s">
        <v>2253</v>
      </c>
      <c r="C753" s="50" t="s">
        <v>610</v>
      </c>
      <c r="D753" s="2" t="s">
        <v>2254</v>
      </c>
      <c r="E753" s="1">
        <v>28</v>
      </c>
      <c r="F753" s="1">
        <v>337</v>
      </c>
      <c r="G753" s="27">
        <v>10822.55</v>
      </c>
      <c r="H753" s="27">
        <v>1082.26</v>
      </c>
      <c r="I753" s="36">
        <v>40387</v>
      </c>
      <c r="J753" s="36">
        <v>41182</v>
      </c>
      <c r="K753" s="36">
        <v>41182</v>
      </c>
      <c r="L753" s="24">
        <v>508</v>
      </c>
      <c r="M753" s="24" t="s">
        <v>740</v>
      </c>
      <c r="N753" s="37">
        <v>795</v>
      </c>
    </row>
    <row r="754" spans="2:14" s="2" customFormat="1" ht="11.25">
      <c r="B754" s="51" t="s">
        <v>2255</v>
      </c>
      <c r="C754" s="50" t="s">
        <v>610</v>
      </c>
      <c r="D754" s="2" t="s">
        <v>2256</v>
      </c>
      <c r="E754" s="1">
        <v>70</v>
      </c>
      <c r="F754" s="1">
        <v>1158</v>
      </c>
      <c r="G754" s="27">
        <v>33735.17</v>
      </c>
      <c r="H754" s="27">
        <v>3373.52</v>
      </c>
      <c r="I754" s="36">
        <v>40501</v>
      </c>
      <c r="J754" s="36">
        <v>41182</v>
      </c>
      <c r="K754" s="36">
        <v>41182</v>
      </c>
      <c r="L754" s="24">
        <v>508</v>
      </c>
      <c r="M754" s="24" t="s">
        <v>662</v>
      </c>
      <c r="N754" s="37">
        <v>681</v>
      </c>
    </row>
    <row r="755" spans="2:14" s="2" customFormat="1" ht="11.25">
      <c r="B755" s="51" t="s">
        <v>2257</v>
      </c>
      <c r="C755" s="50" t="s">
        <v>610</v>
      </c>
      <c r="D755" s="2" t="s">
        <v>2258</v>
      </c>
      <c r="E755" s="1">
        <v>123</v>
      </c>
      <c r="F755" s="1">
        <v>2863.4</v>
      </c>
      <c r="G755" s="27">
        <v>119451.15</v>
      </c>
      <c r="H755" s="27">
        <v>119451.15</v>
      </c>
      <c r="I755" s="36">
        <v>40304</v>
      </c>
      <c r="J755" s="36">
        <v>41182</v>
      </c>
      <c r="K755" s="36">
        <v>41182</v>
      </c>
      <c r="L755" s="24">
        <v>508</v>
      </c>
      <c r="M755" s="24" t="s">
        <v>1996</v>
      </c>
      <c r="N755" s="37">
        <v>878</v>
      </c>
    </row>
    <row r="756" spans="2:14" s="2" customFormat="1" ht="11.25">
      <c r="B756" s="51" t="s">
        <v>2259</v>
      </c>
      <c r="C756" s="50" t="s">
        <v>610</v>
      </c>
      <c r="D756" s="2" t="s">
        <v>2260</v>
      </c>
      <c r="E756" s="1">
        <v>41</v>
      </c>
      <c r="F756" s="1">
        <v>592</v>
      </c>
      <c r="G756" s="27">
        <v>9676.16</v>
      </c>
      <c r="H756" s="27">
        <v>9676.17</v>
      </c>
      <c r="I756" s="36">
        <v>40297</v>
      </c>
      <c r="J756" s="36">
        <v>41182</v>
      </c>
      <c r="K756" s="36">
        <v>41182</v>
      </c>
      <c r="L756" s="24">
        <v>508</v>
      </c>
      <c r="M756" s="24" t="s">
        <v>120</v>
      </c>
      <c r="N756" s="37">
        <v>885</v>
      </c>
    </row>
    <row r="757" spans="2:14" s="2" customFormat="1" ht="11.25">
      <c r="B757" s="51" t="s">
        <v>2261</v>
      </c>
      <c r="C757" s="50" t="s">
        <v>610</v>
      </c>
      <c r="D757" s="2" t="s">
        <v>2262</v>
      </c>
      <c r="E757" s="1">
        <v>82</v>
      </c>
      <c r="F757" s="1">
        <v>565.4</v>
      </c>
      <c r="G757" s="27">
        <v>26466.4</v>
      </c>
      <c r="H757" s="27">
        <v>11645.21</v>
      </c>
      <c r="I757" s="36">
        <v>40399</v>
      </c>
      <c r="J757" s="36">
        <v>41182</v>
      </c>
      <c r="K757" s="36">
        <v>41182</v>
      </c>
      <c r="L757" s="24">
        <v>508</v>
      </c>
      <c r="M757" s="24" t="s">
        <v>142</v>
      </c>
      <c r="N757" s="37">
        <v>783</v>
      </c>
    </row>
    <row r="758" spans="2:14" s="2" customFormat="1" ht="11.25">
      <c r="B758" s="51" t="s">
        <v>2263</v>
      </c>
      <c r="C758" s="50" t="s">
        <v>610</v>
      </c>
      <c r="D758" s="2" t="s">
        <v>2264</v>
      </c>
      <c r="E758" s="1">
        <v>46.4</v>
      </c>
      <c r="F758" s="1">
        <v>1024.2</v>
      </c>
      <c r="G758" s="27">
        <v>35540.2</v>
      </c>
      <c r="H758" s="27">
        <v>17414.7</v>
      </c>
      <c r="I758" s="36">
        <v>40106</v>
      </c>
      <c r="J758" s="36">
        <v>41182</v>
      </c>
      <c r="K758" s="36">
        <v>41182</v>
      </c>
      <c r="L758" s="24">
        <v>508</v>
      </c>
      <c r="M758" s="24" t="s">
        <v>130</v>
      </c>
      <c r="N758" s="37">
        <v>1076</v>
      </c>
    </row>
    <row r="759" spans="2:14" s="2" customFormat="1" ht="11.25">
      <c r="B759" s="51" t="s">
        <v>2265</v>
      </c>
      <c r="C759" s="50" t="s">
        <v>610</v>
      </c>
      <c r="D759" s="2" t="s">
        <v>2266</v>
      </c>
      <c r="E759" s="1">
        <v>70.3</v>
      </c>
      <c r="F759" s="1">
        <v>1235.2</v>
      </c>
      <c r="G759" s="27">
        <v>41011.55</v>
      </c>
      <c r="H759" s="27">
        <v>4101.16</v>
      </c>
      <c r="I759" s="36">
        <v>40123</v>
      </c>
      <c r="J759" s="36">
        <v>41182</v>
      </c>
      <c r="K759" s="36">
        <v>41182</v>
      </c>
      <c r="L759" s="24">
        <v>508</v>
      </c>
      <c r="M759" s="24" t="s">
        <v>751</v>
      </c>
      <c r="N759" s="37">
        <v>1059</v>
      </c>
    </row>
    <row r="760" spans="2:14" s="2" customFormat="1" ht="11.25">
      <c r="B760" s="51" t="s">
        <v>2267</v>
      </c>
      <c r="C760" s="50" t="s">
        <v>610</v>
      </c>
      <c r="D760" s="2" t="s">
        <v>2268</v>
      </c>
      <c r="E760" s="1">
        <v>94.2</v>
      </c>
      <c r="F760" s="1">
        <v>1303</v>
      </c>
      <c r="G760" s="27">
        <v>46216.35</v>
      </c>
      <c r="H760" s="27">
        <v>41594.71</v>
      </c>
      <c r="I760" s="36">
        <v>40123</v>
      </c>
      <c r="J760" s="36">
        <v>41182</v>
      </c>
      <c r="K760" s="36">
        <v>41182</v>
      </c>
      <c r="L760" s="24">
        <v>508</v>
      </c>
      <c r="M760" s="24" t="s">
        <v>751</v>
      </c>
      <c r="N760" s="37">
        <v>1059</v>
      </c>
    </row>
    <row r="761" spans="2:14" s="2" customFormat="1" ht="11.25">
      <c r="B761" s="51" t="s">
        <v>2269</v>
      </c>
      <c r="C761" s="50" t="s">
        <v>606</v>
      </c>
      <c r="D761" s="2" t="s">
        <v>2270</v>
      </c>
      <c r="E761" s="1">
        <v>78.8</v>
      </c>
      <c r="F761" s="1">
        <v>1326.2</v>
      </c>
      <c r="G761" s="27">
        <v>49371.75</v>
      </c>
      <c r="H761" s="27">
        <v>18835.74</v>
      </c>
      <c r="I761" s="36">
        <v>40182</v>
      </c>
      <c r="J761" s="36">
        <v>41182</v>
      </c>
      <c r="K761" s="36">
        <v>41182</v>
      </c>
      <c r="L761" s="24">
        <v>508</v>
      </c>
      <c r="M761" s="24" t="s">
        <v>1143</v>
      </c>
      <c r="N761" s="37">
        <v>1000</v>
      </c>
    </row>
    <row r="762" spans="2:14" s="2" customFormat="1" ht="11.25">
      <c r="B762" s="51" t="s">
        <v>2271</v>
      </c>
      <c r="C762" s="50" t="s">
        <v>610</v>
      </c>
      <c r="D762" s="2" t="s">
        <v>2272</v>
      </c>
      <c r="E762" s="1">
        <v>52.8</v>
      </c>
      <c r="F762" s="1">
        <v>560.6</v>
      </c>
      <c r="G762" s="27">
        <v>21075.9</v>
      </c>
      <c r="H762" s="27">
        <v>5144.4</v>
      </c>
      <c r="I762" s="36">
        <v>40126</v>
      </c>
      <c r="J762" s="36">
        <v>41182</v>
      </c>
      <c r="K762" s="36">
        <v>41182</v>
      </c>
      <c r="L762" s="24">
        <v>508</v>
      </c>
      <c r="M762" s="24" t="s">
        <v>746</v>
      </c>
      <c r="N762" s="37">
        <v>1056</v>
      </c>
    </row>
    <row r="763" spans="2:14" s="2" customFormat="1" ht="11.25">
      <c r="B763" s="51" t="s">
        <v>2273</v>
      </c>
      <c r="C763" s="50" t="s">
        <v>610</v>
      </c>
      <c r="D763" s="2" t="s">
        <v>2274</v>
      </c>
      <c r="E763" s="1">
        <v>157</v>
      </c>
      <c r="F763" s="1">
        <v>1818</v>
      </c>
      <c r="G763" s="27">
        <v>61269.8</v>
      </c>
      <c r="H763" s="27">
        <v>6126.98</v>
      </c>
      <c r="I763" s="36">
        <v>40387</v>
      </c>
      <c r="J763" s="36">
        <v>41182</v>
      </c>
      <c r="K763" s="36">
        <v>41182</v>
      </c>
      <c r="L763" s="24">
        <v>508</v>
      </c>
      <c r="M763" s="24" t="s">
        <v>698</v>
      </c>
      <c r="N763" s="37">
        <v>795</v>
      </c>
    </row>
    <row r="764" spans="2:14" s="2" customFormat="1" ht="11.25">
      <c r="B764" s="51" t="s">
        <v>2275</v>
      </c>
      <c r="C764" s="50" t="s">
        <v>610</v>
      </c>
      <c r="D764" s="2" t="s">
        <v>2276</v>
      </c>
      <c r="E764" s="1">
        <v>187</v>
      </c>
      <c r="F764" s="1">
        <v>3060.8</v>
      </c>
      <c r="G764" s="27">
        <v>117568.63</v>
      </c>
      <c r="H764" s="27">
        <v>117568.63</v>
      </c>
      <c r="I764" s="36">
        <v>40269</v>
      </c>
      <c r="J764" s="36">
        <v>41182</v>
      </c>
      <c r="K764" s="36">
        <v>41182</v>
      </c>
      <c r="L764" s="24">
        <v>508</v>
      </c>
      <c r="M764" s="24" t="s">
        <v>194</v>
      </c>
      <c r="N764" s="37">
        <v>913</v>
      </c>
    </row>
    <row r="765" spans="2:14" s="2" customFormat="1" ht="11.25">
      <c r="B765" s="51" t="s">
        <v>2277</v>
      </c>
      <c r="C765" s="50" t="s">
        <v>610</v>
      </c>
      <c r="D765" s="2" t="s">
        <v>2278</v>
      </c>
      <c r="E765" s="1">
        <v>48</v>
      </c>
      <c r="F765" s="1">
        <v>653.8</v>
      </c>
      <c r="G765" s="27">
        <v>42880.6</v>
      </c>
      <c r="H765" s="27">
        <v>24013.14</v>
      </c>
      <c r="I765" s="36">
        <v>40385</v>
      </c>
      <c r="J765" s="36">
        <v>41182</v>
      </c>
      <c r="K765" s="36">
        <v>41182</v>
      </c>
      <c r="L765" s="24">
        <v>508</v>
      </c>
      <c r="M765" s="24" t="s">
        <v>2279</v>
      </c>
      <c r="N765" s="37">
        <v>797</v>
      </c>
    </row>
    <row r="766" spans="2:14" s="2" customFormat="1" ht="11.25">
      <c r="B766" s="51" t="s">
        <v>2280</v>
      </c>
      <c r="C766" s="50" t="s">
        <v>610</v>
      </c>
      <c r="D766" s="2" t="s">
        <v>2281</v>
      </c>
      <c r="E766" s="1">
        <v>47</v>
      </c>
      <c r="F766" s="1">
        <v>1333</v>
      </c>
      <c r="G766" s="27">
        <v>105002.21</v>
      </c>
      <c r="H766" s="27">
        <v>10500.22</v>
      </c>
      <c r="I766" s="36">
        <v>40396</v>
      </c>
      <c r="J766" s="36">
        <v>41182</v>
      </c>
      <c r="K766" s="36">
        <v>41182</v>
      </c>
      <c r="L766" s="24">
        <v>508</v>
      </c>
      <c r="M766" s="24" t="s">
        <v>900</v>
      </c>
      <c r="N766" s="37">
        <v>786</v>
      </c>
    </row>
    <row r="767" spans="2:14" s="2" customFormat="1" ht="11.25">
      <c r="B767" s="51" t="s">
        <v>2282</v>
      </c>
      <c r="C767" s="50" t="s">
        <v>610</v>
      </c>
      <c r="D767" s="2" t="s">
        <v>2283</v>
      </c>
      <c r="E767" s="1">
        <v>275</v>
      </c>
      <c r="F767" s="1">
        <v>5248.6</v>
      </c>
      <c r="G767" s="27">
        <v>304558.05</v>
      </c>
      <c r="H767" s="27">
        <v>258874.34</v>
      </c>
      <c r="I767" s="36">
        <v>40290</v>
      </c>
      <c r="J767" s="36">
        <v>41182</v>
      </c>
      <c r="K767" s="36">
        <v>41182</v>
      </c>
      <c r="L767" s="24">
        <v>508</v>
      </c>
      <c r="M767" s="24" t="s">
        <v>732</v>
      </c>
      <c r="N767" s="37">
        <v>892</v>
      </c>
    </row>
    <row r="768" spans="2:14" s="2" customFormat="1" ht="11.25">
      <c r="B768" s="51" t="s">
        <v>2284</v>
      </c>
      <c r="C768" s="50" t="s">
        <v>610</v>
      </c>
      <c r="D768" s="2" t="s">
        <v>2285</v>
      </c>
      <c r="E768" s="1">
        <v>99.9</v>
      </c>
      <c r="F768" s="1">
        <v>1328.6</v>
      </c>
      <c r="G768" s="27">
        <v>46104.14</v>
      </c>
      <c r="H768" s="27">
        <v>4610.41</v>
      </c>
      <c r="I768" s="36">
        <v>40175</v>
      </c>
      <c r="J768" s="36">
        <v>41182</v>
      </c>
      <c r="K768" s="36">
        <v>41182</v>
      </c>
      <c r="L768" s="24">
        <v>508</v>
      </c>
      <c r="M768" s="24" t="s">
        <v>751</v>
      </c>
      <c r="N768" s="37">
        <v>1007</v>
      </c>
    </row>
    <row r="769" spans="2:14" s="2" customFormat="1" ht="11.25">
      <c r="B769" s="51" t="s">
        <v>2286</v>
      </c>
      <c r="C769" s="50" t="s">
        <v>610</v>
      </c>
      <c r="D769" s="2" t="s">
        <v>2287</v>
      </c>
      <c r="E769" s="1">
        <v>10</v>
      </c>
      <c r="F769" s="1">
        <v>305</v>
      </c>
      <c r="G769" s="27">
        <v>14500.38</v>
      </c>
      <c r="H769" s="27">
        <v>1450.04</v>
      </c>
      <c r="I769" s="36">
        <v>40288</v>
      </c>
      <c r="J769" s="36">
        <v>41188</v>
      </c>
      <c r="K769" s="36">
        <v>41188</v>
      </c>
      <c r="L769" s="24">
        <v>514</v>
      </c>
      <c r="M769" s="24" t="s">
        <v>689</v>
      </c>
      <c r="N769" s="37">
        <v>900</v>
      </c>
    </row>
    <row r="770" spans="2:14" s="2" customFormat="1" ht="11.25">
      <c r="B770" s="51" t="s">
        <v>2288</v>
      </c>
      <c r="C770" s="50" t="s">
        <v>610</v>
      </c>
      <c r="D770" s="2" t="s">
        <v>2289</v>
      </c>
      <c r="E770" s="1">
        <v>21</v>
      </c>
      <c r="F770" s="1">
        <v>397</v>
      </c>
      <c r="G770" s="27">
        <v>8496.86</v>
      </c>
      <c r="H770" s="27">
        <v>849.69</v>
      </c>
      <c r="I770" s="36">
        <v>40297</v>
      </c>
      <c r="J770" s="36">
        <v>41188</v>
      </c>
      <c r="K770" s="36">
        <v>41188</v>
      </c>
      <c r="L770" s="24">
        <v>514</v>
      </c>
      <c r="M770" s="24" t="s">
        <v>120</v>
      </c>
      <c r="N770" s="37">
        <v>891</v>
      </c>
    </row>
    <row r="771" spans="2:14" s="2" customFormat="1" ht="11.25">
      <c r="B771" s="51" t="s">
        <v>2290</v>
      </c>
      <c r="C771" s="50" t="s">
        <v>610</v>
      </c>
      <c r="D771" s="2" t="s">
        <v>2291</v>
      </c>
      <c r="E771" s="1">
        <v>53</v>
      </c>
      <c r="F771" s="1">
        <v>587</v>
      </c>
      <c r="G771" s="27">
        <v>6181.2</v>
      </c>
      <c r="H771" s="27">
        <v>618.12</v>
      </c>
      <c r="I771" s="36">
        <v>40291</v>
      </c>
      <c r="J771" s="36">
        <v>41188</v>
      </c>
      <c r="K771" s="36">
        <v>41188</v>
      </c>
      <c r="L771" s="24">
        <v>514</v>
      </c>
      <c r="M771" s="24" t="s">
        <v>689</v>
      </c>
      <c r="N771" s="37">
        <v>897</v>
      </c>
    </row>
    <row r="772" spans="2:14" s="2" customFormat="1" ht="11.25">
      <c r="B772" s="51" t="s">
        <v>2292</v>
      </c>
      <c r="C772" s="50" t="s">
        <v>610</v>
      </c>
      <c r="D772" s="2" t="s">
        <v>2293</v>
      </c>
      <c r="E772" s="1">
        <v>107</v>
      </c>
      <c r="F772" s="1">
        <v>1165.2</v>
      </c>
      <c r="G772" s="27">
        <v>20820.65</v>
      </c>
      <c r="H772" s="27">
        <v>2082.07</v>
      </c>
      <c r="I772" s="36">
        <v>40274</v>
      </c>
      <c r="J772" s="36">
        <v>41212</v>
      </c>
      <c r="K772" s="36">
        <v>41212</v>
      </c>
      <c r="L772" s="24">
        <v>538</v>
      </c>
      <c r="M772" s="24" t="s">
        <v>945</v>
      </c>
      <c r="N772" s="37">
        <v>938</v>
      </c>
    </row>
    <row r="773" spans="2:14" s="2" customFormat="1" ht="11.25">
      <c r="B773" s="51" t="s">
        <v>2294</v>
      </c>
      <c r="C773" s="50" t="s">
        <v>610</v>
      </c>
      <c r="D773" s="2" t="s">
        <v>2295</v>
      </c>
      <c r="E773" s="1">
        <v>271</v>
      </c>
      <c r="F773" s="1">
        <v>1767.8</v>
      </c>
      <c r="G773" s="27">
        <v>25401.74</v>
      </c>
      <c r="H773" s="27">
        <v>2540.17</v>
      </c>
      <c r="I773" s="36">
        <v>40304</v>
      </c>
      <c r="J773" s="36">
        <v>41224</v>
      </c>
      <c r="K773" s="36">
        <v>41224</v>
      </c>
      <c r="L773" s="24">
        <v>550</v>
      </c>
      <c r="M773" s="24" t="s">
        <v>686</v>
      </c>
      <c r="N773" s="37">
        <v>920</v>
      </c>
    </row>
    <row r="774" spans="2:14" s="2" customFormat="1" ht="11.25">
      <c r="B774" s="51" t="s">
        <v>2296</v>
      </c>
      <c r="C774" s="50" t="s">
        <v>610</v>
      </c>
      <c r="D774" s="2" t="s">
        <v>2297</v>
      </c>
      <c r="E774" s="1">
        <v>49</v>
      </c>
      <c r="F774" s="1">
        <v>1495.2</v>
      </c>
      <c r="G774" s="27">
        <v>50101.66</v>
      </c>
      <c r="H774" s="27">
        <v>5010.17</v>
      </c>
      <c r="I774" s="36">
        <v>40256</v>
      </c>
      <c r="J774" s="36">
        <v>41243</v>
      </c>
      <c r="K774" s="36">
        <v>41243</v>
      </c>
      <c r="L774" s="24">
        <v>569</v>
      </c>
      <c r="M774" s="24" t="s">
        <v>686</v>
      </c>
      <c r="N774" s="37">
        <v>987</v>
      </c>
    </row>
    <row r="775" spans="2:14" s="2" customFormat="1" ht="11.25">
      <c r="B775" s="51" t="s">
        <v>2298</v>
      </c>
      <c r="C775" s="50" t="s">
        <v>610</v>
      </c>
      <c r="D775" s="2" t="s">
        <v>2299</v>
      </c>
      <c r="E775" s="1">
        <v>29.6</v>
      </c>
      <c r="F775" s="1">
        <v>510.7</v>
      </c>
      <c r="G775" s="27">
        <v>16611.63</v>
      </c>
      <c r="H775" s="27">
        <v>1661.16</v>
      </c>
      <c r="I775" s="36">
        <v>40205</v>
      </c>
      <c r="J775" s="36">
        <v>41243</v>
      </c>
      <c r="K775" s="36">
        <v>41243</v>
      </c>
      <c r="L775" s="24">
        <v>569</v>
      </c>
      <c r="M775" s="24" t="s">
        <v>751</v>
      </c>
      <c r="N775" s="37">
        <v>1038</v>
      </c>
    </row>
    <row r="776" spans="2:14" s="2" customFormat="1" ht="11.25">
      <c r="B776" s="51" t="s">
        <v>2300</v>
      </c>
      <c r="C776" s="50" t="s">
        <v>610</v>
      </c>
      <c r="D776" s="2" t="s">
        <v>2301</v>
      </c>
      <c r="E776" s="1">
        <v>46</v>
      </c>
      <c r="F776" s="1">
        <v>427</v>
      </c>
      <c r="G776" s="27">
        <v>4611.24</v>
      </c>
      <c r="H776" s="27">
        <v>4611.24</v>
      </c>
      <c r="I776" s="36">
        <v>40317</v>
      </c>
      <c r="J776" s="36">
        <v>41243</v>
      </c>
      <c r="K776" s="36">
        <v>41243</v>
      </c>
      <c r="L776" s="24">
        <v>569</v>
      </c>
      <c r="M776" s="24" t="s">
        <v>945</v>
      </c>
      <c r="N776" s="37">
        <v>926</v>
      </c>
    </row>
    <row r="777" spans="2:14" s="2" customFormat="1" ht="11.25">
      <c r="B777" s="51" t="s">
        <v>2302</v>
      </c>
      <c r="C777" s="50" t="s">
        <v>610</v>
      </c>
      <c r="D777" s="2" t="s">
        <v>2303</v>
      </c>
      <c r="E777" s="1">
        <v>47</v>
      </c>
      <c r="F777" s="1">
        <v>381.2</v>
      </c>
      <c r="G777" s="27">
        <v>12597.93</v>
      </c>
      <c r="H777" s="27">
        <v>1259.79</v>
      </c>
      <c r="I777" s="36">
        <v>40301</v>
      </c>
      <c r="J777" s="36">
        <v>41243</v>
      </c>
      <c r="K777" s="36">
        <v>41243</v>
      </c>
      <c r="L777" s="24">
        <v>569</v>
      </c>
      <c r="M777" s="24" t="s">
        <v>751</v>
      </c>
      <c r="N777" s="37">
        <v>942</v>
      </c>
    </row>
    <row r="778" spans="2:14" s="2" customFormat="1" ht="11.25">
      <c r="B778" s="51" t="s">
        <v>2304</v>
      </c>
      <c r="C778" s="50" t="s">
        <v>610</v>
      </c>
      <c r="D778" s="2" t="s">
        <v>2305</v>
      </c>
      <c r="E778" s="1">
        <v>90</v>
      </c>
      <c r="F778" s="1">
        <v>1171</v>
      </c>
      <c r="G778" s="27">
        <v>37977.27</v>
      </c>
      <c r="H778" s="27">
        <v>3797.73</v>
      </c>
      <c r="I778" s="36">
        <v>40394</v>
      </c>
      <c r="J778" s="36">
        <v>41243</v>
      </c>
      <c r="K778" s="36">
        <v>41243</v>
      </c>
      <c r="L778" s="24">
        <v>569</v>
      </c>
      <c r="M778" s="24" t="s">
        <v>1280</v>
      </c>
      <c r="N778" s="37">
        <v>849</v>
      </c>
    </row>
    <row r="779" spans="2:14" s="2" customFormat="1" ht="11.25">
      <c r="B779" s="51" t="s">
        <v>2306</v>
      </c>
      <c r="C779" s="50" t="s">
        <v>610</v>
      </c>
      <c r="D779" s="2" t="s">
        <v>2307</v>
      </c>
      <c r="E779" s="1">
        <v>88</v>
      </c>
      <c r="F779" s="1">
        <v>1528.6</v>
      </c>
      <c r="G779" s="27">
        <v>69097.93</v>
      </c>
      <c r="H779" s="27">
        <v>16583.5</v>
      </c>
      <c r="I779" s="36">
        <v>40464</v>
      </c>
      <c r="J779" s="36">
        <v>41243</v>
      </c>
      <c r="K779" s="36">
        <v>41243</v>
      </c>
      <c r="L779" s="24">
        <v>569</v>
      </c>
      <c r="M779" s="24" t="s">
        <v>751</v>
      </c>
      <c r="N779" s="37">
        <v>779</v>
      </c>
    </row>
    <row r="780" spans="2:14" s="2" customFormat="1" ht="11.25">
      <c r="B780" s="51" t="s">
        <v>2308</v>
      </c>
      <c r="C780" s="50" t="s">
        <v>610</v>
      </c>
      <c r="D780" s="2" t="s">
        <v>2309</v>
      </c>
      <c r="E780" s="1">
        <v>30</v>
      </c>
      <c r="F780" s="1">
        <v>160</v>
      </c>
      <c r="G780" s="27">
        <v>7914.17</v>
      </c>
      <c r="H780" s="27">
        <v>791.42</v>
      </c>
      <c r="I780" s="36">
        <v>40394</v>
      </c>
      <c r="J780" s="36">
        <v>41243</v>
      </c>
      <c r="K780" s="36">
        <v>41243</v>
      </c>
      <c r="L780" s="24">
        <v>569</v>
      </c>
      <c r="M780" s="24" t="s">
        <v>1280</v>
      </c>
      <c r="N780" s="37">
        <v>849</v>
      </c>
    </row>
    <row r="781" spans="2:14" s="2" customFormat="1" ht="11.25">
      <c r="B781" s="51" t="s">
        <v>2310</v>
      </c>
      <c r="C781" s="50" t="s">
        <v>610</v>
      </c>
      <c r="D781" s="2" t="s">
        <v>2311</v>
      </c>
      <c r="E781" s="1">
        <v>88</v>
      </c>
      <c r="F781" s="1">
        <v>1447.2</v>
      </c>
      <c r="G781" s="27">
        <v>28174.65</v>
      </c>
      <c r="H781" s="27">
        <v>2817.47</v>
      </c>
      <c r="I781" s="36">
        <v>40274</v>
      </c>
      <c r="J781" s="36">
        <v>41243</v>
      </c>
      <c r="K781" s="36">
        <v>41243</v>
      </c>
      <c r="L781" s="24">
        <v>569</v>
      </c>
      <c r="M781" s="24" t="s">
        <v>683</v>
      </c>
      <c r="N781" s="37">
        <v>969</v>
      </c>
    </row>
    <row r="782" spans="2:14" s="2" customFormat="1" ht="11.25">
      <c r="B782" s="51" t="s">
        <v>2312</v>
      </c>
      <c r="C782" s="50" t="s">
        <v>610</v>
      </c>
      <c r="D782" s="2" t="s">
        <v>2313</v>
      </c>
      <c r="E782" s="1">
        <v>35</v>
      </c>
      <c r="F782" s="1">
        <v>483.4</v>
      </c>
      <c r="G782" s="27">
        <v>9946.3</v>
      </c>
      <c r="H782" s="27">
        <v>994.63</v>
      </c>
      <c r="I782" s="36">
        <v>40295</v>
      </c>
      <c r="J782" s="36">
        <v>41243</v>
      </c>
      <c r="K782" s="36">
        <v>41243</v>
      </c>
      <c r="L782" s="24">
        <v>569</v>
      </c>
      <c r="M782" s="24" t="s">
        <v>945</v>
      </c>
      <c r="N782" s="37">
        <v>948</v>
      </c>
    </row>
    <row r="783" spans="2:14" s="2" customFormat="1" ht="11.25">
      <c r="B783" s="51" t="s">
        <v>2314</v>
      </c>
      <c r="C783" s="50" t="s">
        <v>610</v>
      </c>
      <c r="D783" s="2" t="s">
        <v>2315</v>
      </c>
      <c r="E783" s="1">
        <v>37.1</v>
      </c>
      <c r="F783" s="1">
        <v>596.8</v>
      </c>
      <c r="G783" s="27">
        <v>25042.33</v>
      </c>
      <c r="H783" s="27">
        <v>2504.23</v>
      </c>
      <c r="I783" s="36">
        <v>40394</v>
      </c>
      <c r="J783" s="36">
        <v>41243</v>
      </c>
      <c r="K783" s="36">
        <v>41243</v>
      </c>
      <c r="L783" s="24">
        <v>569</v>
      </c>
      <c r="M783" s="24" t="s">
        <v>1280</v>
      </c>
      <c r="N783" s="37">
        <v>849</v>
      </c>
    </row>
    <row r="784" spans="2:14" s="2" customFormat="1" ht="11.25">
      <c r="B784" s="51" t="s">
        <v>2316</v>
      </c>
      <c r="C784" s="50" t="s">
        <v>610</v>
      </c>
      <c r="D784" s="2" t="s">
        <v>2317</v>
      </c>
      <c r="E784" s="1">
        <v>92</v>
      </c>
      <c r="F784" s="1">
        <v>1958.96</v>
      </c>
      <c r="G784" s="27">
        <v>48645.96</v>
      </c>
      <c r="H784" s="27">
        <v>48645.96</v>
      </c>
      <c r="I784" s="36">
        <v>39468</v>
      </c>
      <c r="J784" s="36">
        <v>41243</v>
      </c>
      <c r="K784" s="36">
        <v>41243</v>
      </c>
      <c r="L784" s="24">
        <v>569</v>
      </c>
      <c r="M784" s="24" t="s">
        <v>1861</v>
      </c>
      <c r="N784" s="37">
        <v>1775</v>
      </c>
    </row>
    <row r="785" spans="2:14" s="2" customFormat="1" ht="11.25">
      <c r="B785" s="51" t="s">
        <v>2318</v>
      </c>
      <c r="C785" s="50" t="s">
        <v>610</v>
      </c>
      <c r="D785" s="2" t="s">
        <v>2319</v>
      </c>
      <c r="E785" s="1">
        <v>70</v>
      </c>
      <c r="F785" s="1">
        <v>1517.6</v>
      </c>
      <c r="G785" s="27">
        <v>47941.59</v>
      </c>
      <c r="H785" s="27">
        <v>4794.16</v>
      </c>
      <c r="I785" s="36">
        <v>39904</v>
      </c>
      <c r="J785" s="36">
        <v>41243</v>
      </c>
      <c r="K785" s="36">
        <v>41243</v>
      </c>
      <c r="L785" s="24">
        <v>569</v>
      </c>
      <c r="M785" s="24" t="s">
        <v>754</v>
      </c>
      <c r="N785" s="37">
        <v>1339</v>
      </c>
    </row>
    <row r="786" spans="2:14" s="2" customFormat="1" ht="11.25">
      <c r="B786" s="51" t="s">
        <v>2320</v>
      </c>
      <c r="C786" s="50" t="s">
        <v>610</v>
      </c>
      <c r="D786" s="2" t="s">
        <v>2321</v>
      </c>
      <c r="E786" s="1">
        <v>14</v>
      </c>
      <c r="F786" s="1">
        <v>213.4</v>
      </c>
      <c r="G786" s="27">
        <v>5659.85</v>
      </c>
      <c r="H786" s="27">
        <v>565.99</v>
      </c>
      <c r="I786" s="36">
        <v>40038</v>
      </c>
      <c r="J786" s="36">
        <v>41243</v>
      </c>
      <c r="K786" s="36">
        <v>41243</v>
      </c>
      <c r="L786" s="24">
        <v>569</v>
      </c>
      <c r="M786" s="24" t="s">
        <v>1312</v>
      </c>
      <c r="N786" s="37">
        <v>1205</v>
      </c>
    </row>
    <row r="787" spans="2:14" s="2" customFormat="1" ht="11.25">
      <c r="B787" s="51" t="s">
        <v>2322</v>
      </c>
      <c r="C787" s="50" t="s">
        <v>610</v>
      </c>
      <c r="D787" s="2" t="s">
        <v>2323</v>
      </c>
      <c r="E787" s="1">
        <v>47</v>
      </c>
      <c r="F787" s="1">
        <v>1072</v>
      </c>
      <c r="G787" s="27">
        <v>31967.24</v>
      </c>
      <c r="H787" s="27">
        <v>3196.72</v>
      </c>
      <c r="I787" s="36">
        <v>40282</v>
      </c>
      <c r="J787" s="36">
        <v>41243</v>
      </c>
      <c r="K787" s="36">
        <v>41243</v>
      </c>
      <c r="L787" s="24">
        <v>569</v>
      </c>
      <c r="M787" s="24" t="s">
        <v>1861</v>
      </c>
      <c r="N787" s="37">
        <v>961</v>
      </c>
    </row>
    <row r="788" spans="2:14" s="2" customFormat="1" ht="11.25">
      <c r="B788" s="51" t="s">
        <v>2324</v>
      </c>
      <c r="C788" s="50" t="s">
        <v>610</v>
      </c>
      <c r="D788" s="2" t="s">
        <v>2325</v>
      </c>
      <c r="E788" s="1">
        <v>107</v>
      </c>
      <c r="F788" s="1">
        <v>2352</v>
      </c>
      <c r="G788" s="27">
        <v>91733.75</v>
      </c>
      <c r="H788" s="27">
        <v>9173.38</v>
      </c>
      <c r="I788" s="36">
        <v>40294</v>
      </c>
      <c r="J788" s="36">
        <v>41243</v>
      </c>
      <c r="K788" s="36">
        <v>41243</v>
      </c>
      <c r="L788" s="24">
        <v>569</v>
      </c>
      <c r="M788" s="24" t="s">
        <v>751</v>
      </c>
      <c r="N788" s="37">
        <v>949</v>
      </c>
    </row>
    <row r="789" spans="2:14" s="2" customFormat="1" ht="11.25">
      <c r="B789" s="51" t="s">
        <v>2326</v>
      </c>
      <c r="C789" s="50" t="s">
        <v>610</v>
      </c>
      <c r="D789" s="2" t="s">
        <v>2327</v>
      </c>
      <c r="E789" s="1">
        <v>86</v>
      </c>
      <c r="F789" s="1">
        <v>2386.3</v>
      </c>
      <c r="G789" s="27">
        <v>93529.55</v>
      </c>
      <c r="H789" s="27">
        <v>9352.96</v>
      </c>
      <c r="I789" s="36">
        <v>40301</v>
      </c>
      <c r="J789" s="36">
        <v>41243</v>
      </c>
      <c r="K789" s="36">
        <v>41243</v>
      </c>
      <c r="L789" s="24">
        <v>569</v>
      </c>
      <c r="M789" s="24" t="s">
        <v>997</v>
      </c>
      <c r="N789" s="37">
        <v>942</v>
      </c>
    </row>
    <row r="790" spans="2:14" s="2" customFormat="1" ht="11.25">
      <c r="B790" s="51" t="s">
        <v>2328</v>
      </c>
      <c r="C790" s="50" t="s">
        <v>610</v>
      </c>
      <c r="D790" s="2" t="s">
        <v>2329</v>
      </c>
      <c r="E790" s="1">
        <v>49.3</v>
      </c>
      <c r="F790" s="1">
        <v>950.8</v>
      </c>
      <c r="G790" s="27">
        <v>35579</v>
      </c>
      <c r="H790" s="27">
        <v>3557.9</v>
      </c>
      <c r="I790" s="36">
        <v>40301</v>
      </c>
      <c r="J790" s="36">
        <v>41243</v>
      </c>
      <c r="K790" s="36">
        <v>41243</v>
      </c>
      <c r="L790" s="24">
        <v>569</v>
      </c>
      <c r="M790" s="24" t="s">
        <v>997</v>
      </c>
      <c r="N790" s="37">
        <v>942</v>
      </c>
    </row>
    <row r="791" spans="2:14" s="2" customFormat="1" ht="11.25">
      <c r="B791" s="51" t="s">
        <v>2330</v>
      </c>
      <c r="C791" s="50" t="s">
        <v>610</v>
      </c>
      <c r="D791" s="2" t="s">
        <v>2331</v>
      </c>
      <c r="E791" s="1">
        <v>70</v>
      </c>
      <c r="F791" s="1">
        <v>623.2</v>
      </c>
      <c r="G791" s="27">
        <v>34710.45</v>
      </c>
      <c r="H791" s="27">
        <v>3471.05</v>
      </c>
      <c r="I791" s="36">
        <v>40444</v>
      </c>
      <c r="J791" s="36">
        <v>41244</v>
      </c>
      <c r="K791" s="36">
        <v>41244</v>
      </c>
      <c r="L791" s="24">
        <v>570</v>
      </c>
      <c r="M791" s="24" t="s">
        <v>779</v>
      </c>
      <c r="N791" s="37">
        <v>800</v>
      </c>
    </row>
    <row r="792" spans="2:14" s="2" customFormat="1" ht="11.25">
      <c r="B792" s="51" t="s">
        <v>2332</v>
      </c>
      <c r="C792" s="50" t="s">
        <v>610</v>
      </c>
      <c r="D792" s="2" t="s">
        <v>2333</v>
      </c>
      <c r="E792" s="1">
        <v>60</v>
      </c>
      <c r="F792" s="1">
        <v>756.2</v>
      </c>
      <c r="G792" s="27">
        <v>17055.8</v>
      </c>
      <c r="H792" s="27">
        <v>17055.8</v>
      </c>
      <c r="I792" s="36">
        <v>40095</v>
      </c>
      <c r="J792" s="36">
        <v>41273</v>
      </c>
      <c r="K792" s="36">
        <v>41273</v>
      </c>
      <c r="L792" s="24">
        <v>599</v>
      </c>
      <c r="M792" s="24" t="s">
        <v>1123</v>
      </c>
      <c r="N792" s="37">
        <v>1178</v>
      </c>
    </row>
    <row r="793" spans="2:14" s="2" customFormat="1" ht="11.25">
      <c r="B793" s="51" t="s">
        <v>2334</v>
      </c>
      <c r="C793" s="50" t="s">
        <v>610</v>
      </c>
      <c r="D793" s="2" t="s">
        <v>2335</v>
      </c>
      <c r="E793" s="1">
        <v>30</v>
      </c>
      <c r="F793" s="1">
        <v>419</v>
      </c>
      <c r="G793" s="27">
        <v>11519.8</v>
      </c>
      <c r="H793" s="27">
        <v>11519.8</v>
      </c>
      <c r="I793" s="36">
        <v>40288</v>
      </c>
      <c r="J793" s="36">
        <v>41273</v>
      </c>
      <c r="K793" s="36">
        <v>41273</v>
      </c>
      <c r="L793" s="24">
        <v>599</v>
      </c>
      <c r="M793" s="24" t="s">
        <v>884</v>
      </c>
      <c r="N793" s="37">
        <v>985</v>
      </c>
    </row>
    <row r="794" spans="2:14" s="2" customFormat="1" ht="11.25">
      <c r="B794" s="51" t="s">
        <v>2336</v>
      </c>
      <c r="C794" s="50" t="s">
        <v>610</v>
      </c>
      <c r="D794" s="2" t="s">
        <v>2337</v>
      </c>
      <c r="E794" s="1">
        <v>11</v>
      </c>
      <c r="F794" s="1">
        <v>0</v>
      </c>
      <c r="G794" s="27">
        <v>4769.6</v>
      </c>
      <c r="H794" s="27">
        <v>4769.6</v>
      </c>
      <c r="I794" s="36">
        <v>40855</v>
      </c>
      <c r="J794" s="36">
        <v>41273</v>
      </c>
      <c r="K794" s="36">
        <v>41273</v>
      </c>
      <c r="L794" s="24">
        <v>599</v>
      </c>
      <c r="M794" s="24" t="s">
        <v>1842</v>
      </c>
      <c r="N794" s="37">
        <v>418</v>
      </c>
    </row>
    <row r="795" spans="2:14" s="2" customFormat="1" ht="11.25">
      <c r="B795" s="51" t="s">
        <v>2338</v>
      </c>
      <c r="C795" s="50" t="s">
        <v>610</v>
      </c>
      <c r="D795" s="2" t="s">
        <v>2339</v>
      </c>
      <c r="E795" s="1">
        <v>59</v>
      </c>
      <c r="F795" s="1">
        <v>892</v>
      </c>
      <c r="G795" s="27">
        <v>15178.9</v>
      </c>
      <c r="H795" s="27">
        <v>1517.89</v>
      </c>
      <c r="I795" s="36">
        <v>40627</v>
      </c>
      <c r="J795" s="36">
        <v>41273</v>
      </c>
      <c r="K795" s="36">
        <v>41273</v>
      </c>
      <c r="L795" s="24">
        <v>599</v>
      </c>
      <c r="M795" s="24" t="s">
        <v>2340</v>
      </c>
      <c r="N795" s="37">
        <v>646</v>
      </c>
    </row>
    <row r="796" spans="2:14" s="2" customFormat="1" ht="11.25">
      <c r="B796" s="51" t="s">
        <v>2341</v>
      </c>
      <c r="C796" s="50" t="s">
        <v>610</v>
      </c>
      <c r="D796" s="2" t="s">
        <v>2342</v>
      </c>
      <c r="E796" s="1">
        <v>93</v>
      </c>
      <c r="F796" s="1">
        <v>1464</v>
      </c>
      <c r="G796" s="27">
        <v>44414.1</v>
      </c>
      <c r="H796" s="27">
        <v>4441.41</v>
      </c>
      <c r="I796" s="36">
        <v>40214</v>
      </c>
      <c r="J796" s="36">
        <v>41274</v>
      </c>
      <c r="K796" s="36">
        <v>41274</v>
      </c>
      <c r="L796" s="24">
        <v>600</v>
      </c>
      <c r="M796" s="24" t="s">
        <v>751</v>
      </c>
      <c r="N796" s="37">
        <v>1060</v>
      </c>
    </row>
    <row r="797" spans="2:14" s="2" customFormat="1" ht="11.25">
      <c r="B797" s="51" t="s">
        <v>2343</v>
      </c>
      <c r="C797" s="50" t="s">
        <v>610</v>
      </c>
      <c r="D797" s="2" t="s">
        <v>2344</v>
      </c>
      <c r="E797" s="1">
        <v>27</v>
      </c>
      <c r="F797" s="1">
        <v>544</v>
      </c>
      <c r="G797" s="27">
        <v>15309.15</v>
      </c>
      <c r="H797" s="27">
        <v>1530.92</v>
      </c>
      <c r="I797" s="36">
        <v>40494</v>
      </c>
      <c r="J797" s="36">
        <v>41274</v>
      </c>
      <c r="K797" s="36">
        <v>41274</v>
      </c>
      <c r="L797" s="24">
        <v>600</v>
      </c>
      <c r="M797" s="24" t="s">
        <v>779</v>
      </c>
      <c r="N797" s="37">
        <v>780</v>
      </c>
    </row>
    <row r="798" spans="2:14" s="2" customFormat="1" ht="11.25">
      <c r="B798" s="51" t="s">
        <v>2345</v>
      </c>
      <c r="C798" s="50" t="s">
        <v>610</v>
      </c>
      <c r="D798" s="2" t="s">
        <v>2346</v>
      </c>
      <c r="E798" s="1">
        <v>107</v>
      </c>
      <c r="F798" s="1">
        <v>1485.4</v>
      </c>
      <c r="G798" s="27">
        <v>58930</v>
      </c>
      <c r="H798" s="27">
        <v>39483.1</v>
      </c>
      <c r="I798" s="36">
        <v>40220</v>
      </c>
      <c r="J798" s="36">
        <v>41274</v>
      </c>
      <c r="K798" s="36">
        <v>41274</v>
      </c>
      <c r="L798" s="24">
        <v>600</v>
      </c>
      <c r="M798" s="24" t="s">
        <v>1277</v>
      </c>
      <c r="N798" s="37">
        <v>1054</v>
      </c>
    </row>
    <row r="799" spans="2:14" s="2" customFormat="1" ht="11.25">
      <c r="B799" s="51" t="s">
        <v>2347</v>
      </c>
      <c r="C799" s="50" t="s">
        <v>610</v>
      </c>
      <c r="D799" s="2" t="s">
        <v>2348</v>
      </c>
      <c r="E799" s="1">
        <v>197</v>
      </c>
      <c r="F799" s="1">
        <v>2053.6</v>
      </c>
      <c r="G799" s="27">
        <v>83070.94</v>
      </c>
      <c r="H799" s="27">
        <v>8307.09</v>
      </c>
      <c r="I799" s="36">
        <v>40325</v>
      </c>
      <c r="J799" s="36">
        <v>41274</v>
      </c>
      <c r="K799" s="36">
        <v>41274</v>
      </c>
      <c r="L799" s="24">
        <v>600</v>
      </c>
      <c r="M799" s="24" t="s">
        <v>997</v>
      </c>
      <c r="N799" s="37">
        <v>949</v>
      </c>
    </row>
    <row r="800" spans="2:14" s="2" customFormat="1" ht="11.25">
      <c r="B800" s="51" t="s">
        <v>2349</v>
      </c>
      <c r="C800" s="50" t="s">
        <v>610</v>
      </c>
      <c r="D800" s="2" t="s">
        <v>2350</v>
      </c>
      <c r="E800" s="1">
        <v>101</v>
      </c>
      <c r="F800" s="1">
        <v>861.6</v>
      </c>
      <c r="G800" s="27">
        <v>27199.56</v>
      </c>
      <c r="H800" s="27">
        <v>2719.96</v>
      </c>
      <c r="I800" s="36">
        <v>40204</v>
      </c>
      <c r="J800" s="36">
        <v>41274</v>
      </c>
      <c r="K800" s="36">
        <v>41274</v>
      </c>
      <c r="L800" s="24">
        <v>600</v>
      </c>
      <c r="M800" s="24" t="s">
        <v>1341</v>
      </c>
      <c r="N800" s="37">
        <v>1070</v>
      </c>
    </row>
    <row r="801" spans="2:14" s="2" customFormat="1" ht="11.25">
      <c r="B801" s="51" t="s">
        <v>2351</v>
      </c>
      <c r="C801" s="50" t="s">
        <v>610</v>
      </c>
      <c r="D801" s="2" t="s">
        <v>2352</v>
      </c>
      <c r="E801" s="1">
        <v>28</v>
      </c>
      <c r="F801" s="1">
        <v>276.6</v>
      </c>
      <c r="G801" s="27">
        <v>10506.29</v>
      </c>
      <c r="H801" s="27">
        <v>1050.63</v>
      </c>
      <c r="I801" s="36">
        <v>40291</v>
      </c>
      <c r="J801" s="36">
        <v>41274</v>
      </c>
      <c r="K801" s="36">
        <v>41274</v>
      </c>
      <c r="L801" s="24">
        <v>600</v>
      </c>
      <c r="M801" s="24" t="s">
        <v>918</v>
      </c>
      <c r="N801" s="37">
        <v>983</v>
      </c>
    </row>
    <row r="802" spans="2:14" s="2" customFormat="1" ht="11.25">
      <c r="B802" s="51" t="s">
        <v>2353</v>
      </c>
      <c r="C802" s="50" t="s">
        <v>610</v>
      </c>
      <c r="D802" s="2" t="s">
        <v>2354</v>
      </c>
      <c r="E802" s="1">
        <v>66</v>
      </c>
      <c r="F802" s="1">
        <v>324</v>
      </c>
      <c r="G802" s="27">
        <v>17119.5</v>
      </c>
      <c r="H802" s="27">
        <v>17119.5</v>
      </c>
      <c r="I802" s="36">
        <v>40052</v>
      </c>
      <c r="J802" s="36">
        <v>41274</v>
      </c>
      <c r="K802" s="36">
        <v>41274</v>
      </c>
      <c r="L802" s="24">
        <v>600</v>
      </c>
      <c r="M802" s="24" t="s">
        <v>676</v>
      </c>
      <c r="N802" s="37">
        <v>1222</v>
      </c>
    </row>
    <row r="803" spans="2:14" s="2" customFormat="1" ht="11.25">
      <c r="B803" s="51" t="s">
        <v>2355</v>
      </c>
      <c r="C803" s="50" t="s">
        <v>610</v>
      </c>
      <c r="D803" s="2" t="s">
        <v>2356</v>
      </c>
      <c r="E803" s="1">
        <v>25</v>
      </c>
      <c r="F803" s="1">
        <v>418.6</v>
      </c>
      <c r="G803" s="27">
        <v>21871.58</v>
      </c>
      <c r="H803" s="27">
        <v>2187.16</v>
      </c>
      <c r="I803" s="36">
        <v>40458</v>
      </c>
      <c r="J803" s="36">
        <v>41274</v>
      </c>
      <c r="K803" s="36">
        <v>41274</v>
      </c>
      <c r="L803" s="24">
        <v>600</v>
      </c>
      <c r="M803" s="24" t="s">
        <v>676</v>
      </c>
      <c r="N803" s="37">
        <v>816</v>
      </c>
    </row>
    <row r="804" spans="2:14" s="2" customFormat="1" ht="11.25">
      <c r="B804" s="51" t="s">
        <v>2357</v>
      </c>
      <c r="C804" s="50" t="s">
        <v>610</v>
      </c>
      <c r="D804" s="2" t="s">
        <v>2358</v>
      </c>
      <c r="E804" s="1">
        <v>152</v>
      </c>
      <c r="F804" s="1">
        <v>944.8</v>
      </c>
      <c r="G804" s="27">
        <v>49054.25</v>
      </c>
      <c r="H804" s="27">
        <v>4905.43</v>
      </c>
      <c r="I804" s="36">
        <v>40294</v>
      </c>
      <c r="J804" s="36">
        <v>41274</v>
      </c>
      <c r="K804" s="36">
        <v>41274</v>
      </c>
      <c r="L804" s="24">
        <v>600</v>
      </c>
      <c r="M804" s="24" t="s">
        <v>1102</v>
      </c>
      <c r="N804" s="37">
        <v>980</v>
      </c>
    </row>
    <row r="805" spans="2:14" s="2" customFormat="1" ht="11.25">
      <c r="B805" s="51" t="s">
        <v>2359</v>
      </c>
      <c r="C805" s="50" t="s">
        <v>610</v>
      </c>
      <c r="D805" s="2" t="s">
        <v>2360</v>
      </c>
      <c r="E805" s="1">
        <v>731</v>
      </c>
      <c r="F805" s="1">
        <v>1261</v>
      </c>
      <c r="G805" s="27">
        <v>32635.9</v>
      </c>
      <c r="H805" s="27">
        <v>3263.59</v>
      </c>
      <c r="I805" s="36">
        <v>40322</v>
      </c>
      <c r="J805" s="36">
        <v>41274</v>
      </c>
      <c r="K805" s="36">
        <v>41274</v>
      </c>
      <c r="L805" s="24">
        <v>600</v>
      </c>
      <c r="M805" s="24" t="s">
        <v>884</v>
      </c>
      <c r="N805" s="37">
        <v>952</v>
      </c>
    </row>
    <row r="806" spans="2:14" s="2" customFormat="1" ht="11.25">
      <c r="B806" s="51" t="s">
        <v>2361</v>
      </c>
      <c r="C806" s="50" t="s">
        <v>610</v>
      </c>
      <c r="D806" s="2" t="s">
        <v>2362</v>
      </c>
      <c r="E806" s="1">
        <v>48</v>
      </c>
      <c r="F806" s="1">
        <v>1288.29</v>
      </c>
      <c r="G806" s="27">
        <v>59100.21</v>
      </c>
      <c r="H806" s="27">
        <v>5910.02</v>
      </c>
      <c r="I806" s="36">
        <v>40423</v>
      </c>
      <c r="J806" s="36">
        <v>41274</v>
      </c>
      <c r="K806" s="36">
        <v>41274</v>
      </c>
      <c r="L806" s="24">
        <v>600</v>
      </c>
      <c r="M806" s="24" t="s">
        <v>997</v>
      </c>
      <c r="N806" s="37">
        <v>851</v>
      </c>
    </row>
    <row r="807" spans="2:14" s="2" customFormat="1" ht="11.25">
      <c r="B807" s="51" t="s">
        <v>2363</v>
      </c>
      <c r="C807" s="50" t="s">
        <v>610</v>
      </c>
      <c r="D807" s="2" t="s">
        <v>2364</v>
      </c>
      <c r="E807" s="1">
        <v>113</v>
      </c>
      <c r="F807" s="1">
        <v>2134</v>
      </c>
      <c r="G807" s="27">
        <v>119952.14</v>
      </c>
      <c r="H807" s="27">
        <v>11995.21</v>
      </c>
      <c r="I807" s="36">
        <v>40661</v>
      </c>
      <c r="J807" s="36">
        <v>41274</v>
      </c>
      <c r="K807" s="36">
        <v>41274</v>
      </c>
      <c r="L807" s="24">
        <v>600</v>
      </c>
      <c r="M807" s="24" t="s">
        <v>751</v>
      </c>
      <c r="N807" s="37">
        <v>613</v>
      </c>
    </row>
    <row r="808" spans="2:14" s="2" customFormat="1" ht="11.25">
      <c r="B808" s="51" t="s">
        <v>2365</v>
      </c>
      <c r="C808" s="50" t="s">
        <v>610</v>
      </c>
      <c r="D808" s="2" t="s">
        <v>2366</v>
      </c>
      <c r="E808" s="1">
        <v>19</v>
      </c>
      <c r="F808" s="1">
        <v>338</v>
      </c>
      <c r="G808" s="27">
        <v>11218.55</v>
      </c>
      <c r="H808" s="27">
        <v>1121.86</v>
      </c>
      <c r="I808" s="36">
        <v>40564</v>
      </c>
      <c r="J808" s="36">
        <v>41274</v>
      </c>
      <c r="K808" s="36">
        <v>41274</v>
      </c>
      <c r="L808" s="24">
        <v>600</v>
      </c>
      <c r="M808" s="24" t="s">
        <v>751</v>
      </c>
      <c r="N808" s="37">
        <v>710</v>
      </c>
    </row>
    <row r="809" spans="2:14" s="2" customFormat="1" ht="11.25">
      <c r="B809" s="51" t="s">
        <v>2367</v>
      </c>
      <c r="C809" s="50" t="s">
        <v>610</v>
      </c>
      <c r="D809" s="2" t="s">
        <v>2368</v>
      </c>
      <c r="E809" s="1">
        <v>65</v>
      </c>
      <c r="F809" s="1">
        <v>409.2</v>
      </c>
      <c r="G809" s="27">
        <v>18197.35</v>
      </c>
      <c r="H809" s="27">
        <v>18197.35</v>
      </c>
      <c r="I809" s="36">
        <v>40437</v>
      </c>
      <c r="J809" s="36">
        <v>41274</v>
      </c>
      <c r="K809" s="36">
        <v>41274</v>
      </c>
      <c r="L809" s="24">
        <v>600</v>
      </c>
      <c r="M809" s="24" t="s">
        <v>2369</v>
      </c>
      <c r="N809" s="37">
        <v>837</v>
      </c>
    </row>
    <row r="810" spans="2:14" s="2" customFormat="1" ht="11.25">
      <c r="B810" s="51" t="s">
        <v>2370</v>
      </c>
      <c r="C810" s="50" t="s">
        <v>610</v>
      </c>
      <c r="D810" s="2" t="s">
        <v>2371</v>
      </c>
      <c r="E810" s="1">
        <v>15</v>
      </c>
      <c r="F810" s="1">
        <v>122.9</v>
      </c>
      <c r="G810" s="27">
        <v>4494.25</v>
      </c>
      <c r="H810" s="27">
        <v>449.43</v>
      </c>
      <c r="I810" s="36">
        <v>40499</v>
      </c>
      <c r="J810" s="36">
        <v>41274</v>
      </c>
      <c r="K810" s="36">
        <v>41274</v>
      </c>
      <c r="L810" s="24">
        <v>600</v>
      </c>
      <c r="M810" s="24" t="s">
        <v>139</v>
      </c>
      <c r="N810" s="37">
        <v>775</v>
      </c>
    </row>
    <row r="811" spans="2:14" s="2" customFormat="1" ht="11.25">
      <c r="B811" s="51" t="s">
        <v>2372</v>
      </c>
      <c r="C811" s="50" t="s">
        <v>610</v>
      </c>
      <c r="D811" s="2" t="s">
        <v>2373</v>
      </c>
      <c r="E811" s="1">
        <v>36</v>
      </c>
      <c r="F811" s="1">
        <v>693</v>
      </c>
      <c r="G811" s="27">
        <v>38589.75</v>
      </c>
      <c r="H811" s="27">
        <v>3858.98</v>
      </c>
      <c r="I811" s="36">
        <v>40416</v>
      </c>
      <c r="J811" s="36">
        <v>41274</v>
      </c>
      <c r="K811" s="36">
        <v>41274</v>
      </c>
      <c r="L811" s="24">
        <v>600</v>
      </c>
      <c r="M811" s="24" t="s">
        <v>2104</v>
      </c>
      <c r="N811" s="37">
        <v>858</v>
      </c>
    </row>
    <row r="812" spans="2:14" s="2" customFormat="1" ht="11.25">
      <c r="B812" s="51" t="s">
        <v>2374</v>
      </c>
      <c r="C812" s="50" t="s">
        <v>610</v>
      </c>
      <c r="D812" s="2" t="s">
        <v>2375</v>
      </c>
      <c r="E812" s="1">
        <v>120</v>
      </c>
      <c r="F812" s="1">
        <v>1223.4</v>
      </c>
      <c r="G812" s="27">
        <v>65816.45</v>
      </c>
      <c r="H812" s="27">
        <v>6581.65</v>
      </c>
      <c r="I812" s="36">
        <v>40252</v>
      </c>
      <c r="J812" s="36">
        <v>41274</v>
      </c>
      <c r="K812" s="36">
        <v>41274</v>
      </c>
      <c r="L812" s="24">
        <v>600</v>
      </c>
      <c r="M812" s="24" t="s">
        <v>900</v>
      </c>
      <c r="N812" s="37">
        <v>1022</v>
      </c>
    </row>
    <row r="813" spans="2:14" s="2" customFormat="1" ht="11.25">
      <c r="B813" s="51" t="s">
        <v>2376</v>
      </c>
      <c r="C813" s="50" t="s">
        <v>610</v>
      </c>
      <c r="D813" s="2" t="s">
        <v>2377</v>
      </c>
      <c r="E813" s="1">
        <v>105</v>
      </c>
      <c r="F813" s="1">
        <v>2863.6</v>
      </c>
      <c r="G813" s="27">
        <v>128081.9</v>
      </c>
      <c r="H813" s="27">
        <v>49951.94</v>
      </c>
      <c r="I813" s="36">
        <v>40416</v>
      </c>
      <c r="J813" s="36">
        <v>41274</v>
      </c>
      <c r="K813" s="36">
        <v>41274</v>
      </c>
      <c r="L813" s="24">
        <v>600</v>
      </c>
      <c r="M813" s="24" t="s">
        <v>2104</v>
      </c>
      <c r="N813" s="37">
        <v>858</v>
      </c>
    </row>
    <row r="814" spans="2:14" s="2" customFormat="1" ht="11.25">
      <c r="B814" s="51" t="s">
        <v>2378</v>
      </c>
      <c r="C814" s="50" t="s">
        <v>610</v>
      </c>
      <c r="D814" s="2" t="s">
        <v>2379</v>
      </c>
      <c r="E814" s="1">
        <v>118</v>
      </c>
      <c r="F814" s="1">
        <v>1640.8</v>
      </c>
      <c r="G814" s="27">
        <v>51844.35</v>
      </c>
      <c r="H814" s="27">
        <v>51844.35</v>
      </c>
      <c r="I814" s="36">
        <v>40346</v>
      </c>
      <c r="J814" s="36">
        <v>41274</v>
      </c>
      <c r="K814" s="36">
        <v>41274</v>
      </c>
      <c r="L814" s="24">
        <v>600</v>
      </c>
      <c r="M814" s="24" t="s">
        <v>863</v>
      </c>
      <c r="N814" s="37">
        <v>928</v>
      </c>
    </row>
    <row r="815" spans="2:14" s="2" customFormat="1" ht="11.25">
      <c r="B815" s="51" t="s">
        <v>2380</v>
      </c>
      <c r="C815" s="50" t="s">
        <v>610</v>
      </c>
      <c r="D815" s="2" t="s">
        <v>2381</v>
      </c>
      <c r="E815" s="1">
        <v>42</v>
      </c>
      <c r="F815" s="1">
        <v>1207</v>
      </c>
      <c r="G815" s="27">
        <v>57321.7</v>
      </c>
      <c r="H815" s="27">
        <v>5732.17</v>
      </c>
      <c r="I815" s="36">
        <v>40469</v>
      </c>
      <c r="J815" s="36">
        <v>41274</v>
      </c>
      <c r="K815" s="36">
        <v>41274</v>
      </c>
      <c r="L815" s="24">
        <v>600</v>
      </c>
      <c r="M815" s="24" t="s">
        <v>1861</v>
      </c>
      <c r="N815" s="37">
        <v>805</v>
      </c>
    </row>
    <row r="816" spans="2:14" s="2" customFormat="1" ht="11.25">
      <c r="B816" s="51" t="s">
        <v>2382</v>
      </c>
      <c r="C816" s="50" t="s">
        <v>610</v>
      </c>
      <c r="D816" s="2" t="s">
        <v>2383</v>
      </c>
      <c r="E816" s="1">
        <v>93</v>
      </c>
      <c r="F816" s="1">
        <v>885.6</v>
      </c>
      <c r="G816" s="27">
        <v>43123.45</v>
      </c>
      <c r="H816" s="27">
        <v>4312.35</v>
      </c>
      <c r="I816" s="36">
        <v>40252</v>
      </c>
      <c r="J816" s="36">
        <v>41274</v>
      </c>
      <c r="K816" s="36">
        <v>41274</v>
      </c>
      <c r="L816" s="24">
        <v>600</v>
      </c>
      <c r="M816" s="24" t="s">
        <v>918</v>
      </c>
      <c r="N816" s="37">
        <v>1022</v>
      </c>
    </row>
    <row r="817" spans="2:14" s="2" customFormat="1" ht="11.25">
      <c r="B817" s="51" t="s">
        <v>2384</v>
      </c>
      <c r="C817" s="50" t="s">
        <v>610</v>
      </c>
      <c r="D817" s="2" t="s">
        <v>2385</v>
      </c>
      <c r="E817" s="1">
        <v>30</v>
      </c>
      <c r="F817" s="1">
        <v>572</v>
      </c>
      <c r="G817" s="27">
        <v>21375.9</v>
      </c>
      <c r="H817" s="27">
        <v>2137.59</v>
      </c>
      <c r="I817" s="36">
        <v>40563</v>
      </c>
      <c r="J817" s="36">
        <v>41274</v>
      </c>
      <c r="K817" s="36">
        <v>41274</v>
      </c>
      <c r="L817" s="24">
        <v>600</v>
      </c>
      <c r="M817" s="24" t="s">
        <v>997</v>
      </c>
      <c r="N817" s="37">
        <v>711</v>
      </c>
    </row>
    <row r="818" spans="2:14" s="2" customFormat="1" ht="11.25">
      <c r="B818" s="51" t="s">
        <v>2386</v>
      </c>
      <c r="C818" s="50" t="s">
        <v>610</v>
      </c>
      <c r="D818" s="2" t="s">
        <v>2387</v>
      </c>
      <c r="E818" s="1">
        <v>60</v>
      </c>
      <c r="F818" s="1">
        <v>577.8</v>
      </c>
      <c r="G818" s="27">
        <v>41437.55</v>
      </c>
      <c r="H818" s="27">
        <v>4143.76</v>
      </c>
      <c r="I818" s="36">
        <v>40021</v>
      </c>
      <c r="J818" s="36">
        <v>41274</v>
      </c>
      <c r="K818" s="36">
        <v>41274</v>
      </c>
      <c r="L818" s="24">
        <v>600</v>
      </c>
      <c r="M818" s="24" t="s">
        <v>900</v>
      </c>
      <c r="N818" s="37">
        <v>1253</v>
      </c>
    </row>
    <row r="819" spans="2:14" s="2" customFormat="1" ht="11.25">
      <c r="B819" s="51" t="s">
        <v>2388</v>
      </c>
      <c r="C819" s="50" t="s">
        <v>610</v>
      </c>
      <c r="D819" s="2" t="s">
        <v>2389</v>
      </c>
      <c r="E819" s="1">
        <v>53</v>
      </c>
      <c r="F819" s="1">
        <v>621.2</v>
      </c>
      <c r="G819" s="27">
        <v>23500.6</v>
      </c>
      <c r="H819" s="27">
        <v>2350.06</v>
      </c>
      <c r="I819" s="36">
        <v>40458</v>
      </c>
      <c r="J819" s="36">
        <v>41274</v>
      </c>
      <c r="K819" s="36">
        <v>41274</v>
      </c>
      <c r="L819" s="24">
        <v>600</v>
      </c>
      <c r="M819" s="24" t="s">
        <v>1341</v>
      </c>
      <c r="N819" s="37">
        <v>816</v>
      </c>
    </row>
    <row r="820" spans="2:14" s="2" customFormat="1" ht="11.25">
      <c r="B820" s="51" t="s">
        <v>2390</v>
      </c>
      <c r="C820" s="50" t="s">
        <v>610</v>
      </c>
      <c r="D820" s="2" t="s">
        <v>2391</v>
      </c>
      <c r="E820" s="1">
        <v>175</v>
      </c>
      <c r="F820" s="1">
        <v>1322</v>
      </c>
      <c r="G820" s="27">
        <v>45349.94</v>
      </c>
      <c r="H820" s="27">
        <v>11337.5</v>
      </c>
      <c r="I820" s="36">
        <v>40256</v>
      </c>
      <c r="J820" s="36">
        <v>41274</v>
      </c>
      <c r="K820" s="36">
        <v>41274</v>
      </c>
      <c r="L820" s="24">
        <v>600</v>
      </c>
      <c r="M820" s="24" t="s">
        <v>686</v>
      </c>
      <c r="N820" s="37">
        <v>1018</v>
      </c>
    </row>
    <row r="821" spans="2:14" s="2" customFormat="1" ht="11.25">
      <c r="B821" s="51" t="s">
        <v>2392</v>
      </c>
      <c r="C821" s="50" t="s">
        <v>610</v>
      </c>
      <c r="D821" s="2" t="s">
        <v>2393</v>
      </c>
      <c r="E821" s="1">
        <v>153</v>
      </c>
      <c r="F821" s="1">
        <v>3424.4</v>
      </c>
      <c r="G821" s="27">
        <v>181688.03</v>
      </c>
      <c r="H821" s="27">
        <v>90844.03</v>
      </c>
      <c r="I821" s="36">
        <v>40129</v>
      </c>
      <c r="J821" s="36">
        <v>41274</v>
      </c>
      <c r="K821" s="36">
        <v>41274</v>
      </c>
      <c r="L821" s="24">
        <v>600</v>
      </c>
      <c r="M821" s="24" t="s">
        <v>676</v>
      </c>
      <c r="N821" s="37">
        <v>1145</v>
      </c>
    </row>
    <row r="822" spans="2:14" s="2" customFormat="1" ht="11.25">
      <c r="B822" s="51" t="s">
        <v>2394</v>
      </c>
      <c r="C822" s="50" t="s">
        <v>610</v>
      </c>
      <c r="D822" s="2" t="s">
        <v>2395</v>
      </c>
      <c r="E822" s="1">
        <v>227</v>
      </c>
      <c r="F822" s="1">
        <v>2646.4</v>
      </c>
      <c r="G822" s="27">
        <v>165772.05</v>
      </c>
      <c r="H822" s="27">
        <v>16577.21</v>
      </c>
      <c r="I822" s="36">
        <v>40339</v>
      </c>
      <c r="J822" s="36">
        <v>41274</v>
      </c>
      <c r="K822" s="36">
        <v>41274</v>
      </c>
      <c r="L822" s="24">
        <v>600</v>
      </c>
      <c r="M822" s="24" t="s">
        <v>858</v>
      </c>
      <c r="N822" s="37">
        <v>935</v>
      </c>
    </row>
    <row r="823" spans="2:14" s="2" customFormat="1" ht="11.25">
      <c r="B823" s="51" t="s">
        <v>2396</v>
      </c>
      <c r="C823" s="50" t="s">
        <v>610</v>
      </c>
      <c r="D823" s="2" t="s">
        <v>2397</v>
      </c>
      <c r="E823" s="1">
        <v>92</v>
      </c>
      <c r="F823" s="1">
        <v>1471</v>
      </c>
      <c r="G823" s="27">
        <v>89124.26</v>
      </c>
      <c r="H823" s="27">
        <v>8912.43</v>
      </c>
      <c r="I823" s="36">
        <v>40541</v>
      </c>
      <c r="J823" s="36">
        <v>41274</v>
      </c>
      <c r="K823" s="36">
        <v>41274</v>
      </c>
      <c r="L823" s="24">
        <v>600</v>
      </c>
      <c r="M823" s="24" t="s">
        <v>751</v>
      </c>
      <c r="N823" s="37">
        <v>733</v>
      </c>
    </row>
    <row r="824" spans="2:14" s="2" customFormat="1" ht="11.25">
      <c r="B824" s="51" t="s">
        <v>2398</v>
      </c>
      <c r="C824" s="50" t="s">
        <v>610</v>
      </c>
      <c r="D824" s="2" t="s">
        <v>2399</v>
      </c>
      <c r="E824" s="1">
        <v>39</v>
      </c>
      <c r="F824" s="1">
        <v>764</v>
      </c>
      <c r="G824" s="27">
        <v>17531.9</v>
      </c>
      <c r="H824" s="27">
        <v>1753.19</v>
      </c>
      <c r="I824" s="36">
        <v>40253</v>
      </c>
      <c r="J824" s="36">
        <v>41274</v>
      </c>
      <c r="K824" s="36">
        <v>41274</v>
      </c>
      <c r="L824" s="24">
        <v>600</v>
      </c>
      <c r="M824" s="24" t="s">
        <v>1953</v>
      </c>
      <c r="N824" s="37">
        <v>1021</v>
      </c>
    </row>
    <row r="825" spans="2:14" s="2" customFormat="1" ht="11.25">
      <c r="B825" s="51" t="s">
        <v>2400</v>
      </c>
      <c r="C825" s="50" t="s">
        <v>610</v>
      </c>
      <c r="D825" s="2" t="s">
        <v>2401</v>
      </c>
      <c r="E825" s="1">
        <v>171</v>
      </c>
      <c r="F825" s="1">
        <v>1501.6</v>
      </c>
      <c r="G825" s="27">
        <v>44563.3</v>
      </c>
      <c r="H825" s="27">
        <v>4456.33</v>
      </c>
      <c r="I825" s="36">
        <v>40168</v>
      </c>
      <c r="J825" s="36">
        <v>41274</v>
      </c>
      <c r="K825" s="36">
        <v>41274</v>
      </c>
      <c r="L825" s="24">
        <v>600</v>
      </c>
      <c r="M825" s="24" t="s">
        <v>1418</v>
      </c>
      <c r="N825" s="37">
        <v>1106</v>
      </c>
    </row>
    <row r="826" spans="2:14" s="2" customFormat="1" ht="11.25">
      <c r="B826" s="51" t="s">
        <v>2402</v>
      </c>
      <c r="C826" s="50" t="s">
        <v>610</v>
      </c>
      <c r="D826" s="2" t="s">
        <v>2403</v>
      </c>
      <c r="E826" s="1">
        <v>149</v>
      </c>
      <c r="F826" s="1">
        <v>464</v>
      </c>
      <c r="G826" s="27">
        <v>13250.5</v>
      </c>
      <c r="H826" s="27">
        <v>13250.5</v>
      </c>
      <c r="I826" s="36">
        <v>40254</v>
      </c>
      <c r="J826" s="36">
        <v>41274</v>
      </c>
      <c r="K826" s="36">
        <v>41274</v>
      </c>
      <c r="L826" s="24">
        <v>600</v>
      </c>
      <c r="M826" s="24" t="s">
        <v>782</v>
      </c>
      <c r="N826" s="37">
        <v>1020</v>
      </c>
    </row>
    <row r="827" spans="2:14" s="2" customFormat="1" ht="11.25">
      <c r="B827" s="51" t="s">
        <v>2404</v>
      </c>
      <c r="C827" s="50" t="s">
        <v>610</v>
      </c>
      <c r="D827" s="2" t="s">
        <v>2405</v>
      </c>
      <c r="E827" s="1">
        <v>146</v>
      </c>
      <c r="F827" s="1">
        <v>4132</v>
      </c>
      <c r="G827" s="27">
        <v>123707.5</v>
      </c>
      <c r="H827" s="27">
        <v>123707.5</v>
      </c>
      <c r="I827" s="36">
        <v>40207</v>
      </c>
      <c r="J827" s="36">
        <v>41274</v>
      </c>
      <c r="K827" s="36">
        <v>41274</v>
      </c>
      <c r="L827" s="24">
        <v>600</v>
      </c>
      <c r="M827" s="24" t="s">
        <v>799</v>
      </c>
      <c r="N827" s="37">
        <v>1067</v>
      </c>
    </row>
    <row r="828" spans="2:14" s="2" customFormat="1" ht="11.25">
      <c r="B828" s="51" t="s">
        <v>2406</v>
      </c>
      <c r="C828" s="50" t="s">
        <v>610</v>
      </c>
      <c r="D828" s="2" t="s">
        <v>2407</v>
      </c>
      <c r="E828" s="1">
        <v>236</v>
      </c>
      <c r="F828" s="1">
        <v>2388.6</v>
      </c>
      <c r="G828" s="27">
        <v>66628.8</v>
      </c>
      <c r="H828" s="27">
        <v>28439.84</v>
      </c>
      <c r="I828" s="36">
        <v>40109</v>
      </c>
      <c r="J828" s="36">
        <v>41274</v>
      </c>
      <c r="K828" s="36">
        <v>41274</v>
      </c>
      <c r="L828" s="24">
        <v>600</v>
      </c>
      <c r="M828" s="24" t="s">
        <v>1102</v>
      </c>
      <c r="N828" s="37">
        <v>1165</v>
      </c>
    </row>
    <row r="829" spans="2:14" s="2" customFormat="1" ht="11.25">
      <c r="B829" s="51" t="s">
        <v>2408</v>
      </c>
      <c r="C829" s="50" t="s">
        <v>610</v>
      </c>
      <c r="D829" s="2" t="s">
        <v>2409</v>
      </c>
      <c r="E829" s="1">
        <v>58</v>
      </c>
      <c r="F829" s="1">
        <v>1081.2</v>
      </c>
      <c r="G829" s="27">
        <v>76576.3</v>
      </c>
      <c r="H829" s="27">
        <v>7657.63</v>
      </c>
      <c r="I829" s="36">
        <v>40430</v>
      </c>
      <c r="J829" s="36">
        <v>41274</v>
      </c>
      <c r="K829" s="36">
        <v>41274</v>
      </c>
      <c r="L829" s="24">
        <v>600</v>
      </c>
      <c r="M829" s="24" t="s">
        <v>1341</v>
      </c>
      <c r="N829" s="37">
        <v>844</v>
      </c>
    </row>
    <row r="830" spans="2:14" s="2" customFormat="1" ht="11.25">
      <c r="B830" s="51" t="s">
        <v>2410</v>
      </c>
      <c r="C830" s="50" t="s">
        <v>610</v>
      </c>
      <c r="D830" s="2" t="s">
        <v>2411</v>
      </c>
      <c r="E830" s="1">
        <v>25</v>
      </c>
      <c r="F830" s="1">
        <v>694.8</v>
      </c>
      <c r="G830" s="27">
        <v>32519.15</v>
      </c>
      <c r="H830" s="27">
        <v>24389.36</v>
      </c>
      <c r="I830" s="36">
        <v>40589</v>
      </c>
      <c r="J830" s="36">
        <v>41274</v>
      </c>
      <c r="K830" s="36">
        <v>41274</v>
      </c>
      <c r="L830" s="24">
        <v>600</v>
      </c>
      <c r="M830" s="24" t="s">
        <v>751</v>
      </c>
      <c r="N830" s="37">
        <v>685</v>
      </c>
    </row>
    <row r="831" spans="2:14" s="2" customFormat="1" ht="11.25">
      <c r="B831" s="51" t="s">
        <v>2412</v>
      </c>
      <c r="C831" s="50" t="s">
        <v>610</v>
      </c>
      <c r="D831" s="2" t="s">
        <v>2413</v>
      </c>
      <c r="E831" s="1">
        <v>119</v>
      </c>
      <c r="F831" s="1">
        <v>1879.6</v>
      </c>
      <c r="G831" s="27">
        <v>58163.9</v>
      </c>
      <c r="H831" s="27">
        <v>5816.39</v>
      </c>
      <c r="I831" s="36">
        <v>40252</v>
      </c>
      <c r="J831" s="36">
        <v>41274</v>
      </c>
      <c r="K831" s="36">
        <v>41274</v>
      </c>
      <c r="L831" s="24">
        <v>600</v>
      </c>
      <c r="M831" s="24" t="s">
        <v>751</v>
      </c>
      <c r="N831" s="37">
        <v>1022</v>
      </c>
    </row>
    <row r="832" spans="2:14" s="2" customFormat="1" ht="11.25">
      <c r="B832" s="51" t="s">
        <v>2414</v>
      </c>
      <c r="C832" s="50" t="s">
        <v>610</v>
      </c>
      <c r="D832" s="2" t="s">
        <v>2415</v>
      </c>
      <c r="E832" s="1">
        <v>66</v>
      </c>
      <c r="F832" s="1">
        <v>788.2</v>
      </c>
      <c r="G832" s="27">
        <v>46445.04</v>
      </c>
      <c r="H832" s="27">
        <v>46445.04</v>
      </c>
      <c r="I832" s="36">
        <v>40344</v>
      </c>
      <c r="J832" s="36">
        <v>41274</v>
      </c>
      <c r="K832" s="36">
        <v>41274</v>
      </c>
      <c r="L832" s="24">
        <v>600</v>
      </c>
      <c r="M832" s="24" t="s">
        <v>894</v>
      </c>
      <c r="N832" s="37">
        <v>930</v>
      </c>
    </row>
    <row r="833" spans="2:14" s="2" customFormat="1" ht="11.25">
      <c r="B833" s="51" t="s">
        <v>2416</v>
      </c>
      <c r="C833" s="50" t="s">
        <v>610</v>
      </c>
      <c r="D833" s="2" t="s">
        <v>2417</v>
      </c>
      <c r="E833" s="1">
        <v>39</v>
      </c>
      <c r="F833" s="1">
        <v>668</v>
      </c>
      <c r="G833" s="27">
        <v>25446.2</v>
      </c>
      <c r="H833" s="27">
        <v>13740.95</v>
      </c>
      <c r="I833" s="36">
        <v>40182</v>
      </c>
      <c r="J833" s="36">
        <v>41274</v>
      </c>
      <c r="K833" s="36">
        <v>41274</v>
      </c>
      <c r="L833" s="24">
        <v>600</v>
      </c>
      <c r="M833" s="24" t="s">
        <v>2418</v>
      </c>
      <c r="N833" s="37">
        <v>1092</v>
      </c>
    </row>
    <row r="834" spans="2:14" s="2" customFormat="1" ht="11.25">
      <c r="B834" s="51" t="s">
        <v>2419</v>
      </c>
      <c r="C834" s="50" t="s">
        <v>610</v>
      </c>
      <c r="D834" s="2" t="s">
        <v>2420</v>
      </c>
      <c r="E834" s="1">
        <v>117</v>
      </c>
      <c r="F834" s="1">
        <v>2293.6</v>
      </c>
      <c r="G834" s="27">
        <v>98885.72</v>
      </c>
      <c r="H834" s="27">
        <v>16810.57</v>
      </c>
      <c r="I834" s="36">
        <v>40464</v>
      </c>
      <c r="J834" s="36">
        <v>41274</v>
      </c>
      <c r="K834" s="36">
        <v>41274</v>
      </c>
      <c r="L834" s="24">
        <v>600</v>
      </c>
      <c r="M834" s="24" t="s">
        <v>751</v>
      </c>
      <c r="N834" s="37">
        <v>810</v>
      </c>
    </row>
    <row r="835" spans="2:14" s="2" customFormat="1" ht="11.25">
      <c r="B835" s="51" t="s">
        <v>2421</v>
      </c>
      <c r="C835" s="50" t="s">
        <v>610</v>
      </c>
      <c r="D835" s="2" t="s">
        <v>2422</v>
      </c>
      <c r="E835" s="1">
        <v>99</v>
      </c>
      <c r="F835" s="1">
        <v>1169.8</v>
      </c>
      <c r="G835" s="27">
        <v>34982.55</v>
      </c>
      <c r="H835" s="27">
        <v>27286.39</v>
      </c>
      <c r="I835" s="36">
        <v>40147</v>
      </c>
      <c r="J835" s="36">
        <v>41274</v>
      </c>
      <c r="K835" s="36">
        <v>41274</v>
      </c>
      <c r="L835" s="24">
        <v>600</v>
      </c>
      <c r="M835" s="24" t="s">
        <v>863</v>
      </c>
      <c r="N835" s="37">
        <v>1127</v>
      </c>
    </row>
    <row r="836" spans="2:14" s="2" customFormat="1" ht="11.25">
      <c r="B836" s="51" t="s">
        <v>2423</v>
      </c>
      <c r="C836" s="50" t="s">
        <v>610</v>
      </c>
      <c r="D836" s="2" t="s">
        <v>2424</v>
      </c>
      <c r="E836" s="1">
        <v>344</v>
      </c>
      <c r="F836" s="1">
        <v>2741.4</v>
      </c>
      <c r="G836" s="27">
        <v>137863.46</v>
      </c>
      <c r="H836" s="27">
        <v>13786.35</v>
      </c>
      <c r="I836" s="36">
        <v>40374</v>
      </c>
      <c r="J836" s="36">
        <v>41274</v>
      </c>
      <c r="K836" s="36">
        <v>41274</v>
      </c>
      <c r="L836" s="24">
        <v>600</v>
      </c>
      <c r="M836" s="24" t="s">
        <v>1102</v>
      </c>
      <c r="N836" s="37">
        <v>900</v>
      </c>
    </row>
    <row r="837" spans="2:14" s="2" customFormat="1" ht="11.25">
      <c r="B837" s="51" t="s">
        <v>2425</v>
      </c>
      <c r="C837" s="50" t="s">
        <v>610</v>
      </c>
      <c r="D837" s="2" t="s">
        <v>2426</v>
      </c>
      <c r="E837" s="1">
        <v>123</v>
      </c>
      <c r="F837" s="1">
        <v>1166.6</v>
      </c>
      <c r="G837" s="27">
        <v>46679.2</v>
      </c>
      <c r="H837" s="27">
        <v>4667.92</v>
      </c>
      <c r="I837" s="36">
        <v>40316</v>
      </c>
      <c r="J837" s="36">
        <v>41274</v>
      </c>
      <c r="K837" s="36">
        <v>41274</v>
      </c>
      <c r="L837" s="24">
        <v>600</v>
      </c>
      <c r="M837" s="24" t="s">
        <v>863</v>
      </c>
      <c r="N837" s="37">
        <v>958</v>
      </c>
    </row>
    <row r="838" spans="2:14" s="2" customFormat="1" ht="11.25">
      <c r="B838" s="51" t="s">
        <v>2427</v>
      </c>
      <c r="C838" s="50" t="s">
        <v>610</v>
      </c>
      <c r="D838" s="2" t="s">
        <v>2428</v>
      </c>
      <c r="E838" s="1">
        <v>415</v>
      </c>
      <c r="F838" s="1">
        <v>5548.2</v>
      </c>
      <c r="G838" s="27">
        <v>332104.7</v>
      </c>
      <c r="H838" s="27">
        <v>332104.7</v>
      </c>
      <c r="I838" s="36">
        <v>40319</v>
      </c>
      <c r="J838" s="36">
        <v>41274</v>
      </c>
      <c r="K838" s="36">
        <v>41274</v>
      </c>
      <c r="L838" s="24">
        <v>600</v>
      </c>
      <c r="M838" s="24" t="s">
        <v>1341</v>
      </c>
      <c r="N838" s="37">
        <v>955</v>
      </c>
    </row>
    <row r="839" spans="2:14" s="2" customFormat="1" ht="11.25">
      <c r="B839" s="51" t="s">
        <v>2429</v>
      </c>
      <c r="C839" s="50" t="s">
        <v>610</v>
      </c>
      <c r="D839" s="2" t="s">
        <v>2430</v>
      </c>
      <c r="E839" s="1">
        <v>175</v>
      </c>
      <c r="F839" s="1">
        <v>3689</v>
      </c>
      <c r="G839" s="27">
        <v>182350.65</v>
      </c>
      <c r="H839" s="27">
        <v>18235.07</v>
      </c>
      <c r="I839" s="36">
        <v>40597</v>
      </c>
      <c r="J839" s="36">
        <v>41274</v>
      </c>
      <c r="K839" s="36">
        <v>41274</v>
      </c>
      <c r="L839" s="24">
        <v>600</v>
      </c>
      <c r="M839" s="24" t="s">
        <v>997</v>
      </c>
      <c r="N839" s="37">
        <v>677</v>
      </c>
    </row>
    <row r="840" spans="2:14" s="2" customFormat="1" ht="11.25">
      <c r="B840" s="51" t="s">
        <v>2431</v>
      </c>
      <c r="C840" s="50" t="s">
        <v>610</v>
      </c>
      <c r="D840" s="2" t="s">
        <v>2432</v>
      </c>
      <c r="E840" s="1">
        <v>92</v>
      </c>
      <c r="F840" s="1">
        <v>1221.6</v>
      </c>
      <c r="G840" s="27">
        <v>64324.3</v>
      </c>
      <c r="H840" s="27">
        <v>6432.43</v>
      </c>
      <c r="I840" s="36">
        <v>40263</v>
      </c>
      <c r="J840" s="36">
        <v>41274</v>
      </c>
      <c r="K840" s="36">
        <v>41274</v>
      </c>
      <c r="L840" s="24">
        <v>600</v>
      </c>
      <c r="M840" s="24" t="s">
        <v>997</v>
      </c>
      <c r="N840" s="37">
        <v>1011</v>
      </c>
    </row>
    <row r="841" spans="2:14" s="2" customFormat="1" ht="11.25">
      <c r="B841" s="51" t="s">
        <v>2433</v>
      </c>
      <c r="C841" s="50" t="s">
        <v>610</v>
      </c>
      <c r="D841" s="2" t="s">
        <v>2434</v>
      </c>
      <c r="E841" s="1">
        <v>324</v>
      </c>
      <c r="F841" s="1">
        <v>4977.2</v>
      </c>
      <c r="G841" s="27">
        <v>337883.99</v>
      </c>
      <c r="H841" s="27">
        <v>141911.28</v>
      </c>
      <c r="I841" s="36">
        <v>40333</v>
      </c>
      <c r="J841" s="36">
        <v>41274</v>
      </c>
      <c r="K841" s="36">
        <v>41274</v>
      </c>
      <c r="L841" s="24">
        <v>600</v>
      </c>
      <c r="M841" s="24" t="s">
        <v>1341</v>
      </c>
      <c r="N841" s="37">
        <v>941</v>
      </c>
    </row>
    <row r="842" spans="2:14" s="2" customFormat="1" ht="11.25">
      <c r="B842" s="51" t="s">
        <v>2435</v>
      </c>
      <c r="C842" s="50" t="s">
        <v>610</v>
      </c>
      <c r="D842" s="2" t="s">
        <v>2436</v>
      </c>
      <c r="E842" s="1">
        <v>193</v>
      </c>
      <c r="F842" s="1">
        <v>2592.6</v>
      </c>
      <c r="G842" s="27">
        <v>138960.05</v>
      </c>
      <c r="H842" s="27">
        <v>90324.04</v>
      </c>
      <c r="I842" s="36">
        <v>40137</v>
      </c>
      <c r="J842" s="36">
        <v>41274</v>
      </c>
      <c r="K842" s="36">
        <v>41274</v>
      </c>
      <c r="L842" s="24">
        <v>600</v>
      </c>
      <c r="M842" s="24" t="s">
        <v>676</v>
      </c>
      <c r="N842" s="37">
        <v>1137</v>
      </c>
    </row>
    <row r="843" spans="2:14" s="2" customFormat="1" ht="11.25">
      <c r="B843" s="51" t="s">
        <v>2437</v>
      </c>
      <c r="C843" s="50" t="s">
        <v>610</v>
      </c>
      <c r="D843" s="2" t="s">
        <v>2438</v>
      </c>
      <c r="E843" s="1">
        <v>95</v>
      </c>
      <c r="F843" s="1">
        <v>2727</v>
      </c>
      <c r="G843" s="27">
        <v>160051.93</v>
      </c>
      <c r="H843" s="27">
        <v>16005.19</v>
      </c>
      <c r="I843" s="36">
        <v>40673</v>
      </c>
      <c r="J843" s="36">
        <v>41274</v>
      </c>
      <c r="K843" s="36">
        <v>41274</v>
      </c>
      <c r="L843" s="24">
        <v>600</v>
      </c>
      <c r="M843" s="24" t="s">
        <v>751</v>
      </c>
      <c r="N843" s="37">
        <v>601</v>
      </c>
    </row>
    <row r="844" spans="2:14" s="2" customFormat="1" ht="11.25">
      <c r="B844" s="51" t="s">
        <v>2439</v>
      </c>
      <c r="C844" s="50" t="s">
        <v>610</v>
      </c>
      <c r="D844" s="2" t="s">
        <v>2440</v>
      </c>
      <c r="E844" s="1">
        <v>54</v>
      </c>
      <c r="F844" s="1">
        <v>896</v>
      </c>
      <c r="G844" s="27">
        <v>38970.2</v>
      </c>
      <c r="H844" s="27">
        <v>38970.2</v>
      </c>
      <c r="I844" s="36">
        <v>40470</v>
      </c>
      <c r="J844" s="36">
        <v>41274</v>
      </c>
      <c r="K844" s="36">
        <v>41274</v>
      </c>
      <c r="L844" s="24">
        <v>600</v>
      </c>
      <c r="M844" s="24" t="s">
        <v>2441</v>
      </c>
      <c r="N844" s="37">
        <v>804</v>
      </c>
    </row>
    <row r="845" spans="2:14" s="2" customFormat="1" ht="11.25">
      <c r="B845" s="51" t="s">
        <v>2442</v>
      </c>
      <c r="C845" s="50" t="s">
        <v>610</v>
      </c>
      <c r="D845" s="2" t="s">
        <v>2443</v>
      </c>
      <c r="E845" s="1">
        <v>103</v>
      </c>
      <c r="F845" s="1">
        <v>2041.2</v>
      </c>
      <c r="G845" s="27">
        <v>82425.05</v>
      </c>
      <c r="H845" s="27">
        <v>28848.77</v>
      </c>
      <c r="I845" s="36">
        <v>40220</v>
      </c>
      <c r="J845" s="36">
        <v>41274</v>
      </c>
      <c r="K845" s="36">
        <v>41274</v>
      </c>
      <c r="L845" s="24">
        <v>600</v>
      </c>
      <c r="M845" s="24" t="s">
        <v>1418</v>
      </c>
      <c r="N845" s="37">
        <v>1054</v>
      </c>
    </row>
    <row r="846" spans="2:14" s="2" customFormat="1" ht="11.25">
      <c r="B846" s="51" t="s">
        <v>2444</v>
      </c>
      <c r="C846" s="50" t="s">
        <v>610</v>
      </c>
      <c r="D846" s="2" t="s">
        <v>2445</v>
      </c>
      <c r="E846" s="1">
        <v>100</v>
      </c>
      <c r="F846" s="1">
        <v>1935</v>
      </c>
      <c r="G846" s="27">
        <v>81458.71</v>
      </c>
      <c r="H846" s="27">
        <v>8145.87</v>
      </c>
      <c r="I846" s="36">
        <v>40497</v>
      </c>
      <c r="J846" s="36">
        <v>41274</v>
      </c>
      <c r="K846" s="36">
        <v>41274</v>
      </c>
      <c r="L846" s="24">
        <v>600</v>
      </c>
      <c r="M846" s="24" t="s">
        <v>751</v>
      </c>
      <c r="N846" s="37">
        <v>777</v>
      </c>
    </row>
    <row r="847" spans="2:14" s="2" customFormat="1" ht="11.25">
      <c r="B847" s="51" t="s">
        <v>2446</v>
      </c>
      <c r="C847" s="50" t="s">
        <v>610</v>
      </c>
      <c r="D847" s="2" t="s">
        <v>2447</v>
      </c>
      <c r="E847" s="1">
        <v>20.4</v>
      </c>
      <c r="F847" s="1">
        <v>132</v>
      </c>
      <c r="G847" s="27">
        <v>1625.21</v>
      </c>
      <c r="H847" s="27">
        <v>162.52</v>
      </c>
      <c r="I847" s="36">
        <v>40136</v>
      </c>
      <c r="J847" s="36">
        <v>41274</v>
      </c>
      <c r="K847" s="36">
        <v>41274</v>
      </c>
      <c r="L847" s="24">
        <v>600</v>
      </c>
      <c r="M847" s="24" t="s">
        <v>1092</v>
      </c>
      <c r="N847" s="37">
        <v>1138</v>
      </c>
    </row>
    <row r="848" spans="2:14" s="2" customFormat="1" ht="11.25">
      <c r="B848" s="51" t="s">
        <v>2448</v>
      </c>
      <c r="C848" s="50" t="s">
        <v>610</v>
      </c>
      <c r="D848" s="2" t="s">
        <v>2449</v>
      </c>
      <c r="E848" s="1">
        <v>42</v>
      </c>
      <c r="F848" s="1">
        <v>1133.2</v>
      </c>
      <c r="G848" s="27">
        <v>36973.34</v>
      </c>
      <c r="H848" s="27">
        <v>3697.33</v>
      </c>
      <c r="I848" s="36">
        <v>40368</v>
      </c>
      <c r="J848" s="36">
        <v>41274</v>
      </c>
      <c r="K848" s="36">
        <v>41274</v>
      </c>
      <c r="L848" s="24">
        <v>600</v>
      </c>
      <c r="M848" s="24" t="s">
        <v>826</v>
      </c>
      <c r="N848" s="37">
        <v>906</v>
      </c>
    </row>
    <row r="849" spans="2:14" s="2" customFormat="1" ht="11.25">
      <c r="B849" s="51" t="s">
        <v>2450</v>
      </c>
      <c r="C849" s="50" t="s">
        <v>610</v>
      </c>
      <c r="D849" s="2" t="s">
        <v>2451</v>
      </c>
      <c r="E849" s="1">
        <v>99</v>
      </c>
      <c r="F849" s="1">
        <v>2213</v>
      </c>
      <c r="G849" s="27">
        <v>159065</v>
      </c>
      <c r="H849" s="27">
        <v>90667.05</v>
      </c>
      <c r="I849" s="36">
        <v>40529</v>
      </c>
      <c r="J849" s="36">
        <v>41274</v>
      </c>
      <c r="K849" s="36">
        <v>41274</v>
      </c>
      <c r="L849" s="24">
        <v>600</v>
      </c>
      <c r="M849" s="24" t="s">
        <v>701</v>
      </c>
      <c r="N849" s="37">
        <v>745</v>
      </c>
    </row>
    <row r="850" spans="2:14" s="2" customFormat="1" ht="11.25">
      <c r="B850" s="51" t="s">
        <v>2452</v>
      </c>
      <c r="C850" s="50" t="s">
        <v>610</v>
      </c>
      <c r="D850" s="2" t="s">
        <v>2453</v>
      </c>
      <c r="E850" s="1">
        <v>44</v>
      </c>
      <c r="F850" s="1">
        <v>426.6</v>
      </c>
      <c r="G850" s="27">
        <v>15379.31</v>
      </c>
      <c r="H850" s="27">
        <v>1537.93</v>
      </c>
      <c r="I850" s="36">
        <v>40492</v>
      </c>
      <c r="J850" s="36">
        <v>41274</v>
      </c>
      <c r="K850" s="36">
        <v>41274</v>
      </c>
      <c r="L850" s="24">
        <v>600</v>
      </c>
      <c r="M850" s="24" t="s">
        <v>823</v>
      </c>
      <c r="N850" s="37">
        <v>782</v>
      </c>
    </row>
    <row r="851" spans="2:14" s="2" customFormat="1" ht="11.25">
      <c r="B851" s="51" t="s">
        <v>2454</v>
      </c>
      <c r="C851" s="50" t="s">
        <v>610</v>
      </c>
      <c r="D851" s="2" t="s">
        <v>2455</v>
      </c>
      <c r="E851" s="1">
        <v>52</v>
      </c>
      <c r="F851" s="1">
        <v>392</v>
      </c>
      <c r="G851" s="27">
        <v>18726.69</v>
      </c>
      <c r="H851" s="27">
        <v>1872.67</v>
      </c>
      <c r="I851" s="36">
        <v>40492</v>
      </c>
      <c r="J851" s="36">
        <v>41274</v>
      </c>
      <c r="K851" s="36">
        <v>41274</v>
      </c>
      <c r="L851" s="24">
        <v>600</v>
      </c>
      <c r="M851" s="24" t="s">
        <v>659</v>
      </c>
      <c r="N851" s="37">
        <v>782</v>
      </c>
    </row>
    <row r="852" spans="2:14" s="2" customFormat="1" ht="11.25">
      <c r="B852" s="51" t="s">
        <v>2456</v>
      </c>
      <c r="C852" s="50" t="s">
        <v>610</v>
      </c>
      <c r="D852" s="2" t="s">
        <v>2457</v>
      </c>
      <c r="E852" s="1">
        <v>47</v>
      </c>
      <c r="F852" s="1">
        <v>1126.6</v>
      </c>
      <c r="G852" s="27">
        <v>42141.1</v>
      </c>
      <c r="H852" s="27">
        <v>4214.11</v>
      </c>
      <c r="I852" s="36">
        <v>40548</v>
      </c>
      <c r="J852" s="36">
        <v>41274</v>
      </c>
      <c r="K852" s="36">
        <v>41274</v>
      </c>
      <c r="L852" s="24">
        <v>600</v>
      </c>
      <c r="M852" s="24" t="s">
        <v>726</v>
      </c>
      <c r="N852" s="37">
        <v>726</v>
      </c>
    </row>
    <row r="853" spans="2:14" s="2" customFormat="1" ht="11.25">
      <c r="B853" s="51" t="s">
        <v>2458</v>
      </c>
      <c r="C853" s="50" t="s">
        <v>610</v>
      </c>
      <c r="D853" s="2" t="s">
        <v>2459</v>
      </c>
      <c r="E853" s="1">
        <v>86</v>
      </c>
      <c r="F853" s="1">
        <v>853.6</v>
      </c>
      <c r="G853" s="27">
        <v>21061.9</v>
      </c>
      <c r="H853" s="27">
        <v>2106.19</v>
      </c>
      <c r="I853" s="36">
        <v>40548</v>
      </c>
      <c r="J853" s="36">
        <v>41274</v>
      </c>
      <c r="K853" s="36">
        <v>41274</v>
      </c>
      <c r="L853" s="24">
        <v>600</v>
      </c>
      <c r="M853" s="24" t="s">
        <v>740</v>
      </c>
      <c r="N853" s="37">
        <v>726</v>
      </c>
    </row>
    <row r="854" spans="2:14" s="2" customFormat="1" ht="11.25">
      <c r="B854" s="51" t="s">
        <v>2460</v>
      </c>
      <c r="C854" s="50" t="s">
        <v>610</v>
      </c>
      <c r="D854" s="2" t="s">
        <v>2461</v>
      </c>
      <c r="E854" s="1">
        <v>197</v>
      </c>
      <c r="F854" s="1">
        <v>2351.4</v>
      </c>
      <c r="G854" s="27">
        <v>85501.18</v>
      </c>
      <c r="H854" s="27">
        <v>8550.11</v>
      </c>
      <c r="I854" s="36">
        <v>40548</v>
      </c>
      <c r="J854" s="36">
        <v>41274</v>
      </c>
      <c r="K854" s="36">
        <v>41274</v>
      </c>
      <c r="L854" s="24">
        <v>600</v>
      </c>
      <c r="M854" s="24" t="s">
        <v>732</v>
      </c>
      <c r="N854" s="37">
        <v>726</v>
      </c>
    </row>
    <row r="855" spans="2:14" s="2" customFormat="1" ht="11.25">
      <c r="B855" s="51" t="s">
        <v>2462</v>
      </c>
      <c r="C855" s="50" t="s">
        <v>610</v>
      </c>
      <c r="D855" s="2" t="s">
        <v>2463</v>
      </c>
      <c r="E855" s="1">
        <v>9</v>
      </c>
      <c r="F855" s="1">
        <v>75.4</v>
      </c>
      <c r="G855" s="27">
        <v>1578</v>
      </c>
      <c r="H855" s="27">
        <v>158</v>
      </c>
      <c r="I855" s="36">
        <v>40477</v>
      </c>
      <c r="J855" s="36">
        <v>41274</v>
      </c>
      <c r="K855" s="36">
        <v>41274</v>
      </c>
      <c r="L855" s="24">
        <v>600</v>
      </c>
      <c r="M855" s="24" t="s">
        <v>48</v>
      </c>
      <c r="N855" s="37">
        <v>797</v>
      </c>
    </row>
    <row r="856" spans="2:14" s="2" customFormat="1" ht="11.25">
      <c r="B856" s="51" t="s">
        <v>2464</v>
      </c>
      <c r="C856" s="50" t="s">
        <v>610</v>
      </c>
      <c r="D856" s="2" t="s">
        <v>2465</v>
      </c>
      <c r="E856" s="1">
        <v>119</v>
      </c>
      <c r="F856" s="1">
        <v>912</v>
      </c>
      <c r="G856" s="27">
        <v>35173.46</v>
      </c>
      <c r="H856" s="27">
        <v>35173.46</v>
      </c>
      <c r="I856" s="36">
        <v>40456</v>
      </c>
      <c r="J856" s="36">
        <v>41273</v>
      </c>
      <c r="K856" s="36">
        <v>41274</v>
      </c>
      <c r="L856" s="24">
        <v>600</v>
      </c>
      <c r="M856" s="24" t="s">
        <v>881</v>
      </c>
      <c r="N856" s="37">
        <v>818</v>
      </c>
    </row>
    <row r="857" spans="2:14" s="2" customFormat="1" ht="11.25">
      <c r="B857" s="51" t="s">
        <v>2466</v>
      </c>
      <c r="C857" s="50" t="s">
        <v>610</v>
      </c>
      <c r="D857" s="2" t="s">
        <v>2467</v>
      </c>
      <c r="E857" s="1">
        <v>79</v>
      </c>
      <c r="F857" s="1">
        <v>1637</v>
      </c>
      <c r="G857" s="27">
        <v>40566.48</v>
      </c>
      <c r="H857" s="27">
        <v>4056.65</v>
      </c>
      <c r="I857" s="36">
        <v>40214</v>
      </c>
      <c r="J857" s="36">
        <v>41274</v>
      </c>
      <c r="K857" s="36">
        <v>41274</v>
      </c>
      <c r="L857" s="24">
        <v>600</v>
      </c>
      <c r="M857" s="24" t="s">
        <v>662</v>
      </c>
      <c r="N857" s="37">
        <v>1060</v>
      </c>
    </row>
    <row r="858" spans="2:14" s="2" customFormat="1" ht="11.25">
      <c r="B858" s="51" t="s">
        <v>2468</v>
      </c>
      <c r="C858" s="50" t="s">
        <v>610</v>
      </c>
      <c r="D858" s="2" t="s">
        <v>2469</v>
      </c>
      <c r="E858" s="1">
        <v>95</v>
      </c>
      <c r="F858" s="1">
        <v>883.6</v>
      </c>
      <c r="G858" s="27">
        <v>51838.5</v>
      </c>
      <c r="H858" s="27">
        <v>51838.5</v>
      </c>
      <c r="I858" s="36">
        <v>40311</v>
      </c>
      <c r="J858" s="36">
        <v>41274</v>
      </c>
      <c r="K858" s="36">
        <v>41274</v>
      </c>
      <c r="L858" s="24">
        <v>600</v>
      </c>
      <c r="M858" s="24" t="s">
        <v>659</v>
      </c>
      <c r="N858" s="37">
        <v>963</v>
      </c>
    </row>
    <row r="859" spans="2:14" s="2" customFormat="1" ht="11.25">
      <c r="B859" s="51" t="s">
        <v>2470</v>
      </c>
      <c r="C859" s="50" t="s">
        <v>610</v>
      </c>
      <c r="D859" s="2" t="s">
        <v>2471</v>
      </c>
      <c r="E859" s="1">
        <v>84</v>
      </c>
      <c r="F859" s="1">
        <v>1411.8</v>
      </c>
      <c r="G859" s="27">
        <v>36552</v>
      </c>
      <c r="H859" s="27">
        <v>4853.73</v>
      </c>
      <c r="I859" s="36">
        <v>40050</v>
      </c>
      <c r="J859" s="36">
        <v>41274</v>
      </c>
      <c r="K859" s="36">
        <v>41274</v>
      </c>
      <c r="L859" s="24">
        <v>600</v>
      </c>
      <c r="M859" s="24" t="s">
        <v>689</v>
      </c>
      <c r="N859" s="37">
        <v>1224</v>
      </c>
    </row>
    <row r="860" spans="2:14" s="2" customFormat="1" ht="11.25">
      <c r="B860" s="51" t="s">
        <v>2472</v>
      </c>
      <c r="C860" s="50" t="s">
        <v>610</v>
      </c>
      <c r="D860" s="2" t="s">
        <v>2473</v>
      </c>
      <c r="E860" s="1">
        <v>336</v>
      </c>
      <c r="F860" s="1">
        <v>5320.4</v>
      </c>
      <c r="G860" s="27">
        <v>196352.18</v>
      </c>
      <c r="H860" s="27">
        <v>196352.18</v>
      </c>
      <c r="I860" s="36">
        <v>40486</v>
      </c>
      <c r="J860" s="36">
        <v>41274</v>
      </c>
      <c r="K860" s="36">
        <v>41274</v>
      </c>
      <c r="L860" s="24">
        <v>600</v>
      </c>
      <c r="M860" s="24" t="s">
        <v>2474</v>
      </c>
      <c r="N860" s="37">
        <v>788</v>
      </c>
    </row>
    <row r="861" spans="2:14" s="2" customFormat="1" ht="11.25">
      <c r="B861" s="51" t="s">
        <v>2475</v>
      </c>
      <c r="C861" s="50" t="s">
        <v>610</v>
      </c>
      <c r="D861" s="2" t="s">
        <v>2476</v>
      </c>
      <c r="E861" s="1">
        <v>99</v>
      </c>
      <c r="F861" s="1">
        <v>1059</v>
      </c>
      <c r="G861" s="27">
        <v>35241.25</v>
      </c>
      <c r="H861" s="27"/>
      <c r="I861" s="36">
        <v>40660</v>
      </c>
      <c r="J861" s="36">
        <v>41274</v>
      </c>
      <c r="K861" s="36">
        <v>41274</v>
      </c>
      <c r="L861" s="24">
        <v>600</v>
      </c>
      <c r="M861" s="24" t="s">
        <v>977</v>
      </c>
      <c r="N861" s="37">
        <v>614</v>
      </c>
    </row>
    <row r="862" spans="2:14" s="2" customFormat="1" ht="11.25">
      <c r="B862" s="51" t="s">
        <v>2477</v>
      </c>
      <c r="C862" s="50" t="s">
        <v>610</v>
      </c>
      <c r="D862" s="2" t="s">
        <v>2478</v>
      </c>
      <c r="E862" s="1">
        <v>29</v>
      </c>
      <c r="F862" s="1">
        <v>796</v>
      </c>
      <c r="G862" s="27">
        <v>65201.2</v>
      </c>
      <c r="H862" s="27">
        <v>65201.2</v>
      </c>
      <c r="I862" s="36">
        <v>40326</v>
      </c>
      <c r="J862" s="36">
        <v>41274</v>
      </c>
      <c r="K862" s="36">
        <v>41274</v>
      </c>
      <c r="L862" s="24">
        <v>600</v>
      </c>
      <c r="M862" s="24" t="s">
        <v>735</v>
      </c>
      <c r="N862" s="37">
        <v>948</v>
      </c>
    </row>
    <row r="863" spans="2:14" s="2" customFormat="1" ht="11.25">
      <c r="B863" s="51" t="s">
        <v>2479</v>
      </c>
      <c r="C863" s="50" t="s">
        <v>610</v>
      </c>
      <c r="D863" s="2" t="s">
        <v>2480</v>
      </c>
      <c r="E863" s="1">
        <v>12</v>
      </c>
      <c r="F863" s="1">
        <v>320.4</v>
      </c>
      <c r="G863" s="27">
        <v>11053.7</v>
      </c>
      <c r="H863" s="27"/>
      <c r="I863" s="36">
        <v>40660</v>
      </c>
      <c r="J863" s="36">
        <v>41274</v>
      </c>
      <c r="K863" s="36">
        <v>41274</v>
      </c>
      <c r="L863" s="24">
        <v>600</v>
      </c>
      <c r="M863" s="24" t="s">
        <v>977</v>
      </c>
      <c r="N863" s="37">
        <v>614</v>
      </c>
    </row>
    <row r="864" spans="2:14" s="2" customFormat="1" ht="11.25">
      <c r="B864" s="51" t="s">
        <v>2481</v>
      </c>
      <c r="C864" s="50" t="s">
        <v>610</v>
      </c>
      <c r="D864" s="2" t="s">
        <v>2482</v>
      </c>
      <c r="E864" s="1">
        <v>72</v>
      </c>
      <c r="F864" s="1">
        <v>1446.2</v>
      </c>
      <c r="G864" s="27">
        <v>29739.2</v>
      </c>
      <c r="H864" s="27">
        <v>3568.7</v>
      </c>
      <c r="I864" s="36">
        <v>40050</v>
      </c>
      <c r="J864" s="36">
        <v>41274</v>
      </c>
      <c r="K864" s="36">
        <v>41274</v>
      </c>
      <c r="L864" s="24">
        <v>600</v>
      </c>
      <c r="M864" s="24" t="s">
        <v>689</v>
      </c>
      <c r="N864" s="37">
        <v>1224</v>
      </c>
    </row>
    <row r="865" spans="2:14" s="2" customFormat="1" ht="11.25">
      <c r="B865" s="51" t="s">
        <v>2483</v>
      </c>
      <c r="C865" s="50" t="s">
        <v>610</v>
      </c>
      <c r="D865" s="2" t="s">
        <v>2484</v>
      </c>
      <c r="E865" s="1">
        <v>141</v>
      </c>
      <c r="F865" s="1">
        <v>2370.8</v>
      </c>
      <c r="G865" s="27">
        <v>49516.45</v>
      </c>
      <c r="H865" s="27">
        <v>4951.65</v>
      </c>
      <c r="I865" s="36">
        <v>40417</v>
      </c>
      <c r="J865" s="36">
        <v>41274</v>
      </c>
      <c r="K865" s="36">
        <v>41274</v>
      </c>
      <c r="L865" s="24">
        <v>600</v>
      </c>
      <c r="M865" s="24" t="s">
        <v>1251</v>
      </c>
      <c r="N865" s="37">
        <v>857</v>
      </c>
    </row>
    <row r="866" spans="2:14" s="2" customFormat="1" ht="11.25">
      <c r="B866" s="51" t="s">
        <v>2485</v>
      </c>
      <c r="C866" s="50" t="s">
        <v>610</v>
      </c>
      <c r="D866" s="2" t="s">
        <v>2486</v>
      </c>
      <c r="E866" s="1">
        <v>117</v>
      </c>
      <c r="F866" s="1">
        <v>1773.14</v>
      </c>
      <c r="G866" s="27">
        <v>33463.9</v>
      </c>
      <c r="H866" s="27">
        <v>3346.39</v>
      </c>
      <c r="I866" s="36">
        <v>40519</v>
      </c>
      <c r="J866" s="36">
        <v>41274</v>
      </c>
      <c r="K866" s="36">
        <v>41274</v>
      </c>
      <c r="L866" s="24">
        <v>600</v>
      </c>
      <c r="M866" s="24" t="s">
        <v>2487</v>
      </c>
      <c r="N866" s="37">
        <v>755</v>
      </c>
    </row>
    <row r="867" spans="2:14" s="2" customFormat="1" ht="11.25">
      <c r="B867" s="51" t="s">
        <v>2488</v>
      </c>
      <c r="C867" s="50" t="s">
        <v>610</v>
      </c>
      <c r="D867" s="2" t="s">
        <v>2489</v>
      </c>
      <c r="E867" s="1">
        <v>60</v>
      </c>
      <c r="F867" s="1">
        <v>627.4</v>
      </c>
      <c r="G867" s="27">
        <v>14684.3</v>
      </c>
      <c r="H867" s="27">
        <v>1468.43</v>
      </c>
      <c r="I867" s="36">
        <v>40476</v>
      </c>
      <c r="J867" s="36">
        <v>41274</v>
      </c>
      <c r="K867" s="36">
        <v>41274</v>
      </c>
      <c r="L867" s="24">
        <v>600</v>
      </c>
      <c r="M867" s="24" t="s">
        <v>710</v>
      </c>
      <c r="N867" s="37">
        <v>798</v>
      </c>
    </row>
    <row r="868" spans="2:14" s="2" customFormat="1" ht="11.25">
      <c r="B868" s="51" t="s">
        <v>2490</v>
      </c>
      <c r="C868" s="50" t="s">
        <v>610</v>
      </c>
      <c r="D868" s="2" t="s">
        <v>2491</v>
      </c>
      <c r="E868" s="1">
        <v>28.2</v>
      </c>
      <c r="F868" s="1">
        <v>363</v>
      </c>
      <c r="G868" s="27">
        <v>14378.43</v>
      </c>
      <c r="H868" s="27">
        <v>1437.84</v>
      </c>
      <c r="I868" s="36">
        <v>40163</v>
      </c>
      <c r="J868" s="36">
        <v>41274</v>
      </c>
      <c r="K868" s="36">
        <v>41274</v>
      </c>
      <c r="L868" s="24">
        <v>600</v>
      </c>
      <c r="M868" s="24" t="s">
        <v>659</v>
      </c>
      <c r="N868" s="37">
        <v>1111</v>
      </c>
    </row>
    <row r="869" spans="2:14" s="2" customFormat="1" ht="11.25">
      <c r="B869" s="51" t="s">
        <v>2492</v>
      </c>
      <c r="C869" s="50" t="s">
        <v>610</v>
      </c>
      <c r="D869" s="2" t="s">
        <v>2493</v>
      </c>
      <c r="E869" s="1">
        <v>51</v>
      </c>
      <c r="F869" s="1">
        <v>740.6</v>
      </c>
      <c r="G869" s="27">
        <v>16148.8</v>
      </c>
      <c r="H869" s="27">
        <v>16148.8</v>
      </c>
      <c r="I869" s="36">
        <v>40050</v>
      </c>
      <c r="J869" s="36">
        <v>41274</v>
      </c>
      <c r="K869" s="36">
        <v>41274</v>
      </c>
      <c r="L869" s="24">
        <v>600</v>
      </c>
      <c r="M869" s="24" t="s">
        <v>689</v>
      </c>
      <c r="N869" s="37">
        <v>1224</v>
      </c>
    </row>
    <row r="870" spans="2:14" s="2" customFormat="1" ht="11.25">
      <c r="B870" s="51" t="s">
        <v>2494</v>
      </c>
      <c r="C870" s="50" t="s">
        <v>610</v>
      </c>
      <c r="D870" s="2" t="s">
        <v>2495</v>
      </c>
      <c r="E870" s="1">
        <v>195</v>
      </c>
      <c r="F870" s="1">
        <v>3710</v>
      </c>
      <c r="G870" s="27">
        <v>250760.06</v>
      </c>
      <c r="H870" s="27">
        <v>250760.06</v>
      </c>
      <c r="I870" s="36">
        <v>40477</v>
      </c>
      <c r="J870" s="36">
        <v>41274</v>
      </c>
      <c r="K870" s="36">
        <v>41274</v>
      </c>
      <c r="L870" s="24">
        <v>600</v>
      </c>
      <c r="M870" s="24" t="s">
        <v>735</v>
      </c>
      <c r="N870" s="37">
        <v>797</v>
      </c>
    </row>
    <row r="871" spans="2:14" s="2" customFormat="1" ht="11.25">
      <c r="B871" s="51" t="s">
        <v>2496</v>
      </c>
      <c r="C871" s="50" t="s">
        <v>610</v>
      </c>
      <c r="D871" s="2" t="s">
        <v>2497</v>
      </c>
      <c r="E871" s="1">
        <v>65</v>
      </c>
      <c r="F871" s="1">
        <v>1135.4</v>
      </c>
      <c r="G871" s="27">
        <v>20612.01</v>
      </c>
      <c r="H871" s="27">
        <v>2061.2</v>
      </c>
      <c r="I871" s="36">
        <v>40332</v>
      </c>
      <c r="J871" s="36">
        <v>41274</v>
      </c>
      <c r="K871" s="36">
        <v>41274</v>
      </c>
      <c r="L871" s="24">
        <v>600</v>
      </c>
      <c r="M871" s="24" t="s">
        <v>1958</v>
      </c>
      <c r="N871" s="37">
        <v>942</v>
      </c>
    </row>
    <row r="872" spans="2:14" s="2" customFormat="1" ht="11.25">
      <c r="B872" s="51" t="s">
        <v>2498</v>
      </c>
      <c r="C872" s="50" t="s">
        <v>610</v>
      </c>
      <c r="D872" s="2" t="s">
        <v>2499</v>
      </c>
      <c r="E872" s="1">
        <v>121</v>
      </c>
      <c r="F872" s="1">
        <v>1958</v>
      </c>
      <c r="G872" s="27">
        <v>69991.5</v>
      </c>
      <c r="H872" s="27">
        <v>6999.15</v>
      </c>
      <c r="I872" s="36">
        <v>40519</v>
      </c>
      <c r="J872" s="36">
        <v>41274</v>
      </c>
      <c r="K872" s="36">
        <v>41274</v>
      </c>
      <c r="L872" s="24">
        <v>600</v>
      </c>
      <c r="M872" s="24" t="s">
        <v>2487</v>
      </c>
      <c r="N872" s="37">
        <v>755</v>
      </c>
    </row>
    <row r="873" spans="2:14" s="2" customFormat="1" ht="11.25">
      <c r="B873" s="51" t="s">
        <v>2500</v>
      </c>
      <c r="C873" s="50" t="s">
        <v>610</v>
      </c>
      <c r="D873" s="2" t="s">
        <v>2501</v>
      </c>
      <c r="E873" s="1">
        <v>107</v>
      </c>
      <c r="F873" s="1">
        <v>1094</v>
      </c>
      <c r="G873" s="27">
        <v>44608.24</v>
      </c>
      <c r="H873" s="27">
        <v>4460.82</v>
      </c>
      <c r="I873" s="36">
        <v>40122</v>
      </c>
      <c r="J873" s="36">
        <v>41274</v>
      </c>
      <c r="K873" s="36">
        <v>41274</v>
      </c>
      <c r="L873" s="24">
        <v>600</v>
      </c>
      <c r="M873" s="24" t="s">
        <v>659</v>
      </c>
      <c r="N873" s="37">
        <v>1152</v>
      </c>
    </row>
    <row r="874" spans="2:14" s="2" customFormat="1" ht="11.25">
      <c r="B874" s="51" t="s">
        <v>2502</v>
      </c>
      <c r="C874" s="50" t="s">
        <v>610</v>
      </c>
      <c r="D874" s="2" t="s">
        <v>2503</v>
      </c>
      <c r="E874" s="1">
        <v>65</v>
      </c>
      <c r="F874" s="1">
        <v>881</v>
      </c>
      <c r="G874" s="27">
        <v>35649.35</v>
      </c>
      <c r="H874" s="27">
        <v>3564.94</v>
      </c>
      <c r="I874" s="36">
        <v>40367</v>
      </c>
      <c r="J874" s="36">
        <v>41274</v>
      </c>
      <c r="K874" s="36">
        <v>41274</v>
      </c>
      <c r="L874" s="24">
        <v>600</v>
      </c>
      <c r="M874" s="24" t="s">
        <v>683</v>
      </c>
      <c r="N874" s="37">
        <v>907</v>
      </c>
    </row>
    <row r="875" spans="2:14" s="2" customFormat="1" ht="11.25">
      <c r="B875" s="51" t="s">
        <v>2504</v>
      </c>
      <c r="C875" s="50" t="s">
        <v>610</v>
      </c>
      <c r="D875" s="2" t="s">
        <v>2505</v>
      </c>
      <c r="E875" s="1">
        <v>41</v>
      </c>
      <c r="F875" s="1">
        <v>301.2</v>
      </c>
      <c r="G875" s="27">
        <v>5762.8</v>
      </c>
      <c r="H875" s="27">
        <v>576.28</v>
      </c>
      <c r="I875" s="36">
        <v>40462</v>
      </c>
      <c r="J875" s="36">
        <v>41274</v>
      </c>
      <c r="K875" s="36">
        <v>41274</v>
      </c>
      <c r="L875" s="24">
        <v>600</v>
      </c>
      <c r="M875" s="24" t="s">
        <v>659</v>
      </c>
      <c r="N875" s="37">
        <v>812</v>
      </c>
    </row>
    <row r="876" spans="2:14" s="2" customFormat="1" ht="11.25">
      <c r="B876" s="51" t="s">
        <v>2506</v>
      </c>
      <c r="C876" s="50" t="s">
        <v>610</v>
      </c>
      <c r="D876" s="2" t="s">
        <v>2507</v>
      </c>
      <c r="E876" s="1">
        <v>63</v>
      </c>
      <c r="F876" s="1">
        <v>908.6</v>
      </c>
      <c r="G876" s="27">
        <v>54429.6</v>
      </c>
      <c r="H876" s="27">
        <v>5442.96</v>
      </c>
      <c r="I876" s="36">
        <v>40556</v>
      </c>
      <c r="J876" s="36">
        <v>41274</v>
      </c>
      <c r="K876" s="36">
        <v>41274</v>
      </c>
      <c r="L876" s="24">
        <v>600</v>
      </c>
      <c r="M876" s="24" t="s">
        <v>863</v>
      </c>
      <c r="N876" s="37">
        <v>718</v>
      </c>
    </row>
    <row r="877" spans="2:14" s="2" customFormat="1" ht="11.25">
      <c r="B877" s="51" t="s">
        <v>2508</v>
      </c>
      <c r="C877" s="50" t="s">
        <v>610</v>
      </c>
      <c r="D877" s="2" t="s">
        <v>2509</v>
      </c>
      <c r="E877" s="1">
        <v>45</v>
      </c>
      <c r="F877" s="1">
        <v>592.6</v>
      </c>
      <c r="G877" s="27">
        <v>19001.7</v>
      </c>
      <c r="H877" s="27">
        <v>1900.17</v>
      </c>
      <c r="I877" s="36">
        <v>40529</v>
      </c>
      <c r="J877" s="36">
        <v>41274</v>
      </c>
      <c r="K877" s="36">
        <v>41274</v>
      </c>
      <c r="L877" s="24">
        <v>600</v>
      </c>
      <c r="M877" s="24" t="s">
        <v>683</v>
      </c>
      <c r="N877" s="37">
        <v>745</v>
      </c>
    </row>
    <row r="878" spans="2:14" s="2" customFormat="1" ht="11.25">
      <c r="B878" s="51" t="s">
        <v>2510</v>
      </c>
      <c r="C878" s="50" t="s">
        <v>610</v>
      </c>
      <c r="D878" s="2" t="s">
        <v>2511</v>
      </c>
      <c r="E878" s="1">
        <v>87</v>
      </c>
      <c r="F878" s="1">
        <v>1742</v>
      </c>
      <c r="G878" s="27">
        <v>59016.7</v>
      </c>
      <c r="H878" s="27">
        <v>5901.67</v>
      </c>
      <c r="I878" s="36">
        <v>40519</v>
      </c>
      <c r="J878" s="36">
        <v>41274</v>
      </c>
      <c r="K878" s="36">
        <v>41274</v>
      </c>
      <c r="L878" s="24">
        <v>600</v>
      </c>
      <c r="M878" s="24" t="s">
        <v>2487</v>
      </c>
      <c r="N878" s="37">
        <v>755</v>
      </c>
    </row>
    <row r="879" spans="2:14" s="2" customFormat="1" ht="11.25">
      <c r="B879" s="51" t="s">
        <v>2512</v>
      </c>
      <c r="C879" s="50" t="s">
        <v>610</v>
      </c>
      <c r="D879" s="2" t="s">
        <v>2513</v>
      </c>
      <c r="E879" s="1">
        <v>53</v>
      </c>
      <c r="F879" s="1">
        <v>1195.8</v>
      </c>
      <c r="G879" s="27">
        <v>41806.27</v>
      </c>
      <c r="H879" s="27">
        <v>4180.63</v>
      </c>
      <c r="I879" s="36">
        <v>40520</v>
      </c>
      <c r="J879" s="36">
        <v>41274</v>
      </c>
      <c r="K879" s="36">
        <v>41274</v>
      </c>
      <c r="L879" s="24">
        <v>600</v>
      </c>
      <c r="M879" s="24" t="s">
        <v>740</v>
      </c>
      <c r="N879" s="37">
        <v>754</v>
      </c>
    </row>
    <row r="880" spans="2:14" s="2" customFormat="1" ht="11.25">
      <c r="B880" s="51" t="s">
        <v>2514</v>
      </c>
      <c r="C880" s="50" t="s">
        <v>610</v>
      </c>
      <c r="D880" s="2" t="s">
        <v>2515</v>
      </c>
      <c r="E880" s="1">
        <v>96</v>
      </c>
      <c r="F880" s="1">
        <v>1175.2</v>
      </c>
      <c r="G880" s="27">
        <v>34433.55</v>
      </c>
      <c r="H880" s="27">
        <v>20660.15</v>
      </c>
      <c r="I880" s="36">
        <v>40519</v>
      </c>
      <c r="J880" s="36">
        <v>41274</v>
      </c>
      <c r="K880" s="36">
        <v>41274</v>
      </c>
      <c r="L880" s="24">
        <v>600</v>
      </c>
      <c r="M880" s="24" t="s">
        <v>621</v>
      </c>
      <c r="N880" s="37">
        <v>755</v>
      </c>
    </row>
    <row r="881" spans="2:14" s="2" customFormat="1" ht="11.25">
      <c r="B881" s="51" t="s">
        <v>2516</v>
      </c>
      <c r="C881" s="50" t="s">
        <v>610</v>
      </c>
      <c r="D881" s="2" t="s">
        <v>2517</v>
      </c>
      <c r="E881" s="1">
        <v>17.5</v>
      </c>
      <c r="F881" s="1">
        <v>126.4</v>
      </c>
      <c r="G881" s="27">
        <v>5493.75</v>
      </c>
      <c r="H881" s="27">
        <v>5493.75</v>
      </c>
      <c r="I881" s="36">
        <v>40360</v>
      </c>
      <c r="J881" s="36">
        <v>41274</v>
      </c>
      <c r="K881" s="36">
        <v>41274</v>
      </c>
      <c r="L881" s="24">
        <v>600</v>
      </c>
      <c r="M881" s="24" t="s">
        <v>647</v>
      </c>
      <c r="N881" s="37">
        <v>914</v>
      </c>
    </row>
    <row r="882" spans="2:14" s="2" customFormat="1" ht="11.25">
      <c r="B882" s="51" t="s">
        <v>2518</v>
      </c>
      <c r="C882" s="50" t="s">
        <v>610</v>
      </c>
      <c r="D882" s="2" t="s">
        <v>2519</v>
      </c>
      <c r="E882" s="1">
        <v>136</v>
      </c>
      <c r="F882" s="1">
        <v>2035.6</v>
      </c>
      <c r="G882" s="27">
        <v>20495.8</v>
      </c>
      <c r="H882" s="27">
        <v>16191.68</v>
      </c>
      <c r="I882" s="36">
        <v>40141</v>
      </c>
      <c r="J882" s="36">
        <v>41274</v>
      </c>
      <c r="K882" s="36">
        <v>41274</v>
      </c>
      <c r="L882" s="24">
        <v>600</v>
      </c>
      <c r="M882" s="24" t="s">
        <v>621</v>
      </c>
      <c r="N882" s="37">
        <v>1133</v>
      </c>
    </row>
    <row r="883" spans="2:14" s="2" customFormat="1" ht="11.25">
      <c r="B883" s="51" t="s">
        <v>2520</v>
      </c>
      <c r="C883" s="50" t="s">
        <v>610</v>
      </c>
      <c r="D883" s="2" t="s">
        <v>2521</v>
      </c>
      <c r="E883" s="1">
        <v>41</v>
      </c>
      <c r="F883" s="1">
        <v>259.8</v>
      </c>
      <c r="G883" s="27">
        <v>7305.65</v>
      </c>
      <c r="H883" s="27">
        <v>7305.65</v>
      </c>
      <c r="I883" s="36">
        <v>40529</v>
      </c>
      <c r="J883" s="36">
        <v>41274</v>
      </c>
      <c r="K883" s="36">
        <v>41274</v>
      </c>
      <c r="L883" s="24">
        <v>600</v>
      </c>
      <c r="M883" s="24" t="s">
        <v>683</v>
      </c>
      <c r="N883" s="37">
        <v>745</v>
      </c>
    </row>
    <row r="884" spans="2:14" s="2" customFormat="1" ht="11.25">
      <c r="B884" s="51" t="s">
        <v>2522</v>
      </c>
      <c r="C884" s="50" t="s">
        <v>610</v>
      </c>
      <c r="D884" s="2" t="s">
        <v>2523</v>
      </c>
      <c r="E884" s="1">
        <v>94</v>
      </c>
      <c r="F884" s="1">
        <v>1661.4</v>
      </c>
      <c r="G884" s="27">
        <v>58053.2</v>
      </c>
      <c r="H884" s="27">
        <v>58053.2</v>
      </c>
      <c r="I884" s="36">
        <v>40529</v>
      </c>
      <c r="J884" s="36">
        <v>41274</v>
      </c>
      <c r="K884" s="36">
        <v>41274</v>
      </c>
      <c r="L884" s="24">
        <v>600</v>
      </c>
      <c r="M884" s="24" t="s">
        <v>683</v>
      </c>
      <c r="N884" s="37">
        <v>745</v>
      </c>
    </row>
    <row r="885" spans="2:14" s="2" customFormat="1" ht="11.25">
      <c r="B885" s="51" t="s">
        <v>2524</v>
      </c>
      <c r="C885" s="50" t="s">
        <v>610</v>
      </c>
      <c r="D885" s="2" t="s">
        <v>2525</v>
      </c>
      <c r="E885" s="1">
        <v>16</v>
      </c>
      <c r="F885" s="1">
        <v>87.9</v>
      </c>
      <c r="G885" s="27">
        <v>13749.67</v>
      </c>
      <c r="H885" s="27">
        <v>1374.97</v>
      </c>
      <c r="I885" s="36">
        <v>40417</v>
      </c>
      <c r="J885" s="36">
        <v>41274</v>
      </c>
      <c r="K885" s="36">
        <v>41274</v>
      </c>
      <c r="L885" s="24">
        <v>600</v>
      </c>
      <c r="M885" s="24" t="s">
        <v>647</v>
      </c>
      <c r="N885" s="37">
        <v>857</v>
      </c>
    </row>
    <row r="886" spans="2:14" s="2" customFormat="1" ht="11.25">
      <c r="B886" s="51" t="s">
        <v>2526</v>
      </c>
      <c r="C886" s="50" t="s">
        <v>610</v>
      </c>
      <c r="D886" s="2" t="s">
        <v>2527</v>
      </c>
      <c r="E886" s="1">
        <v>159</v>
      </c>
      <c r="F886" s="1">
        <v>2174</v>
      </c>
      <c r="G886" s="27">
        <v>56342.85</v>
      </c>
      <c r="H886" s="27">
        <v>5634.29</v>
      </c>
      <c r="I886" s="36">
        <v>40268</v>
      </c>
      <c r="J886" s="36">
        <v>41274</v>
      </c>
      <c r="K886" s="36">
        <v>41274</v>
      </c>
      <c r="L886" s="24">
        <v>600</v>
      </c>
      <c r="M886" s="24" t="s">
        <v>686</v>
      </c>
      <c r="N886" s="37">
        <v>1006</v>
      </c>
    </row>
    <row r="887" spans="2:14" s="2" customFormat="1" ht="11.25">
      <c r="B887" s="51" t="s">
        <v>2528</v>
      </c>
      <c r="C887" s="50" t="s">
        <v>610</v>
      </c>
      <c r="D887" s="2" t="s">
        <v>2529</v>
      </c>
      <c r="E887" s="1">
        <v>12</v>
      </c>
      <c r="F887" s="1">
        <v>218.4</v>
      </c>
      <c r="G887" s="27">
        <v>7445.9</v>
      </c>
      <c r="H887" s="27">
        <v>744.59</v>
      </c>
      <c r="I887" s="36">
        <v>39717</v>
      </c>
      <c r="J887" s="36">
        <v>41274</v>
      </c>
      <c r="K887" s="36">
        <v>41274</v>
      </c>
      <c r="L887" s="24">
        <v>600</v>
      </c>
      <c r="M887" s="24" t="s">
        <v>1158</v>
      </c>
      <c r="N887" s="37">
        <v>1557</v>
      </c>
    </row>
    <row r="888" spans="2:14" s="2" customFormat="1" ht="11.25">
      <c r="B888" s="51" t="s">
        <v>2530</v>
      </c>
      <c r="C888" s="50" t="s">
        <v>610</v>
      </c>
      <c r="D888" s="2" t="s">
        <v>2531</v>
      </c>
      <c r="E888" s="1">
        <v>59.4</v>
      </c>
      <c r="F888" s="1">
        <v>1008.6</v>
      </c>
      <c r="G888" s="27">
        <v>69407.95</v>
      </c>
      <c r="H888" s="27">
        <v>6940.8</v>
      </c>
      <c r="I888" s="36">
        <v>40492</v>
      </c>
      <c r="J888" s="36">
        <v>41274</v>
      </c>
      <c r="K888" s="36">
        <v>41274</v>
      </c>
      <c r="L888" s="24">
        <v>600</v>
      </c>
      <c r="M888" s="24" t="s">
        <v>1182</v>
      </c>
      <c r="N888" s="37">
        <v>782</v>
      </c>
    </row>
    <row r="889" spans="2:14" s="2" customFormat="1" ht="11.25">
      <c r="B889" s="51" t="s">
        <v>2532</v>
      </c>
      <c r="C889" s="50" t="s">
        <v>610</v>
      </c>
      <c r="D889" s="2" t="s">
        <v>2533</v>
      </c>
      <c r="E889" s="1">
        <v>91</v>
      </c>
      <c r="F889" s="1">
        <v>1317.8</v>
      </c>
      <c r="G889" s="27">
        <v>33201.77</v>
      </c>
      <c r="H889" s="27">
        <v>3320.18</v>
      </c>
      <c r="I889" s="36">
        <v>40050</v>
      </c>
      <c r="J889" s="36">
        <v>41274</v>
      </c>
      <c r="K889" s="36">
        <v>41274</v>
      </c>
      <c r="L889" s="24">
        <v>600</v>
      </c>
      <c r="M889" s="24" t="s">
        <v>689</v>
      </c>
      <c r="N889" s="37">
        <v>1224</v>
      </c>
    </row>
    <row r="890" spans="2:14" s="2" customFormat="1" ht="11.25">
      <c r="B890" s="51" t="s">
        <v>2534</v>
      </c>
      <c r="C890" s="50" t="s">
        <v>610</v>
      </c>
      <c r="D890" s="2" t="s">
        <v>2535</v>
      </c>
      <c r="E890" s="1">
        <v>69</v>
      </c>
      <c r="F890" s="1">
        <v>1036</v>
      </c>
      <c r="G890" s="27">
        <v>76494.22</v>
      </c>
      <c r="H890" s="27">
        <v>7649.42</v>
      </c>
      <c r="I890" s="36">
        <v>40348</v>
      </c>
      <c r="J890" s="36">
        <v>41274</v>
      </c>
      <c r="K890" s="36">
        <v>41274</v>
      </c>
      <c r="L890" s="24">
        <v>600</v>
      </c>
      <c r="M890" s="24" t="s">
        <v>1000</v>
      </c>
      <c r="N890" s="37">
        <v>926</v>
      </c>
    </row>
    <row r="891" spans="2:14" s="2" customFormat="1" ht="11.25">
      <c r="B891" s="51" t="s">
        <v>2536</v>
      </c>
      <c r="C891" s="50" t="s">
        <v>610</v>
      </c>
      <c r="D891" s="2" t="s">
        <v>2537</v>
      </c>
      <c r="E891" s="1">
        <v>107</v>
      </c>
      <c r="F891" s="1">
        <v>1369.4</v>
      </c>
      <c r="G891" s="27">
        <v>49962.53</v>
      </c>
      <c r="H891" s="27">
        <v>49962.53</v>
      </c>
      <c r="I891" s="36">
        <v>40344</v>
      </c>
      <c r="J891" s="36">
        <v>41274</v>
      </c>
      <c r="K891" s="36">
        <v>41274</v>
      </c>
      <c r="L891" s="24">
        <v>600</v>
      </c>
      <c r="M891" s="24" t="s">
        <v>1251</v>
      </c>
      <c r="N891" s="37">
        <v>930</v>
      </c>
    </row>
    <row r="892" spans="2:14" s="2" customFormat="1" ht="11.25">
      <c r="B892" s="51" t="s">
        <v>2538</v>
      </c>
      <c r="C892" s="50" t="s">
        <v>610</v>
      </c>
      <c r="D892" s="2" t="s">
        <v>2539</v>
      </c>
      <c r="E892" s="1">
        <v>11</v>
      </c>
      <c r="F892" s="1">
        <v>229.6</v>
      </c>
      <c r="G892" s="27">
        <v>7516.76</v>
      </c>
      <c r="H892" s="27">
        <v>751.68</v>
      </c>
      <c r="I892" s="36">
        <v>40519</v>
      </c>
      <c r="J892" s="36">
        <v>41274</v>
      </c>
      <c r="K892" s="36">
        <v>41274</v>
      </c>
      <c r="L892" s="24">
        <v>600</v>
      </c>
      <c r="M892" s="24" t="s">
        <v>659</v>
      </c>
      <c r="N892" s="37">
        <v>755</v>
      </c>
    </row>
    <row r="893" spans="2:14" s="2" customFormat="1" ht="11.25">
      <c r="B893" s="51" t="s">
        <v>2540</v>
      </c>
      <c r="C893" s="50" t="s">
        <v>610</v>
      </c>
      <c r="D893" s="2" t="s">
        <v>2541</v>
      </c>
      <c r="E893" s="1">
        <v>62</v>
      </c>
      <c r="F893" s="1">
        <v>3051.4</v>
      </c>
      <c r="G893" s="27">
        <v>200036.92</v>
      </c>
      <c r="H893" s="27">
        <v>200036.92</v>
      </c>
      <c r="I893" s="36">
        <v>40515</v>
      </c>
      <c r="J893" s="36">
        <v>41274</v>
      </c>
      <c r="K893" s="36">
        <v>41274</v>
      </c>
      <c r="L893" s="24">
        <v>600</v>
      </c>
      <c r="M893" s="24" t="s">
        <v>2474</v>
      </c>
      <c r="N893" s="37">
        <v>759</v>
      </c>
    </row>
    <row r="894" spans="2:14" s="2" customFormat="1" ht="11.25">
      <c r="B894" s="51" t="s">
        <v>2542</v>
      </c>
      <c r="C894" s="50" t="s">
        <v>610</v>
      </c>
      <c r="D894" s="2" t="s">
        <v>2543</v>
      </c>
      <c r="E894" s="1">
        <v>180</v>
      </c>
      <c r="F894" s="1">
        <v>1292</v>
      </c>
      <c r="G894" s="27">
        <v>43046.35</v>
      </c>
      <c r="H894" s="27">
        <v>4304.64</v>
      </c>
      <c r="I894" s="36">
        <v>40288</v>
      </c>
      <c r="J894" s="36">
        <v>41274</v>
      </c>
      <c r="K894" s="36">
        <v>41274</v>
      </c>
      <c r="L894" s="24">
        <v>600</v>
      </c>
      <c r="M894" s="24" t="s">
        <v>884</v>
      </c>
      <c r="N894" s="37">
        <v>986</v>
      </c>
    </row>
    <row r="895" spans="2:14" s="2" customFormat="1" ht="11.25">
      <c r="B895" s="51" t="s">
        <v>2544</v>
      </c>
      <c r="C895" s="50" t="s">
        <v>610</v>
      </c>
      <c r="D895" s="2" t="s">
        <v>2545</v>
      </c>
      <c r="E895" s="1">
        <v>41</v>
      </c>
      <c r="F895" s="1">
        <v>1137</v>
      </c>
      <c r="G895" s="27">
        <v>65059.5</v>
      </c>
      <c r="H895" s="27">
        <v>6505.95</v>
      </c>
      <c r="I895" s="36">
        <v>40381</v>
      </c>
      <c r="J895" s="36">
        <v>41274</v>
      </c>
      <c r="K895" s="36">
        <v>41274</v>
      </c>
      <c r="L895" s="24">
        <v>600</v>
      </c>
      <c r="M895" s="24" t="s">
        <v>662</v>
      </c>
      <c r="N895" s="37">
        <v>893</v>
      </c>
    </row>
    <row r="896" spans="2:14" s="2" customFormat="1" ht="11.25">
      <c r="B896" s="51" t="s">
        <v>2546</v>
      </c>
      <c r="C896" s="50" t="s">
        <v>610</v>
      </c>
      <c r="D896" s="2" t="s">
        <v>2547</v>
      </c>
      <c r="E896" s="1">
        <v>38</v>
      </c>
      <c r="F896" s="1">
        <v>377.8</v>
      </c>
      <c r="G896" s="27">
        <v>13411.04</v>
      </c>
      <c r="H896" s="27">
        <v>1341.1</v>
      </c>
      <c r="I896" s="36">
        <v>40492</v>
      </c>
      <c r="J896" s="36">
        <v>41274</v>
      </c>
      <c r="K896" s="36">
        <v>41274</v>
      </c>
      <c r="L896" s="24">
        <v>600</v>
      </c>
      <c r="M896" s="24" t="s">
        <v>659</v>
      </c>
      <c r="N896" s="37">
        <v>782</v>
      </c>
    </row>
    <row r="897" spans="2:14" s="2" customFormat="1" ht="11.25">
      <c r="B897" s="51" t="s">
        <v>2548</v>
      </c>
      <c r="C897" s="50" t="s">
        <v>610</v>
      </c>
      <c r="D897" s="2" t="s">
        <v>2549</v>
      </c>
      <c r="E897" s="1">
        <v>184</v>
      </c>
      <c r="F897" s="1">
        <v>3037.6</v>
      </c>
      <c r="G897" s="27">
        <v>86750.35</v>
      </c>
      <c r="H897" s="27">
        <v>59857.73</v>
      </c>
      <c r="I897" s="36">
        <v>40288</v>
      </c>
      <c r="J897" s="36">
        <v>41274</v>
      </c>
      <c r="K897" s="36">
        <v>41274</v>
      </c>
      <c r="L897" s="24">
        <v>600</v>
      </c>
      <c r="M897" s="24" t="s">
        <v>1981</v>
      </c>
      <c r="N897" s="37">
        <v>986</v>
      </c>
    </row>
    <row r="898" spans="2:14" s="2" customFormat="1" ht="11.25">
      <c r="B898" s="51" t="s">
        <v>2550</v>
      </c>
      <c r="C898" s="50" t="s">
        <v>610</v>
      </c>
      <c r="D898" s="2" t="s">
        <v>2551</v>
      </c>
      <c r="E898" s="1">
        <v>82</v>
      </c>
      <c r="F898" s="1">
        <v>919</v>
      </c>
      <c r="G898" s="27">
        <v>28161.65</v>
      </c>
      <c r="H898" s="27">
        <v>2816.17</v>
      </c>
      <c r="I898" s="36">
        <v>40109</v>
      </c>
      <c r="J898" s="36">
        <v>41274</v>
      </c>
      <c r="K898" s="36">
        <v>41274</v>
      </c>
      <c r="L898" s="24">
        <v>600</v>
      </c>
      <c r="M898" s="24" t="s">
        <v>689</v>
      </c>
      <c r="N898" s="37">
        <v>1165</v>
      </c>
    </row>
    <row r="899" spans="2:14" s="2" customFormat="1" ht="11.25">
      <c r="B899" s="51" t="s">
        <v>2552</v>
      </c>
      <c r="C899" s="50" t="s">
        <v>610</v>
      </c>
      <c r="D899" s="2" t="s">
        <v>2553</v>
      </c>
      <c r="E899" s="1">
        <v>19</v>
      </c>
      <c r="F899" s="1">
        <v>381.8</v>
      </c>
      <c r="G899" s="27">
        <v>25397.6</v>
      </c>
      <c r="H899" s="27">
        <v>2539.76</v>
      </c>
      <c r="I899" s="36">
        <v>40553</v>
      </c>
      <c r="J899" s="36">
        <v>41274</v>
      </c>
      <c r="K899" s="36">
        <v>41274</v>
      </c>
      <c r="L899" s="24">
        <v>600</v>
      </c>
      <c r="M899" s="24" t="s">
        <v>1158</v>
      </c>
      <c r="N899" s="37">
        <v>721</v>
      </c>
    </row>
    <row r="900" spans="2:14" s="2" customFormat="1" ht="11.25">
      <c r="B900" s="51" t="s">
        <v>2554</v>
      </c>
      <c r="C900" s="50" t="s">
        <v>610</v>
      </c>
      <c r="D900" s="2" t="s">
        <v>2555</v>
      </c>
      <c r="E900" s="1">
        <v>31</v>
      </c>
      <c r="F900" s="1">
        <v>182.8</v>
      </c>
      <c r="G900" s="27">
        <v>4567</v>
      </c>
      <c r="H900" s="27">
        <v>456.7</v>
      </c>
      <c r="I900" s="36">
        <v>40492</v>
      </c>
      <c r="J900" s="36">
        <v>41274</v>
      </c>
      <c r="K900" s="36">
        <v>41274</v>
      </c>
      <c r="L900" s="24">
        <v>600</v>
      </c>
      <c r="M900" s="24" t="s">
        <v>863</v>
      </c>
      <c r="N900" s="37">
        <v>782</v>
      </c>
    </row>
    <row r="901" spans="2:14" s="2" customFormat="1" ht="11.25">
      <c r="B901" s="51" t="s">
        <v>2556</v>
      </c>
      <c r="C901" s="50" t="s">
        <v>610</v>
      </c>
      <c r="D901" s="2" t="s">
        <v>2557</v>
      </c>
      <c r="E901" s="1">
        <v>222</v>
      </c>
      <c r="F901" s="1">
        <v>7630</v>
      </c>
      <c r="G901" s="27">
        <v>522237.05</v>
      </c>
      <c r="H901" s="27">
        <v>52223.7</v>
      </c>
      <c r="I901" s="36">
        <v>40212</v>
      </c>
      <c r="J901" s="36">
        <v>41274</v>
      </c>
      <c r="K901" s="36">
        <v>41274</v>
      </c>
      <c r="L901" s="24">
        <v>600</v>
      </c>
      <c r="M901" s="24" t="s">
        <v>900</v>
      </c>
      <c r="N901" s="37">
        <v>1062</v>
      </c>
    </row>
    <row r="902" spans="2:14" s="2" customFormat="1" ht="11.25">
      <c r="B902" s="51" t="s">
        <v>2558</v>
      </c>
      <c r="C902" s="50" t="s">
        <v>610</v>
      </c>
      <c r="D902" s="2" t="s">
        <v>2559</v>
      </c>
      <c r="E902" s="1">
        <v>84</v>
      </c>
      <c r="F902" s="1">
        <v>1293</v>
      </c>
      <c r="G902" s="27">
        <v>31315.9</v>
      </c>
      <c r="H902" s="27">
        <v>12526.36</v>
      </c>
      <c r="I902" s="36">
        <v>40486</v>
      </c>
      <c r="J902" s="36">
        <v>41274</v>
      </c>
      <c r="K902" s="36">
        <v>41274</v>
      </c>
      <c r="L902" s="24">
        <v>600</v>
      </c>
      <c r="M902" s="24" t="s">
        <v>2560</v>
      </c>
      <c r="N902" s="37">
        <v>788</v>
      </c>
    </row>
    <row r="903" spans="2:14" s="2" customFormat="1" ht="11.25">
      <c r="B903" s="51" t="s">
        <v>2561</v>
      </c>
      <c r="C903" s="50" t="s">
        <v>610</v>
      </c>
      <c r="D903" s="2" t="s">
        <v>2562</v>
      </c>
      <c r="E903" s="1">
        <v>323</v>
      </c>
      <c r="F903" s="1">
        <v>2585.2</v>
      </c>
      <c r="G903" s="27">
        <v>182414.26</v>
      </c>
      <c r="H903" s="27">
        <v>18241.43</v>
      </c>
      <c r="I903" s="36">
        <v>40330</v>
      </c>
      <c r="J903" s="36">
        <v>41274</v>
      </c>
      <c r="K903" s="36">
        <v>41274</v>
      </c>
      <c r="L903" s="24">
        <v>600</v>
      </c>
      <c r="M903" s="24" t="s">
        <v>676</v>
      </c>
      <c r="N903" s="37">
        <v>944</v>
      </c>
    </row>
    <row r="904" spans="2:14" s="2" customFormat="1" ht="11.25">
      <c r="B904" s="51" t="s">
        <v>2563</v>
      </c>
      <c r="C904" s="50" t="s">
        <v>610</v>
      </c>
      <c r="D904" s="2" t="s">
        <v>2564</v>
      </c>
      <c r="E904" s="1">
        <v>191</v>
      </c>
      <c r="F904" s="1">
        <v>4318.6</v>
      </c>
      <c r="G904" s="27">
        <v>201747.96</v>
      </c>
      <c r="H904" s="27">
        <v>20174.79</v>
      </c>
      <c r="I904" s="36">
        <v>40394</v>
      </c>
      <c r="J904" s="36">
        <v>41274</v>
      </c>
      <c r="K904" s="36">
        <v>41274</v>
      </c>
      <c r="L904" s="24">
        <v>600</v>
      </c>
      <c r="M904" s="24" t="s">
        <v>686</v>
      </c>
      <c r="N904" s="37">
        <v>880</v>
      </c>
    </row>
    <row r="905" spans="2:14" s="2" customFormat="1" ht="11.25">
      <c r="B905" s="51" t="s">
        <v>2565</v>
      </c>
      <c r="C905" s="50" t="s">
        <v>610</v>
      </c>
      <c r="D905" s="2" t="s">
        <v>2566</v>
      </c>
      <c r="E905" s="1">
        <v>8</v>
      </c>
      <c r="F905" s="1">
        <v>82</v>
      </c>
      <c r="G905" s="27">
        <v>7810</v>
      </c>
      <c r="H905" s="27">
        <v>781</v>
      </c>
      <c r="I905" s="36">
        <v>40381</v>
      </c>
      <c r="J905" s="36">
        <v>41274</v>
      </c>
      <c r="K905" s="36">
        <v>41274</v>
      </c>
      <c r="L905" s="24">
        <v>600</v>
      </c>
      <c r="M905" s="24" t="s">
        <v>689</v>
      </c>
      <c r="N905" s="37">
        <v>893</v>
      </c>
    </row>
    <row r="906" spans="2:14" s="2" customFormat="1" ht="11.25">
      <c r="B906" s="51" t="s">
        <v>2567</v>
      </c>
      <c r="C906" s="50" t="s">
        <v>610</v>
      </c>
      <c r="D906" s="2" t="s">
        <v>2568</v>
      </c>
      <c r="E906" s="1">
        <v>119</v>
      </c>
      <c r="F906" s="1">
        <v>1924</v>
      </c>
      <c r="G906" s="27">
        <v>101427.8</v>
      </c>
      <c r="H906" s="27">
        <v>101427.8</v>
      </c>
      <c r="I906" s="36">
        <v>40374</v>
      </c>
      <c r="J906" s="36">
        <v>41274</v>
      </c>
      <c r="K906" s="36">
        <v>41274</v>
      </c>
      <c r="L906" s="24">
        <v>600</v>
      </c>
      <c r="M906" s="24" t="s">
        <v>863</v>
      </c>
      <c r="N906" s="37">
        <v>900</v>
      </c>
    </row>
    <row r="907" spans="2:14" s="2" customFormat="1" ht="11.25">
      <c r="B907" s="51" t="s">
        <v>2569</v>
      </c>
      <c r="C907" s="50" t="s">
        <v>610</v>
      </c>
      <c r="D907" s="2" t="s">
        <v>2570</v>
      </c>
      <c r="E907" s="1">
        <v>127</v>
      </c>
      <c r="F907" s="1">
        <v>1492.4</v>
      </c>
      <c r="G907" s="27">
        <v>46341.7</v>
      </c>
      <c r="H907" s="27">
        <v>31280.65</v>
      </c>
      <c r="I907" s="36">
        <v>40290</v>
      </c>
      <c r="J907" s="36">
        <v>41274</v>
      </c>
      <c r="K907" s="36">
        <v>41274</v>
      </c>
      <c r="L907" s="24">
        <v>600</v>
      </c>
      <c r="M907" s="24" t="s">
        <v>863</v>
      </c>
      <c r="N907" s="37">
        <v>984</v>
      </c>
    </row>
    <row r="908" spans="2:14" s="2" customFormat="1" ht="11.25">
      <c r="B908" s="51" t="s">
        <v>2571</v>
      </c>
      <c r="C908" s="50" t="s">
        <v>610</v>
      </c>
      <c r="D908" s="2" t="s">
        <v>2572</v>
      </c>
      <c r="E908" s="1">
        <v>102</v>
      </c>
      <c r="F908" s="1">
        <v>2695.62</v>
      </c>
      <c r="G908" s="27">
        <v>161007.02</v>
      </c>
      <c r="H908" s="27">
        <v>92579.04</v>
      </c>
      <c r="I908" s="36">
        <v>40521</v>
      </c>
      <c r="J908" s="36">
        <v>41274</v>
      </c>
      <c r="K908" s="36">
        <v>41274</v>
      </c>
      <c r="L908" s="24">
        <v>600</v>
      </c>
      <c r="M908" s="24" t="s">
        <v>826</v>
      </c>
      <c r="N908" s="37">
        <v>753</v>
      </c>
    </row>
    <row r="909" spans="2:14" s="2" customFormat="1" ht="11.25">
      <c r="B909" s="51" t="s">
        <v>2573</v>
      </c>
      <c r="C909" s="50" t="s">
        <v>610</v>
      </c>
      <c r="D909" s="2" t="s">
        <v>2574</v>
      </c>
      <c r="E909" s="1">
        <v>59</v>
      </c>
      <c r="F909" s="1">
        <v>686.6</v>
      </c>
      <c r="G909" s="27">
        <v>36264.23</v>
      </c>
      <c r="H909" s="27">
        <v>3626.42</v>
      </c>
      <c r="I909" s="36">
        <v>40359</v>
      </c>
      <c r="J909" s="36">
        <v>41274</v>
      </c>
      <c r="K909" s="36">
        <v>41274</v>
      </c>
      <c r="L909" s="24">
        <v>600</v>
      </c>
      <c r="M909" s="24" t="s">
        <v>945</v>
      </c>
      <c r="N909" s="37">
        <v>915</v>
      </c>
    </row>
    <row r="910" spans="2:14" s="2" customFormat="1" ht="11.25">
      <c r="B910" s="51" t="s">
        <v>2575</v>
      </c>
      <c r="C910" s="50" t="s">
        <v>610</v>
      </c>
      <c r="D910" s="2" t="s">
        <v>2576</v>
      </c>
      <c r="E910" s="1">
        <v>85</v>
      </c>
      <c r="F910" s="1">
        <v>795.6</v>
      </c>
      <c r="G910" s="27">
        <v>43040.5</v>
      </c>
      <c r="H910" s="27">
        <v>43040.5</v>
      </c>
      <c r="I910" s="36">
        <v>40358</v>
      </c>
      <c r="J910" s="36">
        <v>41274</v>
      </c>
      <c r="K910" s="36">
        <v>41274</v>
      </c>
      <c r="L910" s="24">
        <v>600</v>
      </c>
      <c r="M910" s="24" t="s">
        <v>936</v>
      </c>
      <c r="N910" s="37">
        <v>916</v>
      </c>
    </row>
    <row r="911" spans="2:14" s="2" customFormat="1" ht="11.25">
      <c r="B911" s="51" t="s">
        <v>2577</v>
      </c>
      <c r="C911" s="50" t="s">
        <v>610</v>
      </c>
      <c r="D911" s="2" t="s">
        <v>2578</v>
      </c>
      <c r="E911" s="1">
        <v>70</v>
      </c>
      <c r="F911" s="1">
        <v>540</v>
      </c>
      <c r="G911" s="27">
        <v>17086.95</v>
      </c>
      <c r="H911" s="27">
        <v>17086.94</v>
      </c>
      <c r="I911" s="36">
        <v>40323</v>
      </c>
      <c r="J911" s="36">
        <v>41274</v>
      </c>
      <c r="K911" s="36">
        <v>41274</v>
      </c>
      <c r="L911" s="24">
        <v>600</v>
      </c>
      <c r="M911" s="24" t="s">
        <v>961</v>
      </c>
      <c r="N911" s="37">
        <v>951</v>
      </c>
    </row>
    <row r="912" spans="2:14" s="2" customFormat="1" ht="11.25">
      <c r="B912" s="51" t="s">
        <v>2579</v>
      </c>
      <c r="C912" s="50" t="s">
        <v>610</v>
      </c>
      <c r="D912" s="2" t="s">
        <v>2580</v>
      </c>
      <c r="E912" s="1">
        <v>49</v>
      </c>
      <c r="F912" s="1">
        <v>823.6</v>
      </c>
      <c r="G912" s="27">
        <v>26218.55</v>
      </c>
      <c r="H912" s="27">
        <v>2621.86</v>
      </c>
      <c r="I912" s="36">
        <v>40609</v>
      </c>
      <c r="J912" s="36">
        <v>41274</v>
      </c>
      <c r="K912" s="36">
        <v>41274</v>
      </c>
      <c r="L912" s="24">
        <v>600</v>
      </c>
      <c r="M912" s="24" t="s">
        <v>1444</v>
      </c>
      <c r="N912" s="37">
        <v>665</v>
      </c>
    </row>
    <row r="913" spans="2:14" s="2" customFormat="1" ht="11.25">
      <c r="B913" s="51" t="s">
        <v>2581</v>
      </c>
      <c r="C913" s="50" t="s">
        <v>610</v>
      </c>
      <c r="D913" s="2" t="s">
        <v>2582</v>
      </c>
      <c r="E913" s="1">
        <v>127</v>
      </c>
      <c r="F913" s="1">
        <v>1066.2</v>
      </c>
      <c r="G913" s="27">
        <v>23162.86</v>
      </c>
      <c r="H913" s="27">
        <v>23162.86</v>
      </c>
      <c r="I913" s="36">
        <v>40154</v>
      </c>
      <c r="J913" s="36">
        <v>41274</v>
      </c>
      <c r="K913" s="36">
        <v>41274</v>
      </c>
      <c r="L913" s="24">
        <v>600</v>
      </c>
      <c r="M913" s="24" t="s">
        <v>2583</v>
      </c>
      <c r="N913" s="37">
        <v>1120</v>
      </c>
    </row>
    <row r="914" spans="2:14" s="2" customFormat="1" ht="11.25">
      <c r="B914" s="51" t="s">
        <v>2584</v>
      </c>
      <c r="C914" s="50" t="s">
        <v>610</v>
      </c>
      <c r="D914" s="2" t="s">
        <v>2585</v>
      </c>
      <c r="E914" s="1">
        <v>72</v>
      </c>
      <c r="F914" s="1">
        <v>1365</v>
      </c>
      <c r="G914" s="27">
        <v>42563.65</v>
      </c>
      <c r="H914" s="27">
        <v>42563.65</v>
      </c>
      <c r="I914" s="36">
        <v>40101</v>
      </c>
      <c r="J914" s="36">
        <v>41274</v>
      </c>
      <c r="K914" s="36">
        <v>41274</v>
      </c>
      <c r="L914" s="24">
        <v>600</v>
      </c>
      <c r="M914" s="24" t="s">
        <v>1347</v>
      </c>
      <c r="N914" s="37">
        <v>1173</v>
      </c>
    </row>
    <row r="915" spans="2:14" s="2" customFormat="1" ht="11.25">
      <c r="B915" s="51" t="s">
        <v>2586</v>
      </c>
      <c r="C915" s="50" t="s">
        <v>610</v>
      </c>
      <c r="D915" s="2" t="s">
        <v>2587</v>
      </c>
      <c r="E915" s="1">
        <v>139</v>
      </c>
      <c r="F915" s="1">
        <v>1006</v>
      </c>
      <c r="G915" s="27">
        <v>67698.5</v>
      </c>
      <c r="H915" s="27">
        <v>6769.85</v>
      </c>
      <c r="I915" s="36">
        <v>40336</v>
      </c>
      <c r="J915" s="36">
        <v>41274</v>
      </c>
      <c r="K915" s="36">
        <v>41274</v>
      </c>
      <c r="L915" s="24">
        <v>600</v>
      </c>
      <c r="M915" s="24" t="s">
        <v>145</v>
      </c>
      <c r="N915" s="37">
        <v>938</v>
      </c>
    </row>
    <row r="916" spans="2:14" s="2" customFormat="1" ht="11.25">
      <c r="B916" s="51" t="s">
        <v>2588</v>
      </c>
      <c r="C916" s="50" t="s">
        <v>610</v>
      </c>
      <c r="D916" s="2" t="s">
        <v>2589</v>
      </c>
      <c r="E916" s="1">
        <v>27</v>
      </c>
      <c r="F916" s="1">
        <v>441.4</v>
      </c>
      <c r="G916" s="27">
        <v>19946.3</v>
      </c>
      <c r="H916" s="27">
        <v>1994.63</v>
      </c>
      <c r="I916" s="36">
        <v>40568</v>
      </c>
      <c r="J916" s="36">
        <v>41274</v>
      </c>
      <c r="K916" s="36">
        <v>41274</v>
      </c>
      <c r="L916" s="24">
        <v>600</v>
      </c>
      <c r="M916" s="24" t="s">
        <v>1000</v>
      </c>
      <c r="N916" s="37">
        <v>706</v>
      </c>
    </row>
    <row r="917" spans="2:14" s="2" customFormat="1" ht="11.25">
      <c r="B917" s="51" t="s">
        <v>2590</v>
      </c>
      <c r="C917" s="50" t="s">
        <v>610</v>
      </c>
      <c r="D917" s="2" t="s">
        <v>2591</v>
      </c>
      <c r="E917" s="1">
        <v>32</v>
      </c>
      <c r="F917" s="1">
        <v>507</v>
      </c>
      <c r="G917" s="27">
        <v>19199.57</v>
      </c>
      <c r="H917" s="27">
        <v>1919.96</v>
      </c>
      <c r="I917" s="36">
        <v>40634</v>
      </c>
      <c r="J917" s="36">
        <v>41274</v>
      </c>
      <c r="K917" s="36">
        <v>41274</v>
      </c>
      <c r="L917" s="24">
        <v>600</v>
      </c>
      <c r="M917" s="24" t="s">
        <v>732</v>
      </c>
      <c r="N917" s="37">
        <v>640</v>
      </c>
    </row>
    <row r="918" spans="2:14" s="2" customFormat="1" ht="11.25">
      <c r="B918" s="51" t="s">
        <v>2592</v>
      </c>
      <c r="C918" s="50" t="s">
        <v>610</v>
      </c>
      <c r="D918" s="2" t="s">
        <v>2593</v>
      </c>
      <c r="E918" s="1">
        <v>104</v>
      </c>
      <c r="F918" s="1">
        <v>2136</v>
      </c>
      <c r="G918" s="27">
        <v>99341.9</v>
      </c>
      <c r="H918" s="27">
        <v>9934.19</v>
      </c>
      <c r="I918" s="36">
        <v>40183</v>
      </c>
      <c r="J918" s="36">
        <v>41274</v>
      </c>
      <c r="K918" s="36">
        <v>41274</v>
      </c>
      <c r="L918" s="24">
        <v>600</v>
      </c>
      <c r="M918" s="24" t="s">
        <v>676</v>
      </c>
      <c r="N918" s="37">
        <v>1091</v>
      </c>
    </row>
    <row r="919" spans="2:14" s="2" customFormat="1" ht="11.25">
      <c r="B919" s="51" t="s">
        <v>2594</v>
      </c>
      <c r="C919" s="50" t="s">
        <v>610</v>
      </c>
      <c r="D919" s="2" t="s">
        <v>2595</v>
      </c>
      <c r="E919" s="1">
        <v>22</v>
      </c>
      <c r="F919" s="1">
        <v>660</v>
      </c>
      <c r="G919" s="27">
        <v>47044.1</v>
      </c>
      <c r="H919" s="27">
        <v>4704.41</v>
      </c>
      <c r="I919" s="36">
        <v>40583</v>
      </c>
      <c r="J919" s="36">
        <v>41274</v>
      </c>
      <c r="K919" s="36">
        <v>41274</v>
      </c>
      <c r="L919" s="24">
        <v>600</v>
      </c>
      <c r="M919" s="24" t="s">
        <v>735</v>
      </c>
      <c r="N919" s="37">
        <v>691</v>
      </c>
    </row>
    <row r="920" spans="2:14" s="2" customFormat="1" ht="11.25">
      <c r="B920" s="51" t="s">
        <v>2596</v>
      </c>
      <c r="C920" s="50" t="s">
        <v>610</v>
      </c>
      <c r="D920" s="2" t="s">
        <v>2597</v>
      </c>
      <c r="E920" s="1">
        <v>125</v>
      </c>
      <c r="F920" s="1">
        <v>2269.6</v>
      </c>
      <c r="G920" s="27">
        <v>116269.75</v>
      </c>
      <c r="H920" s="27">
        <v>11626.98</v>
      </c>
      <c r="I920" s="36">
        <v>40158</v>
      </c>
      <c r="J920" s="36">
        <v>41274</v>
      </c>
      <c r="K920" s="36">
        <v>41274</v>
      </c>
      <c r="L920" s="24">
        <v>600</v>
      </c>
      <c r="M920" s="24" t="s">
        <v>667</v>
      </c>
      <c r="N920" s="37">
        <v>1116</v>
      </c>
    </row>
    <row r="921" spans="2:14" s="2" customFormat="1" ht="11.25">
      <c r="B921" s="51" t="s">
        <v>2598</v>
      </c>
      <c r="C921" s="50" t="s">
        <v>610</v>
      </c>
      <c r="D921" s="2" t="s">
        <v>2599</v>
      </c>
      <c r="E921" s="1">
        <v>854</v>
      </c>
      <c r="F921" s="1">
        <v>12100</v>
      </c>
      <c r="G921" s="27">
        <v>482910.54</v>
      </c>
      <c r="H921" s="27">
        <v>367012.01</v>
      </c>
      <c r="I921" s="36">
        <v>40141</v>
      </c>
      <c r="J921" s="36">
        <v>41274</v>
      </c>
      <c r="K921" s="36">
        <v>41274</v>
      </c>
      <c r="L921" s="24">
        <v>600</v>
      </c>
      <c r="M921" s="24" t="s">
        <v>701</v>
      </c>
      <c r="N921" s="37">
        <v>1133</v>
      </c>
    </row>
    <row r="922" spans="2:14" s="2" customFormat="1" ht="11.25">
      <c r="B922" s="51" t="s">
        <v>2600</v>
      </c>
      <c r="C922" s="50" t="s">
        <v>610</v>
      </c>
      <c r="D922" s="2" t="s">
        <v>2601</v>
      </c>
      <c r="E922" s="1">
        <v>15</v>
      </c>
      <c r="F922" s="1">
        <v>152</v>
      </c>
      <c r="G922" s="27">
        <v>8246</v>
      </c>
      <c r="H922" s="27">
        <v>824.6</v>
      </c>
      <c r="I922" s="36">
        <v>40487</v>
      </c>
      <c r="J922" s="36">
        <v>41274</v>
      </c>
      <c r="K922" s="36">
        <v>41274</v>
      </c>
      <c r="L922" s="24">
        <v>600</v>
      </c>
      <c r="M922" s="24" t="s">
        <v>689</v>
      </c>
      <c r="N922" s="37">
        <v>787</v>
      </c>
    </row>
    <row r="923" spans="2:14" s="2" customFormat="1" ht="11.25">
      <c r="B923" s="51" t="s">
        <v>2602</v>
      </c>
      <c r="C923" s="50" t="s">
        <v>610</v>
      </c>
      <c r="D923" s="2" t="s">
        <v>2603</v>
      </c>
      <c r="E923" s="1">
        <v>88</v>
      </c>
      <c r="F923" s="1">
        <v>1719.8</v>
      </c>
      <c r="G923" s="27">
        <v>47200.88</v>
      </c>
      <c r="H923" s="27">
        <v>4720.09</v>
      </c>
      <c r="I923" s="36">
        <v>40183</v>
      </c>
      <c r="J923" s="36">
        <v>41274</v>
      </c>
      <c r="K923" s="36">
        <v>41274</v>
      </c>
      <c r="L923" s="24">
        <v>600</v>
      </c>
      <c r="M923" s="24" t="s">
        <v>676</v>
      </c>
      <c r="N923" s="37">
        <v>1091</v>
      </c>
    </row>
    <row r="924" spans="2:14" s="2" customFormat="1" ht="11.25">
      <c r="B924" s="51" t="s">
        <v>2604</v>
      </c>
      <c r="C924" s="50" t="s">
        <v>610</v>
      </c>
      <c r="D924" s="2" t="s">
        <v>2605</v>
      </c>
      <c r="E924" s="1">
        <v>25</v>
      </c>
      <c r="F924" s="1">
        <v>371.8</v>
      </c>
      <c r="G924" s="27">
        <v>23772.96</v>
      </c>
      <c r="H924" s="27">
        <v>2377.3</v>
      </c>
      <c r="I924" s="36">
        <v>40553</v>
      </c>
      <c r="J924" s="36">
        <v>41274</v>
      </c>
      <c r="K924" s="36">
        <v>41274</v>
      </c>
      <c r="L924" s="24">
        <v>600</v>
      </c>
      <c r="M924" s="24" t="s">
        <v>1158</v>
      </c>
      <c r="N924" s="37">
        <v>721</v>
      </c>
    </row>
    <row r="925" spans="2:14" s="2" customFormat="1" ht="11.25">
      <c r="B925" s="51" t="s">
        <v>2606</v>
      </c>
      <c r="C925" s="50" t="s">
        <v>610</v>
      </c>
      <c r="D925" s="2" t="s">
        <v>2607</v>
      </c>
      <c r="E925" s="1">
        <v>23</v>
      </c>
      <c r="F925" s="1">
        <v>316.8</v>
      </c>
      <c r="G925" s="27">
        <v>18343.05</v>
      </c>
      <c r="H925" s="27">
        <v>1834.31</v>
      </c>
      <c r="I925" s="36">
        <v>40492</v>
      </c>
      <c r="J925" s="36">
        <v>41274</v>
      </c>
      <c r="K925" s="36">
        <v>41274</v>
      </c>
      <c r="L925" s="24">
        <v>600</v>
      </c>
      <c r="M925" s="24" t="s">
        <v>1092</v>
      </c>
      <c r="N925" s="37">
        <v>782</v>
      </c>
    </row>
    <row r="926" spans="2:14" s="2" customFormat="1" ht="11.25">
      <c r="B926" s="51" t="s">
        <v>2608</v>
      </c>
      <c r="C926" s="50" t="s">
        <v>610</v>
      </c>
      <c r="D926" s="2" t="s">
        <v>2609</v>
      </c>
      <c r="E926" s="1">
        <v>39.7</v>
      </c>
      <c r="F926" s="1">
        <v>511</v>
      </c>
      <c r="G926" s="27">
        <v>14254.15</v>
      </c>
      <c r="H926" s="27">
        <v>1425.43</v>
      </c>
      <c r="I926" s="36">
        <v>40492</v>
      </c>
      <c r="J926" s="36">
        <v>41274</v>
      </c>
      <c r="K926" s="36">
        <v>41274</v>
      </c>
      <c r="L926" s="24">
        <v>600</v>
      </c>
      <c r="M926" s="24" t="s">
        <v>659</v>
      </c>
      <c r="N926" s="37">
        <v>782</v>
      </c>
    </row>
    <row r="927" spans="2:14" s="2" customFormat="1" ht="11.25">
      <c r="B927" s="51" t="s">
        <v>2610</v>
      </c>
      <c r="C927" s="50" t="s">
        <v>610</v>
      </c>
      <c r="D927" s="2" t="s">
        <v>2611</v>
      </c>
      <c r="E927" s="1">
        <v>23.7</v>
      </c>
      <c r="F927" s="1">
        <v>199.4</v>
      </c>
      <c r="G927" s="27">
        <v>4690.29</v>
      </c>
      <c r="H927" s="27">
        <v>469.03</v>
      </c>
      <c r="I927" s="36">
        <v>40521</v>
      </c>
      <c r="J927" s="36">
        <v>41274</v>
      </c>
      <c r="K927" s="36">
        <v>41274</v>
      </c>
      <c r="L927" s="24">
        <v>600</v>
      </c>
      <c r="M927" s="24" t="s">
        <v>1251</v>
      </c>
      <c r="N927" s="37">
        <v>753</v>
      </c>
    </row>
    <row r="928" spans="2:14" s="2" customFormat="1" ht="11.25">
      <c r="B928" s="51" t="s">
        <v>2612</v>
      </c>
      <c r="C928" s="50" t="s">
        <v>610</v>
      </c>
      <c r="D928" s="2" t="s">
        <v>2613</v>
      </c>
      <c r="E928" s="1">
        <v>19</v>
      </c>
      <c r="F928" s="1">
        <v>250.8</v>
      </c>
      <c r="G928" s="27">
        <v>17413.2</v>
      </c>
      <c r="H928" s="27">
        <v>17413.2</v>
      </c>
      <c r="I928" s="36">
        <v>40553</v>
      </c>
      <c r="J928" s="36">
        <v>41274</v>
      </c>
      <c r="K928" s="36">
        <v>41274</v>
      </c>
      <c r="L928" s="24">
        <v>600</v>
      </c>
      <c r="M928" s="24" t="s">
        <v>1158</v>
      </c>
      <c r="N928" s="37">
        <v>721</v>
      </c>
    </row>
    <row r="929" spans="2:14" s="2" customFormat="1" ht="11.25">
      <c r="B929" s="51" t="s">
        <v>2614</v>
      </c>
      <c r="C929" s="50" t="s">
        <v>610</v>
      </c>
      <c r="D929" s="2" t="s">
        <v>2615</v>
      </c>
      <c r="E929" s="1">
        <v>22</v>
      </c>
      <c r="F929" s="1">
        <v>226.2</v>
      </c>
      <c r="G929" s="27">
        <v>5268.5</v>
      </c>
      <c r="H929" s="27">
        <v>5268.5</v>
      </c>
      <c r="I929" s="36">
        <v>40245</v>
      </c>
      <c r="J929" s="36">
        <v>41274</v>
      </c>
      <c r="K929" s="36">
        <v>41274</v>
      </c>
      <c r="L929" s="24">
        <v>600</v>
      </c>
      <c r="M929" s="24" t="s">
        <v>1507</v>
      </c>
      <c r="N929" s="37">
        <v>1029</v>
      </c>
    </row>
    <row r="930" spans="2:14" s="2" customFormat="1" ht="11.25">
      <c r="B930" s="51" t="s">
        <v>2616</v>
      </c>
      <c r="C930" s="50" t="s">
        <v>610</v>
      </c>
      <c r="D930" s="2" t="s">
        <v>2617</v>
      </c>
      <c r="E930" s="1">
        <v>55</v>
      </c>
      <c r="F930" s="1">
        <v>1104.4</v>
      </c>
      <c r="G930" s="27">
        <v>68390.9</v>
      </c>
      <c r="H930" s="27">
        <v>68390.9</v>
      </c>
      <c r="I930" s="36">
        <v>40374</v>
      </c>
      <c r="J930" s="36">
        <v>41274</v>
      </c>
      <c r="K930" s="36">
        <v>41274</v>
      </c>
      <c r="L930" s="24">
        <v>600</v>
      </c>
      <c r="M930" s="24" t="s">
        <v>863</v>
      </c>
      <c r="N930" s="37">
        <v>900</v>
      </c>
    </row>
    <row r="931" spans="2:14" s="2" customFormat="1" ht="11.25">
      <c r="B931" s="51" t="s">
        <v>2618</v>
      </c>
      <c r="C931" s="50" t="s">
        <v>610</v>
      </c>
      <c r="D931" s="2" t="s">
        <v>2619</v>
      </c>
      <c r="E931" s="1">
        <v>104</v>
      </c>
      <c r="F931" s="1">
        <v>1270.4</v>
      </c>
      <c r="G931" s="27">
        <v>26747.93</v>
      </c>
      <c r="H931" s="27">
        <v>20595.91</v>
      </c>
      <c r="I931" s="36">
        <v>40116</v>
      </c>
      <c r="J931" s="36">
        <v>41274</v>
      </c>
      <c r="K931" s="36">
        <v>41274</v>
      </c>
      <c r="L931" s="24">
        <v>600</v>
      </c>
      <c r="M931" s="24" t="s">
        <v>968</v>
      </c>
      <c r="N931" s="37">
        <v>1158</v>
      </c>
    </row>
    <row r="932" spans="2:14" s="2" customFormat="1" ht="11.25">
      <c r="B932" s="51" t="s">
        <v>2620</v>
      </c>
      <c r="C932" s="50" t="s">
        <v>610</v>
      </c>
      <c r="D932" s="2" t="s">
        <v>2621</v>
      </c>
      <c r="E932" s="1">
        <v>102</v>
      </c>
      <c r="F932" s="1">
        <v>1473</v>
      </c>
      <c r="G932" s="27">
        <v>44379.15</v>
      </c>
      <c r="H932" s="27">
        <v>44379.15</v>
      </c>
      <c r="I932" s="36">
        <v>40389</v>
      </c>
      <c r="J932" s="36">
        <v>41274</v>
      </c>
      <c r="K932" s="36">
        <v>41274</v>
      </c>
      <c r="L932" s="24">
        <v>600</v>
      </c>
      <c r="M932" s="24" t="s">
        <v>1102</v>
      </c>
      <c r="N932" s="37">
        <v>885</v>
      </c>
    </row>
    <row r="933" spans="2:14" s="2" customFormat="1" ht="11.25">
      <c r="B933" s="51" t="s">
        <v>2622</v>
      </c>
      <c r="C933" s="50" t="s">
        <v>610</v>
      </c>
      <c r="D933" s="2" t="s">
        <v>2623</v>
      </c>
      <c r="E933" s="1">
        <v>68</v>
      </c>
      <c r="F933" s="1">
        <v>1332.2</v>
      </c>
      <c r="G933" s="27">
        <v>56207.06</v>
      </c>
      <c r="H933" s="27">
        <v>11803.48</v>
      </c>
      <c r="I933" s="36">
        <v>40494</v>
      </c>
      <c r="J933" s="36">
        <v>41274</v>
      </c>
      <c r="K933" s="36">
        <v>41274</v>
      </c>
      <c r="L933" s="24">
        <v>600</v>
      </c>
      <c r="M933" s="24" t="s">
        <v>1000</v>
      </c>
      <c r="N933" s="37">
        <v>780</v>
      </c>
    </row>
    <row r="934" spans="2:14" s="2" customFormat="1" ht="11.25">
      <c r="B934" s="51" t="s">
        <v>2624</v>
      </c>
      <c r="C934" s="50" t="s">
        <v>610</v>
      </c>
      <c r="D934" s="2" t="s">
        <v>2625</v>
      </c>
      <c r="E934" s="1">
        <v>12.9</v>
      </c>
      <c r="F934" s="1">
        <v>0</v>
      </c>
      <c r="G934" s="27">
        <v>4769.78</v>
      </c>
      <c r="H934" s="27">
        <v>4769.78</v>
      </c>
      <c r="I934" s="36">
        <v>40490</v>
      </c>
      <c r="J934" s="36">
        <v>41289</v>
      </c>
      <c r="K934" s="36">
        <v>41289</v>
      </c>
      <c r="L934" s="24">
        <v>615</v>
      </c>
      <c r="M934" s="24" t="s">
        <v>1842</v>
      </c>
      <c r="N934" s="37">
        <v>799</v>
      </c>
    </row>
    <row r="935" spans="2:14" s="2" customFormat="1" ht="11.25">
      <c r="B935" s="51" t="s">
        <v>2626</v>
      </c>
      <c r="C935" s="50" t="s">
        <v>610</v>
      </c>
      <c r="D935" s="2" t="s">
        <v>2627</v>
      </c>
      <c r="E935" s="1">
        <v>91</v>
      </c>
      <c r="F935" s="1">
        <v>273.8</v>
      </c>
      <c r="G935" s="27">
        <v>54074.36</v>
      </c>
      <c r="H935" s="27">
        <v>54074.36</v>
      </c>
      <c r="I935" s="36">
        <v>40295</v>
      </c>
      <c r="J935" s="36">
        <v>41334</v>
      </c>
      <c r="K935" s="36">
        <v>41334</v>
      </c>
      <c r="L935" s="24">
        <v>660</v>
      </c>
      <c r="M935" s="24" t="s">
        <v>1085</v>
      </c>
      <c r="N935" s="37">
        <v>1039</v>
      </c>
    </row>
    <row r="936" spans="2:14" s="2" customFormat="1" ht="11.25">
      <c r="B936" s="51" t="s">
        <v>2628</v>
      </c>
      <c r="C936" s="50" t="s">
        <v>610</v>
      </c>
      <c r="D936" s="2" t="s">
        <v>2629</v>
      </c>
      <c r="E936" s="1">
        <v>218</v>
      </c>
      <c r="F936" s="1">
        <v>3824</v>
      </c>
      <c r="G936" s="27">
        <v>221158.86</v>
      </c>
      <c r="H936" s="27">
        <v>22115.89</v>
      </c>
      <c r="I936" s="36">
        <v>40235</v>
      </c>
      <c r="J936" s="36">
        <v>41364</v>
      </c>
      <c r="K936" s="36">
        <v>41364</v>
      </c>
      <c r="L936" s="24">
        <v>690</v>
      </c>
      <c r="M936" s="24" t="s">
        <v>659</v>
      </c>
      <c r="N936" s="37">
        <v>1129</v>
      </c>
    </row>
    <row r="937" spans="2:14" s="2" customFormat="1" ht="11.25">
      <c r="B937" s="51" t="s">
        <v>2630</v>
      </c>
      <c r="C937" s="50" t="s">
        <v>610</v>
      </c>
      <c r="D937" s="2" t="s">
        <v>2631</v>
      </c>
      <c r="E937" s="1">
        <v>76.3</v>
      </c>
      <c r="F937" s="1">
        <v>1244.4</v>
      </c>
      <c r="G937" s="27">
        <v>84763.25</v>
      </c>
      <c r="H937" s="27">
        <v>8476.33</v>
      </c>
      <c r="I937" s="36">
        <v>40547</v>
      </c>
      <c r="J937" s="36">
        <v>41364</v>
      </c>
      <c r="K937" s="36">
        <v>41364</v>
      </c>
      <c r="L937" s="24">
        <v>690</v>
      </c>
      <c r="M937" s="24" t="s">
        <v>997</v>
      </c>
      <c r="N937" s="37">
        <v>817</v>
      </c>
    </row>
    <row r="938" spans="2:14" s="2" customFormat="1" ht="11.25">
      <c r="B938" s="51" t="s">
        <v>2632</v>
      </c>
      <c r="C938" s="50" t="s">
        <v>610</v>
      </c>
      <c r="D938" s="2" t="s">
        <v>2633</v>
      </c>
      <c r="E938" s="1">
        <v>66.2</v>
      </c>
      <c r="F938" s="1">
        <v>1717</v>
      </c>
      <c r="G938" s="27">
        <v>45997.45</v>
      </c>
      <c r="H938" s="27">
        <v>4599.75</v>
      </c>
      <c r="I938" s="36">
        <v>40175</v>
      </c>
      <c r="J938" s="36">
        <v>41364</v>
      </c>
      <c r="K938" s="36">
        <v>41364</v>
      </c>
      <c r="L938" s="24">
        <v>690</v>
      </c>
      <c r="M938" s="24" t="s">
        <v>1341</v>
      </c>
      <c r="N938" s="37">
        <v>1189</v>
      </c>
    </row>
    <row r="939" spans="2:14" s="2" customFormat="1" ht="11.25">
      <c r="B939" s="51" t="s">
        <v>2634</v>
      </c>
      <c r="C939" s="50" t="s">
        <v>610</v>
      </c>
      <c r="D939" s="2" t="s">
        <v>2635</v>
      </c>
      <c r="E939" s="1">
        <v>73</v>
      </c>
      <c r="F939" s="1">
        <v>729.2</v>
      </c>
      <c r="G939" s="27">
        <v>27323.2</v>
      </c>
      <c r="H939" s="27">
        <v>2732.32</v>
      </c>
      <c r="I939" s="36">
        <v>40571</v>
      </c>
      <c r="J939" s="36">
        <v>41364</v>
      </c>
      <c r="K939" s="36">
        <v>41364</v>
      </c>
      <c r="L939" s="24">
        <v>690</v>
      </c>
      <c r="M939" s="24" t="s">
        <v>627</v>
      </c>
      <c r="N939" s="37">
        <v>793</v>
      </c>
    </row>
    <row r="940" spans="2:14" s="2" customFormat="1" ht="11.25">
      <c r="B940" s="51" t="s">
        <v>2636</v>
      </c>
      <c r="C940" s="50" t="s">
        <v>610</v>
      </c>
      <c r="D940" s="2" t="s">
        <v>2637</v>
      </c>
      <c r="E940" s="1">
        <v>125</v>
      </c>
      <c r="F940" s="1">
        <v>2963</v>
      </c>
      <c r="G940" s="27">
        <v>81224.9</v>
      </c>
      <c r="H940" s="27">
        <v>8122.49</v>
      </c>
      <c r="I940" s="36">
        <v>40288</v>
      </c>
      <c r="J940" s="36">
        <v>41364</v>
      </c>
      <c r="K940" s="36">
        <v>41364</v>
      </c>
      <c r="L940" s="24">
        <v>690</v>
      </c>
      <c r="M940" s="24" t="s">
        <v>686</v>
      </c>
      <c r="N940" s="37">
        <v>1076</v>
      </c>
    </row>
    <row r="941" spans="2:14" s="2" customFormat="1" ht="11.25">
      <c r="B941" s="51" t="s">
        <v>2638</v>
      </c>
      <c r="C941" s="50" t="s">
        <v>610</v>
      </c>
      <c r="D941" s="2" t="s">
        <v>2639</v>
      </c>
      <c r="E941" s="1">
        <v>57</v>
      </c>
      <c r="F941" s="1">
        <v>1636.5</v>
      </c>
      <c r="G941" s="27">
        <v>50403.6</v>
      </c>
      <c r="H941" s="27">
        <v>5040.36</v>
      </c>
      <c r="I941" s="36">
        <v>40213</v>
      </c>
      <c r="J941" s="36">
        <v>41364</v>
      </c>
      <c r="K941" s="36">
        <v>41364</v>
      </c>
      <c r="L941" s="24">
        <v>690</v>
      </c>
      <c r="M941" s="24" t="s">
        <v>698</v>
      </c>
      <c r="N941" s="37">
        <v>1151</v>
      </c>
    </row>
    <row r="942" spans="2:14" s="2" customFormat="1" ht="11.25">
      <c r="B942" s="51" t="s">
        <v>2640</v>
      </c>
      <c r="C942" s="50" t="s">
        <v>610</v>
      </c>
      <c r="D942" s="2" t="s">
        <v>2641</v>
      </c>
      <c r="E942" s="1">
        <v>29.7</v>
      </c>
      <c r="F942" s="1">
        <v>388.6</v>
      </c>
      <c r="G942" s="27">
        <v>5079.4</v>
      </c>
      <c r="H942" s="27">
        <v>507.94</v>
      </c>
      <c r="I942" s="36">
        <v>40283</v>
      </c>
      <c r="J942" s="36">
        <v>41364</v>
      </c>
      <c r="K942" s="36">
        <v>41364</v>
      </c>
      <c r="L942" s="24">
        <v>690</v>
      </c>
      <c r="M942" s="24" t="s">
        <v>1507</v>
      </c>
      <c r="N942" s="37">
        <v>1081</v>
      </c>
    </row>
    <row r="943" spans="2:14" s="2" customFormat="1" ht="11.25">
      <c r="B943" s="51" t="s">
        <v>2642</v>
      </c>
      <c r="C943" s="50" t="s">
        <v>610</v>
      </c>
      <c r="D943" s="2" t="s">
        <v>2643</v>
      </c>
      <c r="E943" s="1">
        <v>100</v>
      </c>
      <c r="F943" s="1">
        <v>3007</v>
      </c>
      <c r="G943" s="27">
        <v>85638.42</v>
      </c>
      <c r="H943" s="27">
        <v>8563.84</v>
      </c>
      <c r="I943" s="36">
        <v>40140</v>
      </c>
      <c r="J943" s="36">
        <v>41364</v>
      </c>
      <c r="K943" s="36">
        <v>41364</v>
      </c>
      <c r="L943" s="24">
        <v>690</v>
      </c>
      <c r="M943" s="24" t="s">
        <v>686</v>
      </c>
      <c r="N943" s="37">
        <v>1224</v>
      </c>
    </row>
    <row r="944" spans="2:14" s="2" customFormat="1" ht="11.25">
      <c r="B944" s="51" t="s">
        <v>2644</v>
      </c>
      <c r="C944" s="50" t="s">
        <v>610</v>
      </c>
      <c r="D944" s="2" t="s">
        <v>2645</v>
      </c>
      <c r="E944" s="1">
        <v>179</v>
      </c>
      <c r="F944" s="1">
        <v>1807.4</v>
      </c>
      <c r="G944" s="27">
        <v>52226.4</v>
      </c>
      <c r="H944" s="27">
        <v>5222.64</v>
      </c>
      <c r="I944" s="36">
        <v>40654</v>
      </c>
      <c r="J944" s="36">
        <v>41364</v>
      </c>
      <c r="K944" s="36">
        <v>41364</v>
      </c>
      <c r="L944" s="24">
        <v>690</v>
      </c>
      <c r="M944" s="24" t="s">
        <v>740</v>
      </c>
      <c r="N944" s="37">
        <v>710</v>
      </c>
    </row>
    <row r="945" spans="2:14" s="2" customFormat="1" ht="11.25">
      <c r="B945" s="51" t="s">
        <v>2646</v>
      </c>
      <c r="C945" s="50" t="s">
        <v>610</v>
      </c>
      <c r="D945" s="2" t="s">
        <v>2647</v>
      </c>
      <c r="E945" s="1">
        <v>105.7</v>
      </c>
      <c r="F945" s="1">
        <v>1873.4</v>
      </c>
      <c r="G945" s="27">
        <v>60553.3</v>
      </c>
      <c r="H945" s="27">
        <v>6055.33</v>
      </c>
      <c r="I945" s="36">
        <v>40399</v>
      </c>
      <c r="J945" s="36">
        <v>41364</v>
      </c>
      <c r="K945" s="36">
        <v>41364</v>
      </c>
      <c r="L945" s="24">
        <v>690</v>
      </c>
      <c r="M945" s="24" t="s">
        <v>2648</v>
      </c>
      <c r="N945" s="37">
        <v>965</v>
      </c>
    </row>
    <row r="946" spans="2:14" s="2" customFormat="1" ht="11.25">
      <c r="B946" s="51" t="s">
        <v>2649</v>
      </c>
      <c r="C946" s="50" t="s">
        <v>610</v>
      </c>
      <c r="D946" s="2" t="s">
        <v>2650</v>
      </c>
      <c r="E946" s="1">
        <v>54.2</v>
      </c>
      <c r="F946" s="1">
        <v>1176.9</v>
      </c>
      <c r="G946" s="27">
        <v>30043.05</v>
      </c>
      <c r="H946" s="27">
        <v>3004.31</v>
      </c>
      <c r="I946" s="36">
        <v>40571</v>
      </c>
      <c r="J946" s="36">
        <v>41364</v>
      </c>
      <c r="K946" s="36">
        <v>41364</v>
      </c>
      <c r="L946" s="24">
        <v>690</v>
      </c>
      <c r="M946" s="24" t="s">
        <v>621</v>
      </c>
      <c r="N946" s="37">
        <v>793</v>
      </c>
    </row>
    <row r="947" spans="2:14" s="2" customFormat="1" ht="11.25">
      <c r="B947" s="51" t="s">
        <v>2651</v>
      </c>
      <c r="C947" s="50" t="s">
        <v>610</v>
      </c>
      <c r="D947" s="2" t="s">
        <v>2652</v>
      </c>
      <c r="E947" s="1">
        <v>65</v>
      </c>
      <c r="F947" s="1">
        <v>598</v>
      </c>
      <c r="G947" s="27">
        <v>19260.85</v>
      </c>
      <c r="H947" s="27">
        <v>1926.09</v>
      </c>
      <c r="I947" s="36">
        <v>40511</v>
      </c>
      <c r="J947" s="36">
        <v>41364</v>
      </c>
      <c r="K947" s="36">
        <v>41364</v>
      </c>
      <c r="L947" s="24">
        <v>690</v>
      </c>
      <c r="M947" s="24" t="s">
        <v>683</v>
      </c>
      <c r="N947" s="37">
        <v>853</v>
      </c>
    </row>
    <row r="948" spans="2:14" s="2" customFormat="1" ht="11.25">
      <c r="B948" s="51" t="s">
        <v>2653</v>
      </c>
      <c r="C948" s="50" t="s">
        <v>610</v>
      </c>
      <c r="D948" s="2" t="s">
        <v>2654</v>
      </c>
      <c r="E948" s="1">
        <v>81</v>
      </c>
      <c r="F948" s="1">
        <v>1421</v>
      </c>
      <c r="G948" s="27">
        <v>43232.4</v>
      </c>
      <c r="H948" s="27">
        <v>4323.24</v>
      </c>
      <c r="I948" s="36">
        <v>40175</v>
      </c>
      <c r="J948" s="36">
        <v>41364</v>
      </c>
      <c r="K948" s="36">
        <v>41364</v>
      </c>
      <c r="L948" s="24">
        <v>690</v>
      </c>
      <c r="M948" s="24" t="s">
        <v>1341</v>
      </c>
      <c r="N948" s="37">
        <v>1189</v>
      </c>
    </row>
    <row r="949" spans="2:14" s="2" customFormat="1" ht="11.25">
      <c r="B949" s="51" t="s">
        <v>2655</v>
      </c>
      <c r="C949" s="50" t="s">
        <v>610</v>
      </c>
      <c r="D949" s="2" t="s">
        <v>2656</v>
      </c>
      <c r="E949" s="1">
        <v>55</v>
      </c>
      <c r="F949" s="1">
        <v>1189.4</v>
      </c>
      <c r="G949" s="27">
        <v>83064.3</v>
      </c>
      <c r="H949" s="27">
        <v>40127.7</v>
      </c>
      <c r="I949" s="36">
        <v>40403</v>
      </c>
      <c r="J949" s="36">
        <v>41364</v>
      </c>
      <c r="K949" s="36">
        <v>41364</v>
      </c>
      <c r="L949" s="24">
        <v>690</v>
      </c>
      <c r="M949" s="24" t="s">
        <v>1277</v>
      </c>
      <c r="N949" s="37">
        <v>961</v>
      </c>
    </row>
    <row r="950" spans="2:14" s="2" customFormat="1" ht="11.25">
      <c r="B950" s="51" t="s">
        <v>2657</v>
      </c>
      <c r="C950" s="50" t="s">
        <v>610</v>
      </c>
      <c r="D950" s="2" t="s">
        <v>2658</v>
      </c>
      <c r="E950" s="1">
        <v>63</v>
      </c>
      <c r="F950" s="1">
        <v>2444</v>
      </c>
      <c r="G950" s="27">
        <v>186362.53</v>
      </c>
      <c r="H950" s="27">
        <v>18636.25</v>
      </c>
      <c r="I950" s="36">
        <v>40148</v>
      </c>
      <c r="J950" s="36">
        <v>41364</v>
      </c>
      <c r="K950" s="36">
        <v>41364</v>
      </c>
      <c r="L950" s="24">
        <v>690</v>
      </c>
      <c r="M950" s="24" t="s">
        <v>900</v>
      </c>
      <c r="N950" s="37">
        <v>1216</v>
      </c>
    </row>
    <row r="951" spans="2:14" s="2" customFormat="1" ht="11.25">
      <c r="B951" s="51" t="s">
        <v>2659</v>
      </c>
      <c r="C951" s="50" t="s">
        <v>610</v>
      </c>
      <c r="D951" s="2" t="s">
        <v>2660</v>
      </c>
      <c r="E951" s="1">
        <v>115.3</v>
      </c>
      <c r="F951" s="1">
        <v>1755.6</v>
      </c>
      <c r="G951" s="27">
        <v>17906.9</v>
      </c>
      <c r="H951" s="27">
        <v>1790.69</v>
      </c>
      <c r="I951" s="36">
        <v>40280</v>
      </c>
      <c r="J951" s="36">
        <v>41364</v>
      </c>
      <c r="K951" s="36">
        <v>41364</v>
      </c>
      <c r="L951" s="24">
        <v>690</v>
      </c>
      <c r="M951" s="24" t="s">
        <v>627</v>
      </c>
      <c r="N951" s="37">
        <v>1084</v>
      </c>
    </row>
    <row r="952" spans="2:14" s="2" customFormat="1" ht="11.25">
      <c r="B952" s="51" t="s">
        <v>2661</v>
      </c>
      <c r="C952" s="50" t="s">
        <v>610</v>
      </c>
      <c r="D952" s="2" t="s">
        <v>2662</v>
      </c>
      <c r="E952" s="1">
        <v>205</v>
      </c>
      <c r="F952" s="1">
        <v>5154</v>
      </c>
      <c r="G952" s="27">
        <v>311613.82</v>
      </c>
      <c r="H952" s="27">
        <v>171387.6</v>
      </c>
      <c r="I952" s="36">
        <v>40235</v>
      </c>
      <c r="J952" s="36">
        <v>41364</v>
      </c>
      <c r="K952" s="36">
        <v>41364</v>
      </c>
      <c r="L952" s="24">
        <v>690</v>
      </c>
      <c r="M952" s="24" t="s">
        <v>659</v>
      </c>
      <c r="N952" s="37">
        <v>1129</v>
      </c>
    </row>
    <row r="953" spans="2:14" s="2" customFormat="1" ht="11.25">
      <c r="B953" s="51" t="s">
        <v>2663</v>
      </c>
      <c r="C953" s="50" t="s">
        <v>610</v>
      </c>
      <c r="D953" s="2" t="s">
        <v>2664</v>
      </c>
      <c r="E953" s="1">
        <v>33</v>
      </c>
      <c r="F953" s="1">
        <v>428.2</v>
      </c>
      <c r="G953" s="27">
        <v>9356.59</v>
      </c>
      <c r="H953" s="27">
        <v>935.65</v>
      </c>
      <c r="I953" s="36">
        <v>40245</v>
      </c>
      <c r="J953" s="36">
        <v>41364</v>
      </c>
      <c r="K953" s="36">
        <v>41364</v>
      </c>
      <c r="L953" s="24">
        <v>690</v>
      </c>
      <c r="M953" s="24" t="s">
        <v>1507</v>
      </c>
      <c r="N953" s="37">
        <v>1119</v>
      </c>
    </row>
    <row r="954" spans="2:14" s="2" customFormat="1" ht="11.25">
      <c r="B954" s="51" t="s">
        <v>2665</v>
      </c>
      <c r="C954" s="50" t="s">
        <v>610</v>
      </c>
      <c r="D954" s="2" t="s">
        <v>2666</v>
      </c>
      <c r="E954" s="1">
        <v>166.2</v>
      </c>
      <c r="F954" s="1">
        <v>2749</v>
      </c>
      <c r="G954" s="27">
        <v>104730.62</v>
      </c>
      <c r="H954" s="27">
        <v>50270.7</v>
      </c>
      <c r="I954" s="36">
        <v>40399</v>
      </c>
      <c r="J954" s="36">
        <v>41364</v>
      </c>
      <c r="K954" s="36">
        <v>41364</v>
      </c>
      <c r="L954" s="24">
        <v>690</v>
      </c>
      <c r="M954" s="24" t="s">
        <v>2667</v>
      </c>
      <c r="N954" s="37">
        <v>965</v>
      </c>
    </row>
    <row r="955" spans="2:14" s="2" customFormat="1" ht="11.25">
      <c r="B955" s="51" t="s">
        <v>2668</v>
      </c>
      <c r="C955" s="50" t="s">
        <v>610</v>
      </c>
      <c r="D955" s="2" t="s">
        <v>2669</v>
      </c>
      <c r="E955" s="1">
        <v>18.1</v>
      </c>
      <c r="F955" s="1">
        <v>371</v>
      </c>
      <c r="G955" s="27">
        <v>7017.98</v>
      </c>
      <c r="H955" s="27">
        <v>701.8</v>
      </c>
      <c r="I955" s="36">
        <v>40585</v>
      </c>
      <c r="J955" s="36">
        <v>41364</v>
      </c>
      <c r="K955" s="36">
        <v>41364</v>
      </c>
      <c r="L955" s="24">
        <v>690</v>
      </c>
      <c r="M955" s="24" t="s">
        <v>659</v>
      </c>
      <c r="N955" s="37">
        <v>779</v>
      </c>
    </row>
    <row r="956" spans="2:14" s="2" customFormat="1" ht="11.25">
      <c r="B956" s="51" t="s">
        <v>2670</v>
      </c>
      <c r="C956" s="50" t="s">
        <v>610</v>
      </c>
      <c r="D956" s="2" t="s">
        <v>2671</v>
      </c>
      <c r="E956" s="1">
        <v>71.8</v>
      </c>
      <c r="F956" s="1">
        <v>858.4</v>
      </c>
      <c r="G956" s="27">
        <v>52149.8</v>
      </c>
      <c r="H956" s="27">
        <v>8765.87</v>
      </c>
      <c r="I956" s="36">
        <v>40182</v>
      </c>
      <c r="J956" s="36">
        <v>41364</v>
      </c>
      <c r="K956" s="36">
        <v>41364</v>
      </c>
      <c r="L956" s="24">
        <v>690</v>
      </c>
      <c r="M956" s="24" t="s">
        <v>746</v>
      </c>
      <c r="N956" s="37">
        <v>1182</v>
      </c>
    </row>
    <row r="957" spans="2:14" s="2" customFormat="1" ht="11.25">
      <c r="B957" s="51" t="s">
        <v>2672</v>
      </c>
      <c r="C957" s="50" t="s">
        <v>610</v>
      </c>
      <c r="D957" s="2" t="s">
        <v>2673</v>
      </c>
      <c r="E957" s="1">
        <v>87</v>
      </c>
      <c r="F957" s="1">
        <v>917.2</v>
      </c>
      <c r="G957" s="27">
        <v>34631.76</v>
      </c>
      <c r="H957" s="27">
        <v>13852.71</v>
      </c>
      <c r="I957" s="36">
        <v>40199</v>
      </c>
      <c r="J957" s="36">
        <v>41364</v>
      </c>
      <c r="K957" s="36">
        <v>41364</v>
      </c>
      <c r="L957" s="24">
        <v>690</v>
      </c>
      <c r="M957" s="24" t="s">
        <v>2674</v>
      </c>
      <c r="N957" s="37">
        <v>1165</v>
      </c>
    </row>
    <row r="958" spans="2:14" s="2" customFormat="1" ht="11.25">
      <c r="B958" s="51" t="s">
        <v>2675</v>
      </c>
      <c r="C958" s="50" t="s">
        <v>610</v>
      </c>
      <c r="D958" s="2" t="s">
        <v>2676</v>
      </c>
      <c r="E958" s="1">
        <v>57</v>
      </c>
      <c r="F958" s="1">
        <v>551.8</v>
      </c>
      <c r="G958" s="27">
        <v>10667.45</v>
      </c>
      <c r="H958" s="27">
        <v>1066.75</v>
      </c>
      <c r="I958" s="36">
        <v>40210</v>
      </c>
      <c r="J958" s="36">
        <v>41364</v>
      </c>
      <c r="K958" s="36">
        <v>41364</v>
      </c>
      <c r="L958" s="24">
        <v>690</v>
      </c>
      <c r="M958" s="24" t="s">
        <v>139</v>
      </c>
      <c r="N958" s="37">
        <v>1154</v>
      </c>
    </row>
    <row r="959" spans="2:14" s="2" customFormat="1" ht="11.25">
      <c r="B959" s="51" t="s">
        <v>2677</v>
      </c>
      <c r="C959" s="50" t="s">
        <v>610</v>
      </c>
      <c r="D959" s="2" t="s">
        <v>2678</v>
      </c>
      <c r="E959" s="1">
        <v>40</v>
      </c>
      <c r="F959" s="1">
        <v>1820</v>
      </c>
      <c r="G959" s="27">
        <v>148181.74</v>
      </c>
      <c r="H959" s="27">
        <v>14818.17</v>
      </c>
      <c r="I959" s="36">
        <v>40578</v>
      </c>
      <c r="J959" s="36">
        <v>41364</v>
      </c>
      <c r="K959" s="36">
        <v>41364</v>
      </c>
      <c r="L959" s="24">
        <v>690</v>
      </c>
      <c r="M959" s="24" t="s">
        <v>735</v>
      </c>
      <c r="N959" s="37">
        <v>786</v>
      </c>
    </row>
    <row r="960" spans="2:14" s="2" customFormat="1" ht="11.25">
      <c r="B960" s="51" t="s">
        <v>2679</v>
      </c>
      <c r="C960" s="50" t="s">
        <v>610</v>
      </c>
      <c r="D960" s="2" t="s">
        <v>2680</v>
      </c>
      <c r="E960" s="1">
        <v>67</v>
      </c>
      <c r="F960" s="1">
        <v>1123</v>
      </c>
      <c r="G960" s="27">
        <v>36148.72</v>
      </c>
      <c r="H960" s="27">
        <v>12912.66</v>
      </c>
      <c r="I960" s="36">
        <v>40226</v>
      </c>
      <c r="J960" s="36">
        <v>41364</v>
      </c>
      <c r="K960" s="36">
        <v>41364</v>
      </c>
      <c r="L960" s="24">
        <v>690</v>
      </c>
      <c r="M960" s="24" t="s">
        <v>732</v>
      </c>
      <c r="N960" s="37">
        <v>1138</v>
      </c>
    </row>
    <row r="961" spans="2:14" s="2" customFormat="1" ht="11.25">
      <c r="B961" s="51" t="s">
        <v>2681</v>
      </c>
      <c r="C961" s="50" t="s">
        <v>610</v>
      </c>
      <c r="D961" s="2" t="s">
        <v>2682</v>
      </c>
      <c r="E961" s="1">
        <v>48</v>
      </c>
      <c r="F961" s="1">
        <v>927</v>
      </c>
      <c r="G961" s="27">
        <v>26502.7</v>
      </c>
      <c r="H961" s="27">
        <v>2650.27</v>
      </c>
      <c r="I961" s="36">
        <v>40631</v>
      </c>
      <c r="J961" s="36">
        <v>41364</v>
      </c>
      <c r="K961" s="36">
        <v>41364</v>
      </c>
      <c r="L961" s="24">
        <v>690</v>
      </c>
      <c r="M961" s="24" t="s">
        <v>977</v>
      </c>
      <c r="N961" s="37">
        <v>733</v>
      </c>
    </row>
    <row r="962" spans="2:14" s="2" customFormat="1" ht="11.25">
      <c r="B962" s="51" t="s">
        <v>2683</v>
      </c>
      <c r="C962" s="50" t="s">
        <v>610</v>
      </c>
      <c r="D962" s="2" t="s">
        <v>2684</v>
      </c>
      <c r="E962" s="1">
        <v>93</v>
      </c>
      <c r="F962" s="1">
        <v>1329.2</v>
      </c>
      <c r="G962" s="27">
        <v>38049.6</v>
      </c>
      <c r="H962" s="27">
        <v>3804.96</v>
      </c>
      <c r="I962" s="36">
        <v>40631</v>
      </c>
      <c r="J962" s="36">
        <v>41364</v>
      </c>
      <c r="K962" s="36">
        <v>41364</v>
      </c>
      <c r="L962" s="24">
        <v>690</v>
      </c>
      <c r="M962" s="24" t="s">
        <v>977</v>
      </c>
      <c r="N962" s="37">
        <v>733</v>
      </c>
    </row>
    <row r="963" spans="2:14" s="2" customFormat="1" ht="11.25">
      <c r="B963" s="51" t="s">
        <v>2685</v>
      </c>
      <c r="C963" s="50" t="s">
        <v>610</v>
      </c>
      <c r="D963" s="2" t="s">
        <v>2686</v>
      </c>
      <c r="E963" s="1">
        <v>55</v>
      </c>
      <c r="F963" s="1">
        <v>491</v>
      </c>
      <c r="G963" s="27">
        <v>13147.95</v>
      </c>
      <c r="H963" s="27">
        <v>1314.8</v>
      </c>
      <c r="I963" s="36">
        <v>40631</v>
      </c>
      <c r="J963" s="36">
        <v>41364</v>
      </c>
      <c r="K963" s="36">
        <v>41364</v>
      </c>
      <c r="L963" s="24">
        <v>690</v>
      </c>
      <c r="M963" s="24" t="s">
        <v>977</v>
      </c>
      <c r="N963" s="37">
        <v>733</v>
      </c>
    </row>
    <row r="964" spans="2:14" s="2" customFormat="1" ht="11.25">
      <c r="B964" s="51" t="s">
        <v>2687</v>
      </c>
      <c r="C964" s="50" t="s">
        <v>610</v>
      </c>
      <c r="D964" s="2" t="s">
        <v>2688</v>
      </c>
      <c r="E964" s="1">
        <v>189</v>
      </c>
      <c r="F964" s="1">
        <v>3739.42</v>
      </c>
      <c r="G964" s="27">
        <v>127752.7</v>
      </c>
      <c r="H964" s="27">
        <v>102202.16</v>
      </c>
      <c r="I964" s="36">
        <v>40261</v>
      </c>
      <c r="J964" s="36">
        <v>41364</v>
      </c>
      <c r="K964" s="36">
        <v>41364</v>
      </c>
      <c r="L964" s="24">
        <v>690</v>
      </c>
      <c r="M964" s="24" t="s">
        <v>740</v>
      </c>
      <c r="N964" s="37">
        <v>1103</v>
      </c>
    </row>
    <row r="965" spans="2:14" s="2" customFormat="1" ht="11.25">
      <c r="B965" s="51" t="s">
        <v>2689</v>
      </c>
      <c r="C965" s="50" t="s">
        <v>610</v>
      </c>
      <c r="D965" s="2" t="s">
        <v>2690</v>
      </c>
      <c r="E965" s="1">
        <v>94</v>
      </c>
      <c r="F965" s="1">
        <v>1557.2</v>
      </c>
      <c r="G965" s="27">
        <v>43079.44</v>
      </c>
      <c r="H965" s="27">
        <v>43079.44</v>
      </c>
      <c r="I965" s="36">
        <v>40205</v>
      </c>
      <c r="J965" s="36">
        <v>41364</v>
      </c>
      <c r="K965" s="36">
        <v>41364</v>
      </c>
      <c r="L965" s="24">
        <v>690</v>
      </c>
      <c r="M965" s="24" t="s">
        <v>2674</v>
      </c>
      <c r="N965" s="37">
        <v>1159</v>
      </c>
    </row>
    <row r="966" spans="2:14" s="2" customFormat="1" ht="11.25">
      <c r="B966" s="51" t="s">
        <v>2691</v>
      </c>
      <c r="C966" s="50" t="s">
        <v>610</v>
      </c>
      <c r="D966" s="2" t="s">
        <v>2692</v>
      </c>
      <c r="E966" s="1">
        <v>47</v>
      </c>
      <c r="F966" s="1">
        <v>1018.8</v>
      </c>
      <c r="G966" s="27">
        <v>85038.73</v>
      </c>
      <c r="H966" s="27">
        <v>8503.87</v>
      </c>
      <c r="I966" s="36">
        <v>40631</v>
      </c>
      <c r="J966" s="36">
        <v>41364</v>
      </c>
      <c r="K966" s="36">
        <v>41364</v>
      </c>
      <c r="L966" s="24">
        <v>690</v>
      </c>
      <c r="M966" s="24" t="s">
        <v>2693</v>
      </c>
      <c r="N966" s="37">
        <v>733</v>
      </c>
    </row>
    <row r="967" spans="2:14" s="2" customFormat="1" ht="11.25">
      <c r="B967" s="51" t="s">
        <v>2694</v>
      </c>
      <c r="C967" s="50" t="s">
        <v>610</v>
      </c>
      <c r="D967" s="2" t="s">
        <v>2695</v>
      </c>
      <c r="E967" s="1">
        <v>182</v>
      </c>
      <c r="F967" s="1">
        <v>2035.8</v>
      </c>
      <c r="G967" s="27">
        <v>26289.8</v>
      </c>
      <c r="H967" s="27">
        <v>2628.98</v>
      </c>
      <c r="I967" s="36">
        <v>40185</v>
      </c>
      <c r="J967" s="36">
        <v>41364</v>
      </c>
      <c r="K967" s="36">
        <v>41364</v>
      </c>
      <c r="L967" s="24">
        <v>690</v>
      </c>
      <c r="M967" s="24" t="s">
        <v>698</v>
      </c>
      <c r="N967" s="37">
        <v>1179</v>
      </c>
    </row>
    <row r="968" spans="2:14" s="2" customFormat="1" ht="11.25">
      <c r="B968" s="51" t="s">
        <v>2696</v>
      </c>
      <c r="C968" s="50" t="s">
        <v>610</v>
      </c>
      <c r="D968" s="2" t="s">
        <v>2697</v>
      </c>
      <c r="E968" s="1">
        <v>94.5</v>
      </c>
      <c r="F968" s="1">
        <v>1457.8</v>
      </c>
      <c r="G968" s="27">
        <v>45531.6</v>
      </c>
      <c r="H968" s="27">
        <v>4553.16</v>
      </c>
      <c r="I968" s="36">
        <v>40394</v>
      </c>
      <c r="J968" s="36">
        <v>41364</v>
      </c>
      <c r="K968" s="36">
        <v>41364</v>
      </c>
      <c r="L968" s="24">
        <v>690</v>
      </c>
      <c r="M968" s="24" t="s">
        <v>977</v>
      </c>
      <c r="N968" s="37">
        <v>970</v>
      </c>
    </row>
    <row r="969" spans="2:14" s="2" customFormat="1" ht="11.25">
      <c r="B969" s="51" t="s">
        <v>2698</v>
      </c>
      <c r="C969" s="50" t="s">
        <v>610</v>
      </c>
      <c r="D969" s="2" t="s">
        <v>2699</v>
      </c>
      <c r="E969" s="1">
        <v>79.5</v>
      </c>
      <c r="F969" s="1">
        <v>1499.4</v>
      </c>
      <c r="G969" s="27">
        <v>71481.41</v>
      </c>
      <c r="H969" s="27">
        <v>7148.14</v>
      </c>
      <c r="I969" s="36">
        <v>40324</v>
      </c>
      <c r="J969" s="36">
        <v>41364</v>
      </c>
      <c r="K969" s="36">
        <v>41364</v>
      </c>
      <c r="L969" s="24">
        <v>690</v>
      </c>
      <c r="M969" s="24" t="s">
        <v>1080</v>
      </c>
      <c r="N969" s="37">
        <v>1040</v>
      </c>
    </row>
    <row r="970" spans="2:14" s="2" customFormat="1" ht="11.25">
      <c r="B970" s="51" t="s">
        <v>2700</v>
      </c>
      <c r="C970" s="50" t="s">
        <v>610</v>
      </c>
      <c r="D970" s="2" t="s">
        <v>2701</v>
      </c>
      <c r="E970" s="1">
        <v>110</v>
      </c>
      <c r="F970" s="1">
        <v>1306.2</v>
      </c>
      <c r="G970" s="27">
        <v>48335.08</v>
      </c>
      <c r="H970" s="27">
        <v>20784.08</v>
      </c>
      <c r="I970" s="36">
        <v>40282</v>
      </c>
      <c r="J970" s="36">
        <v>41364</v>
      </c>
      <c r="K970" s="36">
        <v>41364</v>
      </c>
      <c r="L970" s="24">
        <v>690</v>
      </c>
      <c r="M970" s="24" t="s">
        <v>2193</v>
      </c>
      <c r="N970" s="37">
        <v>1082</v>
      </c>
    </row>
    <row r="971" spans="2:14" s="2" customFormat="1" ht="11.25">
      <c r="B971" s="51" t="s">
        <v>2702</v>
      </c>
      <c r="C971" s="50" t="s">
        <v>610</v>
      </c>
      <c r="D971" s="2" t="s">
        <v>2703</v>
      </c>
      <c r="E971" s="1">
        <v>91</v>
      </c>
      <c r="F971" s="1">
        <v>1090</v>
      </c>
      <c r="G971" s="27">
        <v>8323.2</v>
      </c>
      <c r="H971" s="27">
        <v>832.32</v>
      </c>
      <c r="I971" s="36">
        <v>40280</v>
      </c>
      <c r="J971" s="36">
        <v>41364</v>
      </c>
      <c r="K971" s="36">
        <v>41364</v>
      </c>
      <c r="L971" s="24">
        <v>690</v>
      </c>
      <c r="M971" s="24" t="s">
        <v>621</v>
      </c>
      <c r="N971" s="37">
        <v>1084</v>
      </c>
    </row>
    <row r="972" spans="2:14" s="2" customFormat="1" ht="11.25">
      <c r="B972" s="51" t="s">
        <v>2704</v>
      </c>
      <c r="C972" s="50" t="s">
        <v>610</v>
      </c>
      <c r="D972" s="2" t="s">
        <v>2705</v>
      </c>
      <c r="E972" s="1">
        <v>112</v>
      </c>
      <c r="F972" s="1">
        <v>1269.6</v>
      </c>
      <c r="G972" s="27">
        <v>25439.84</v>
      </c>
      <c r="H972" s="27">
        <v>16535.9</v>
      </c>
      <c r="I972" s="36">
        <v>40210</v>
      </c>
      <c r="J972" s="36">
        <v>41364</v>
      </c>
      <c r="K972" s="36">
        <v>41364</v>
      </c>
      <c r="L972" s="24">
        <v>690</v>
      </c>
      <c r="M972" s="24" t="s">
        <v>1831</v>
      </c>
      <c r="N972" s="37">
        <v>1154</v>
      </c>
    </row>
    <row r="973" spans="2:14" s="2" customFormat="1" ht="11.25">
      <c r="B973" s="51" t="s">
        <v>2706</v>
      </c>
      <c r="C973" s="50" t="s">
        <v>610</v>
      </c>
      <c r="D973" s="2" t="s">
        <v>2707</v>
      </c>
      <c r="E973" s="1">
        <v>47.5</v>
      </c>
      <c r="F973" s="1">
        <v>332</v>
      </c>
      <c r="G973" s="27">
        <v>15484.9</v>
      </c>
      <c r="H973" s="27">
        <v>1548.49</v>
      </c>
      <c r="I973" s="36">
        <v>40547</v>
      </c>
      <c r="J973" s="36">
        <v>41364</v>
      </c>
      <c r="K973" s="36">
        <v>41364</v>
      </c>
      <c r="L973" s="24">
        <v>690</v>
      </c>
      <c r="M973" s="24" t="s">
        <v>751</v>
      </c>
      <c r="N973" s="37">
        <v>817</v>
      </c>
    </row>
    <row r="974" spans="2:14" s="2" customFormat="1" ht="11.25">
      <c r="B974" s="51" t="s">
        <v>2708</v>
      </c>
      <c r="C974" s="50" t="s">
        <v>610</v>
      </c>
      <c r="D974" s="2" t="s">
        <v>2709</v>
      </c>
      <c r="E974" s="1">
        <v>67</v>
      </c>
      <c r="F974" s="1">
        <v>631.8</v>
      </c>
      <c r="G974" s="27">
        <v>12061.76</v>
      </c>
      <c r="H974" s="27">
        <v>1206.18</v>
      </c>
      <c r="I974" s="36">
        <v>40585</v>
      </c>
      <c r="J974" s="36">
        <v>41364</v>
      </c>
      <c r="K974" s="36">
        <v>41364</v>
      </c>
      <c r="L974" s="24">
        <v>690</v>
      </c>
      <c r="M974" s="24" t="s">
        <v>659</v>
      </c>
      <c r="N974" s="37">
        <v>779</v>
      </c>
    </row>
    <row r="975" spans="2:14" s="2" customFormat="1" ht="11.25">
      <c r="B975" s="51" t="s">
        <v>2710</v>
      </c>
      <c r="C975" s="50" t="s">
        <v>610</v>
      </c>
      <c r="D975" s="2" t="s">
        <v>2711</v>
      </c>
      <c r="E975" s="1">
        <v>271</v>
      </c>
      <c r="F975" s="1">
        <v>2814.6</v>
      </c>
      <c r="G975" s="27">
        <v>36833.9</v>
      </c>
      <c r="H975" s="27">
        <v>3683.39</v>
      </c>
      <c r="I975" s="36">
        <v>40185</v>
      </c>
      <c r="J975" s="36">
        <v>41364</v>
      </c>
      <c r="K975" s="36">
        <v>41364</v>
      </c>
      <c r="L975" s="24">
        <v>690</v>
      </c>
      <c r="M975" s="24" t="s">
        <v>698</v>
      </c>
      <c r="N975" s="37">
        <v>1179</v>
      </c>
    </row>
    <row r="976" spans="2:14" s="2" customFormat="1" ht="11.25">
      <c r="B976" s="51" t="s">
        <v>2712</v>
      </c>
      <c r="C976" s="50" t="s">
        <v>610</v>
      </c>
      <c r="D976" s="2" t="s">
        <v>2713</v>
      </c>
      <c r="E976" s="1">
        <v>60</v>
      </c>
      <c r="F976" s="1">
        <v>839.6</v>
      </c>
      <c r="G976" s="27">
        <v>28353.15</v>
      </c>
      <c r="H976" s="27">
        <v>2835.32</v>
      </c>
      <c r="I976" s="36">
        <v>40269</v>
      </c>
      <c r="J976" s="36">
        <v>41364</v>
      </c>
      <c r="K976" s="36">
        <v>41364</v>
      </c>
      <c r="L976" s="24">
        <v>690</v>
      </c>
      <c r="M976" s="24" t="s">
        <v>698</v>
      </c>
      <c r="N976" s="37">
        <v>1095</v>
      </c>
    </row>
    <row r="977" spans="2:14" s="2" customFormat="1" ht="11.25">
      <c r="B977" s="51" t="s">
        <v>2714</v>
      </c>
      <c r="C977" s="50" t="s">
        <v>610</v>
      </c>
      <c r="D977" s="2" t="s">
        <v>2715</v>
      </c>
      <c r="E977" s="1">
        <v>38</v>
      </c>
      <c r="F977" s="1">
        <v>842.4</v>
      </c>
      <c r="G977" s="27">
        <v>59433.95</v>
      </c>
      <c r="H977" s="27">
        <v>5943.4</v>
      </c>
      <c r="I977" s="36">
        <v>40652</v>
      </c>
      <c r="J977" s="36">
        <v>41364</v>
      </c>
      <c r="K977" s="36">
        <v>41364</v>
      </c>
      <c r="L977" s="24">
        <v>690</v>
      </c>
      <c r="M977" s="24" t="s">
        <v>1158</v>
      </c>
      <c r="N977" s="37">
        <v>712</v>
      </c>
    </row>
    <row r="978" spans="2:14" s="2" customFormat="1" ht="11.25">
      <c r="B978" s="51" t="s">
        <v>2716</v>
      </c>
      <c r="C978" s="50" t="s">
        <v>610</v>
      </c>
      <c r="D978" s="2" t="s">
        <v>2717</v>
      </c>
      <c r="E978" s="1">
        <v>37</v>
      </c>
      <c r="F978" s="1">
        <v>361.8</v>
      </c>
      <c r="G978" s="27">
        <v>16139.28</v>
      </c>
      <c r="H978" s="27">
        <v>1613.93</v>
      </c>
      <c r="I978" s="36">
        <v>40652</v>
      </c>
      <c r="J978" s="36">
        <v>41364</v>
      </c>
      <c r="K978" s="36">
        <v>41364</v>
      </c>
      <c r="L978" s="24">
        <v>690</v>
      </c>
      <c r="M978" s="24" t="s">
        <v>2718</v>
      </c>
      <c r="N978" s="37">
        <v>712</v>
      </c>
    </row>
    <row r="979" spans="2:14" s="2" customFormat="1" ht="11.25">
      <c r="B979" s="51" t="s">
        <v>2719</v>
      </c>
      <c r="C979" s="50" t="s">
        <v>610</v>
      </c>
      <c r="D979" s="2" t="s">
        <v>2720</v>
      </c>
      <c r="E979" s="1">
        <v>78</v>
      </c>
      <c r="F979" s="1">
        <v>820.2</v>
      </c>
      <c r="G979" s="27">
        <v>24614.6</v>
      </c>
      <c r="H979" s="27">
        <v>6998.81</v>
      </c>
      <c r="I979" s="36">
        <v>40198</v>
      </c>
      <c r="J979" s="36">
        <v>41364</v>
      </c>
      <c r="K979" s="36">
        <v>41364</v>
      </c>
      <c r="L979" s="24">
        <v>690</v>
      </c>
      <c r="M979" s="24" t="s">
        <v>698</v>
      </c>
      <c r="N979" s="37">
        <v>1166</v>
      </c>
    </row>
    <row r="980" spans="2:14" s="2" customFormat="1" ht="11.25">
      <c r="B980" s="51" t="s">
        <v>2721</v>
      </c>
      <c r="C980" s="50" t="s">
        <v>610</v>
      </c>
      <c r="D980" s="2" t="s">
        <v>2722</v>
      </c>
      <c r="E980" s="1">
        <v>182</v>
      </c>
      <c r="F980" s="1">
        <v>1818</v>
      </c>
      <c r="G980" s="27">
        <v>68802.21</v>
      </c>
      <c r="H980" s="27">
        <v>51601.66</v>
      </c>
      <c r="I980" s="36">
        <v>40298</v>
      </c>
      <c r="J980" s="36">
        <v>41364</v>
      </c>
      <c r="K980" s="36">
        <v>41364</v>
      </c>
      <c r="L980" s="24">
        <v>690</v>
      </c>
      <c r="M980" s="24" t="s">
        <v>732</v>
      </c>
      <c r="N980" s="37">
        <v>1066</v>
      </c>
    </row>
    <row r="981" spans="2:14" s="2" customFormat="1" ht="11.25">
      <c r="B981" s="51" t="s">
        <v>2723</v>
      </c>
      <c r="C981" s="50" t="s">
        <v>610</v>
      </c>
      <c r="D981" s="2" t="s">
        <v>2724</v>
      </c>
      <c r="E981" s="1">
        <v>70</v>
      </c>
      <c r="F981" s="1">
        <v>687.6</v>
      </c>
      <c r="G981" s="27">
        <v>13933.75</v>
      </c>
      <c r="H981" s="27">
        <v>1393.38</v>
      </c>
      <c r="I981" s="36">
        <v>40585</v>
      </c>
      <c r="J981" s="36">
        <v>40633</v>
      </c>
      <c r="K981" s="36">
        <v>41364</v>
      </c>
      <c r="L981" s="24">
        <v>690</v>
      </c>
      <c r="M981" s="24" t="s">
        <v>659</v>
      </c>
      <c r="N981" s="37">
        <v>779</v>
      </c>
    </row>
    <row r="982" spans="2:14" s="2" customFormat="1" ht="11.25">
      <c r="B982" s="51" t="s">
        <v>2725</v>
      </c>
      <c r="C982" s="50" t="s">
        <v>610</v>
      </c>
      <c r="D982" s="2" t="s">
        <v>2726</v>
      </c>
      <c r="E982" s="1">
        <v>108</v>
      </c>
      <c r="F982" s="1">
        <v>962</v>
      </c>
      <c r="G982" s="27">
        <v>21500.2</v>
      </c>
      <c r="H982" s="27">
        <v>10750.1</v>
      </c>
      <c r="I982" s="36">
        <v>40296</v>
      </c>
      <c r="J982" s="36">
        <v>41364</v>
      </c>
      <c r="K982" s="36">
        <v>41364</v>
      </c>
      <c r="L982" s="24">
        <v>690</v>
      </c>
      <c r="M982" s="24" t="s">
        <v>1374</v>
      </c>
      <c r="N982" s="37">
        <v>1068</v>
      </c>
    </row>
    <row r="983" spans="2:14" s="2" customFormat="1" ht="11.25">
      <c r="B983" s="51" t="s">
        <v>2727</v>
      </c>
      <c r="C983" s="50" t="s">
        <v>610</v>
      </c>
      <c r="D983" s="2" t="s">
        <v>2728</v>
      </c>
      <c r="E983" s="1">
        <v>24</v>
      </c>
      <c r="F983" s="1">
        <v>332</v>
      </c>
      <c r="G983" s="27">
        <v>13076.02</v>
      </c>
      <c r="H983" s="27">
        <v>1307.6</v>
      </c>
      <c r="I983" s="36">
        <v>40501</v>
      </c>
      <c r="J983" s="36">
        <v>41364</v>
      </c>
      <c r="K983" s="36">
        <v>41364</v>
      </c>
      <c r="L983" s="24">
        <v>690</v>
      </c>
      <c r="M983" s="24" t="s">
        <v>689</v>
      </c>
      <c r="N983" s="37">
        <v>863</v>
      </c>
    </row>
    <row r="984" spans="2:14" s="2" customFormat="1" ht="11.25">
      <c r="B984" s="51" t="s">
        <v>2729</v>
      </c>
      <c r="C984" s="50" t="s">
        <v>610</v>
      </c>
      <c r="D984" s="2" t="s">
        <v>2730</v>
      </c>
      <c r="E984" s="1">
        <v>56</v>
      </c>
      <c r="F984" s="1">
        <v>1173.8</v>
      </c>
      <c r="G984" s="27">
        <v>33729</v>
      </c>
      <c r="H984" s="27">
        <v>3372.9</v>
      </c>
      <c r="I984" s="36">
        <v>40654</v>
      </c>
      <c r="J984" s="36">
        <v>41364</v>
      </c>
      <c r="K984" s="36">
        <v>41364</v>
      </c>
      <c r="L984" s="24">
        <v>690</v>
      </c>
      <c r="M984" s="24" t="s">
        <v>740</v>
      </c>
      <c r="N984" s="37">
        <v>710</v>
      </c>
    </row>
    <row r="985" spans="2:14" s="2" customFormat="1" ht="11.25">
      <c r="B985" s="51" t="s">
        <v>2731</v>
      </c>
      <c r="C985" s="50" t="s">
        <v>610</v>
      </c>
      <c r="D985" s="2" t="s">
        <v>2732</v>
      </c>
      <c r="E985" s="1">
        <v>70</v>
      </c>
      <c r="F985" s="1">
        <v>778</v>
      </c>
      <c r="G985" s="27">
        <v>19541.75</v>
      </c>
      <c r="H985" s="27">
        <v>7816.71</v>
      </c>
      <c r="I985" s="36">
        <v>40632</v>
      </c>
      <c r="J985" s="36">
        <v>41364</v>
      </c>
      <c r="K985" s="36">
        <v>41364</v>
      </c>
      <c r="L985" s="24">
        <v>690</v>
      </c>
      <c r="M985" s="24" t="s">
        <v>683</v>
      </c>
      <c r="N985" s="37">
        <v>732</v>
      </c>
    </row>
    <row r="986" spans="2:14" s="2" customFormat="1" ht="11.25">
      <c r="B986" s="51" t="s">
        <v>2733</v>
      </c>
      <c r="C986" s="50" t="s">
        <v>610</v>
      </c>
      <c r="D986" s="2" t="s">
        <v>2734</v>
      </c>
      <c r="E986" s="1">
        <v>59</v>
      </c>
      <c r="F986" s="1">
        <v>439</v>
      </c>
      <c r="G986" s="27">
        <v>9819.9</v>
      </c>
      <c r="H986" s="27">
        <v>9819.9</v>
      </c>
      <c r="I986" s="36">
        <v>40203</v>
      </c>
      <c r="J986" s="36">
        <v>41364</v>
      </c>
      <c r="K986" s="36">
        <v>41364</v>
      </c>
      <c r="L986" s="24">
        <v>690</v>
      </c>
      <c r="M986" s="24" t="s">
        <v>2735</v>
      </c>
      <c r="N986" s="37">
        <v>1161</v>
      </c>
    </row>
    <row r="987" spans="2:14" s="2" customFormat="1" ht="11.25">
      <c r="B987" s="51" t="s">
        <v>2736</v>
      </c>
      <c r="C987" s="50" t="s">
        <v>610</v>
      </c>
      <c r="D987" s="2" t="s">
        <v>2737</v>
      </c>
      <c r="E987" s="1">
        <v>107</v>
      </c>
      <c r="F987" s="1">
        <v>679.7</v>
      </c>
      <c r="G987" s="27">
        <v>35064.7</v>
      </c>
      <c r="H987" s="27">
        <v>26298.53</v>
      </c>
      <c r="I987" s="36">
        <v>40220</v>
      </c>
      <c r="J987" s="36">
        <v>41364</v>
      </c>
      <c r="K987" s="36">
        <v>41364</v>
      </c>
      <c r="L987" s="24">
        <v>690</v>
      </c>
      <c r="M987" s="24" t="s">
        <v>1097</v>
      </c>
      <c r="N987" s="37">
        <v>1144</v>
      </c>
    </row>
    <row r="988" spans="2:14" s="2" customFormat="1" ht="11.25">
      <c r="B988" s="51" t="s">
        <v>2738</v>
      </c>
      <c r="C988" s="50" t="s">
        <v>610</v>
      </c>
      <c r="D988" s="2" t="s">
        <v>2739</v>
      </c>
      <c r="E988" s="1">
        <v>119</v>
      </c>
      <c r="F988" s="1">
        <v>1362</v>
      </c>
      <c r="G988" s="27">
        <v>51247.11</v>
      </c>
      <c r="H988" s="27">
        <v>5124.71</v>
      </c>
      <c r="I988" s="36">
        <v>40303</v>
      </c>
      <c r="J988" s="36">
        <v>41364</v>
      </c>
      <c r="K988" s="36">
        <v>41364</v>
      </c>
      <c r="L988" s="24">
        <v>690</v>
      </c>
      <c r="M988" s="24" t="s">
        <v>1996</v>
      </c>
      <c r="N988" s="37">
        <v>1061</v>
      </c>
    </row>
    <row r="989" spans="2:14" s="2" customFormat="1" ht="11.25">
      <c r="B989" s="51" t="s">
        <v>2740</v>
      </c>
      <c r="C989" s="50" t="s">
        <v>610</v>
      </c>
      <c r="D989" s="2" t="s">
        <v>2741</v>
      </c>
      <c r="E989" s="1">
        <v>32</v>
      </c>
      <c r="F989" s="1">
        <v>140.8</v>
      </c>
      <c r="G989" s="27">
        <v>13811.5</v>
      </c>
      <c r="H989" s="27">
        <v>1381.15</v>
      </c>
      <c r="I989" s="36">
        <v>40617</v>
      </c>
      <c r="J989" s="36">
        <v>41364</v>
      </c>
      <c r="K989" s="36">
        <v>41364</v>
      </c>
      <c r="L989" s="24">
        <v>690</v>
      </c>
      <c r="M989" s="24" t="s">
        <v>1421</v>
      </c>
      <c r="N989" s="37">
        <v>747</v>
      </c>
    </row>
    <row r="990" spans="2:14" s="2" customFormat="1" ht="11.25">
      <c r="B990" s="51" t="s">
        <v>2742</v>
      </c>
      <c r="C990" s="50" t="s">
        <v>610</v>
      </c>
      <c r="D990" s="2" t="s">
        <v>2743</v>
      </c>
      <c r="E990" s="1">
        <v>97</v>
      </c>
      <c r="F990" s="1">
        <v>1384</v>
      </c>
      <c r="G990" s="27">
        <v>100321.33</v>
      </c>
      <c r="H990" s="27">
        <v>10032.13</v>
      </c>
      <c r="I990" s="36">
        <v>40617</v>
      </c>
      <c r="J990" s="36">
        <v>41364</v>
      </c>
      <c r="K990" s="36">
        <v>41364</v>
      </c>
      <c r="L990" s="24">
        <v>690</v>
      </c>
      <c r="M990" s="24" t="s">
        <v>2674</v>
      </c>
      <c r="N990" s="37">
        <v>747</v>
      </c>
    </row>
    <row r="991" spans="2:14" s="2" customFormat="1" ht="11.25">
      <c r="B991" s="51" t="s">
        <v>2744</v>
      </c>
      <c r="C991" s="50" t="s">
        <v>610</v>
      </c>
      <c r="D991" s="2" t="s">
        <v>2745</v>
      </c>
      <c r="E991" s="1">
        <v>28</v>
      </c>
      <c r="F991" s="1">
        <v>406.8</v>
      </c>
      <c r="G991" s="27">
        <v>30591.46</v>
      </c>
      <c r="H991" s="27">
        <v>3059.15</v>
      </c>
      <c r="I991" s="36">
        <v>40613</v>
      </c>
      <c r="J991" s="36">
        <v>41364</v>
      </c>
      <c r="K991" s="36">
        <v>41364</v>
      </c>
      <c r="L991" s="24">
        <v>690</v>
      </c>
      <c r="M991" s="24" t="s">
        <v>2746</v>
      </c>
      <c r="N991" s="37">
        <v>751</v>
      </c>
    </row>
    <row r="992" spans="2:14" s="2" customFormat="1" ht="11.25">
      <c r="B992" s="51" t="s">
        <v>2747</v>
      </c>
      <c r="C992" s="50" t="s">
        <v>610</v>
      </c>
      <c r="D992" s="2" t="s">
        <v>2748</v>
      </c>
      <c r="E992" s="1">
        <v>311</v>
      </c>
      <c r="F992" s="1">
        <v>5618.8</v>
      </c>
      <c r="G992" s="27">
        <v>207443.8</v>
      </c>
      <c r="H992" s="27">
        <v>20744.38</v>
      </c>
      <c r="I992" s="36">
        <v>40623</v>
      </c>
      <c r="J992" s="36">
        <v>41364</v>
      </c>
      <c r="K992" s="36">
        <v>41364</v>
      </c>
      <c r="L992" s="24">
        <v>690</v>
      </c>
      <c r="M992" s="24" t="s">
        <v>698</v>
      </c>
      <c r="N992" s="37">
        <v>741</v>
      </c>
    </row>
    <row r="993" spans="2:14" s="2" customFormat="1" ht="11.25">
      <c r="B993" s="51" t="s">
        <v>2749</v>
      </c>
      <c r="C993" s="50" t="s">
        <v>610</v>
      </c>
      <c r="D993" s="2" t="s">
        <v>2750</v>
      </c>
      <c r="E993" s="1">
        <v>190</v>
      </c>
      <c r="F993" s="1">
        <v>3525.4</v>
      </c>
      <c r="G993" s="27">
        <v>128978</v>
      </c>
      <c r="H993" s="27">
        <v>108644.52</v>
      </c>
      <c r="I993" s="36">
        <v>40623</v>
      </c>
      <c r="J993" s="36">
        <v>41364</v>
      </c>
      <c r="K993" s="36">
        <v>41364</v>
      </c>
      <c r="L993" s="24">
        <v>690</v>
      </c>
      <c r="M993" s="24" t="s">
        <v>740</v>
      </c>
      <c r="N993" s="37">
        <v>741</v>
      </c>
    </row>
    <row r="994" spans="2:14" s="2" customFormat="1" ht="11.25">
      <c r="B994" s="51" t="s">
        <v>2751</v>
      </c>
      <c r="C994" s="50" t="s">
        <v>610</v>
      </c>
      <c r="D994" s="2" t="s">
        <v>2752</v>
      </c>
      <c r="E994" s="1">
        <v>89</v>
      </c>
      <c r="F994" s="1">
        <v>1888</v>
      </c>
      <c r="G994" s="27">
        <v>188775.52</v>
      </c>
      <c r="H994" s="27">
        <v>122704.08</v>
      </c>
      <c r="I994" s="36">
        <v>40385</v>
      </c>
      <c r="J994" s="36">
        <v>41364</v>
      </c>
      <c r="K994" s="36">
        <v>41364</v>
      </c>
      <c r="L994" s="24">
        <v>690</v>
      </c>
      <c r="M994" s="24" t="s">
        <v>621</v>
      </c>
      <c r="N994" s="37">
        <v>979</v>
      </c>
    </row>
    <row r="995" spans="2:14" s="2" customFormat="1" ht="11.25">
      <c r="B995" s="51" t="s">
        <v>2753</v>
      </c>
      <c r="C995" s="50" t="s">
        <v>610</v>
      </c>
      <c r="D995" s="2" t="s">
        <v>2754</v>
      </c>
      <c r="E995" s="1">
        <v>8</v>
      </c>
      <c r="F995" s="1">
        <v>165</v>
      </c>
      <c r="G995" s="27">
        <v>4369</v>
      </c>
      <c r="H995" s="27">
        <v>436.9</v>
      </c>
      <c r="I995" s="36">
        <v>40627</v>
      </c>
      <c r="J995" s="36">
        <v>41364</v>
      </c>
      <c r="K995" s="36">
        <v>41364</v>
      </c>
      <c r="L995" s="24">
        <v>690</v>
      </c>
      <c r="M995" s="24" t="s">
        <v>2340</v>
      </c>
      <c r="N995" s="37">
        <v>737</v>
      </c>
    </row>
    <row r="996" spans="2:14" s="2" customFormat="1" ht="11.25">
      <c r="B996" s="51" t="s">
        <v>2755</v>
      </c>
      <c r="C996" s="50" t="s">
        <v>610</v>
      </c>
      <c r="D996" s="2" t="s">
        <v>2756</v>
      </c>
      <c r="E996" s="1">
        <v>75</v>
      </c>
      <c r="F996" s="1">
        <v>736</v>
      </c>
      <c r="G996" s="27">
        <v>31182</v>
      </c>
      <c r="H996" s="27">
        <v>3118.2</v>
      </c>
      <c r="I996" s="36">
        <v>40485</v>
      </c>
      <c r="J996" s="36">
        <v>41424</v>
      </c>
      <c r="K996" s="36">
        <v>41424</v>
      </c>
      <c r="L996" s="24">
        <v>750</v>
      </c>
      <c r="M996" s="24" t="s">
        <v>1277</v>
      </c>
      <c r="N996" s="37">
        <v>939</v>
      </c>
    </row>
    <row r="997" spans="2:14" s="2" customFormat="1" ht="11.25">
      <c r="B997" s="51" t="s">
        <v>2757</v>
      </c>
      <c r="C997" s="50" t="s">
        <v>610</v>
      </c>
      <c r="D997" s="2" t="s">
        <v>2758</v>
      </c>
      <c r="E997" s="1">
        <v>56</v>
      </c>
      <c r="F997" s="1">
        <v>823</v>
      </c>
      <c r="G997" s="27">
        <v>32245.82</v>
      </c>
      <c r="H997" s="27">
        <v>3224.58</v>
      </c>
      <c r="I997" s="36">
        <v>40673</v>
      </c>
      <c r="J997" s="36">
        <v>41425</v>
      </c>
      <c r="K997" s="36">
        <v>41425</v>
      </c>
      <c r="L997" s="24">
        <v>751</v>
      </c>
      <c r="M997" s="24" t="s">
        <v>1280</v>
      </c>
      <c r="N997" s="37">
        <v>752</v>
      </c>
    </row>
    <row r="998" spans="2:14" s="2" customFormat="1" ht="11.25">
      <c r="B998" s="51" t="s">
        <v>2759</v>
      </c>
      <c r="C998" s="50" t="s">
        <v>610</v>
      </c>
      <c r="D998" s="2" t="s">
        <v>2760</v>
      </c>
      <c r="E998" s="1">
        <v>53</v>
      </c>
      <c r="F998" s="1">
        <v>276</v>
      </c>
      <c r="G998" s="27">
        <v>10094.6</v>
      </c>
      <c r="H998" s="27">
        <v>1009.46</v>
      </c>
      <c r="I998" s="36">
        <v>40583</v>
      </c>
      <c r="J998" s="36">
        <v>41425</v>
      </c>
      <c r="K998" s="36">
        <v>41425</v>
      </c>
      <c r="L998" s="24">
        <v>751</v>
      </c>
      <c r="M998" s="24" t="s">
        <v>997</v>
      </c>
      <c r="N998" s="37">
        <v>842</v>
      </c>
    </row>
    <row r="999" spans="2:14" s="2" customFormat="1" ht="11.25">
      <c r="B999" s="51" t="s">
        <v>2761</v>
      </c>
      <c r="C999" s="50" t="s">
        <v>610</v>
      </c>
      <c r="D999" s="2" t="s">
        <v>2762</v>
      </c>
      <c r="E999" s="1">
        <v>14</v>
      </c>
      <c r="F999" s="1">
        <v>234</v>
      </c>
      <c r="G999" s="27">
        <v>9051.05</v>
      </c>
      <c r="H999" s="27">
        <v>9051.05</v>
      </c>
      <c r="I999" s="36">
        <v>40501</v>
      </c>
      <c r="J999" s="36">
        <v>41425</v>
      </c>
      <c r="K999" s="36">
        <v>41425</v>
      </c>
      <c r="L999" s="24">
        <v>751</v>
      </c>
      <c r="M999" s="24" t="s">
        <v>41</v>
      </c>
      <c r="N999" s="37">
        <v>924</v>
      </c>
    </row>
    <row r="1000" spans="2:14" s="2" customFormat="1" ht="11.25">
      <c r="B1000" s="51" t="s">
        <v>2763</v>
      </c>
      <c r="C1000" s="50" t="s">
        <v>610</v>
      </c>
      <c r="D1000" s="2" t="s">
        <v>2764</v>
      </c>
      <c r="E1000" s="1">
        <v>116</v>
      </c>
      <c r="F1000" s="1">
        <v>855.6</v>
      </c>
      <c r="G1000" s="27">
        <v>40004.44</v>
      </c>
      <c r="H1000" s="27">
        <v>4004.44</v>
      </c>
      <c r="I1000" s="36">
        <v>40497</v>
      </c>
      <c r="J1000" s="36">
        <v>41425</v>
      </c>
      <c r="K1000" s="36">
        <v>41425</v>
      </c>
      <c r="L1000" s="24">
        <v>751</v>
      </c>
      <c r="M1000" s="24" t="s">
        <v>751</v>
      </c>
      <c r="N1000" s="37">
        <v>928</v>
      </c>
    </row>
    <row r="1001" spans="2:14" s="2" customFormat="1" ht="11.25">
      <c r="B1001" s="51" t="s">
        <v>2765</v>
      </c>
      <c r="C1001" s="50" t="s">
        <v>610</v>
      </c>
      <c r="D1001" s="2" t="s">
        <v>2766</v>
      </c>
      <c r="E1001" s="1">
        <v>64</v>
      </c>
      <c r="F1001" s="1">
        <v>405.4</v>
      </c>
      <c r="G1001" s="27">
        <v>22273.2</v>
      </c>
      <c r="H1001" s="27">
        <v>2227.32</v>
      </c>
      <c r="I1001" s="36">
        <v>40501</v>
      </c>
      <c r="J1001" s="36">
        <v>41425</v>
      </c>
      <c r="K1001" s="36">
        <v>41425</v>
      </c>
      <c r="L1001" s="24">
        <v>751</v>
      </c>
      <c r="M1001" s="24" t="s">
        <v>1274</v>
      </c>
      <c r="N1001" s="37">
        <v>924</v>
      </c>
    </row>
    <row r="1002" spans="2:14" s="2" customFormat="1" ht="11.25">
      <c r="B1002" s="51" t="s">
        <v>2767</v>
      </c>
      <c r="C1002" s="50" t="s">
        <v>610</v>
      </c>
      <c r="D1002" s="2" t="s">
        <v>2768</v>
      </c>
      <c r="E1002" s="1">
        <v>175.8</v>
      </c>
      <c r="F1002" s="1">
        <v>3876.4</v>
      </c>
      <c r="G1002" s="27">
        <v>146164.92</v>
      </c>
      <c r="H1002" s="27">
        <v>14616.49</v>
      </c>
      <c r="I1002" s="36">
        <v>40294</v>
      </c>
      <c r="J1002" s="36">
        <v>41425</v>
      </c>
      <c r="K1002" s="36">
        <v>41425</v>
      </c>
      <c r="L1002" s="24">
        <v>751</v>
      </c>
      <c r="M1002" s="24" t="s">
        <v>1861</v>
      </c>
      <c r="N1002" s="37">
        <v>1131</v>
      </c>
    </row>
    <row r="1003" spans="2:14" s="2" customFormat="1" ht="11.25">
      <c r="B1003" s="51" t="s">
        <v>2769</v>
      </c>
      <c r="C1003" s="50" t="s">
        <v>610</v>
      </c>
      <c r="D1003" s="2" t="s">
        <v>2770</v>
      </c>
      <c r="E1003" s="1">
        <v>166</v>
      </c>
      <c r="F1003" s="1">
        <v>670.8</v>
      </c>
      <c r="G1003" s="27">
        <v>10021.45</v>
      </c>
      <c r="H1003" s="27">
        <v>1002.15</v>
      </c>
      <c r="I1003" s="36">
        <v>40140</v>
      </c>
      <c r="J1003" s="36">
        <v>41425</v>
      </c>
      <c r="K1003" s="36">
        <v>41425</v>
      </c>
      <c r="L1003" s="24">
        <v>751</v>
      </c>
      <c r="M1003" s="24" t="s">
        <v>1105</v>
      </c>
      <c r="N1003" s="37">
        <v>1285</v>
      </c>
    </row>
    <row r="1004" spans="2:14" s="2" customFormat="1" ht="11.25">
      <c r="B1004" s="51" t="s">
        <v>2771</v>
      </c>
      <c r="C1004" s="50" t="s">
        <v>610</v>
      </c>
      <c r="D1004" s="2" t="s">
        <v>2772</v>
      </c>
      <c r="E1004" s="1">
        <v>40</v>
      </c>
      <c r="F1004" s="1">
        <v>705</v>
      </c>
      <c r="G1004" s="27">
        <v>29117.2</v>
      </c>
      <c r="H1004" s="27">
        <v>2911.72</v>
      </c>
      <c r="I1004" s="36">
        <v>40496</v>
      </c>
      <c r="J1004" s="36">
        <v>41425</v>
      </c>
      <c r="K1004" s="36">
        <v>41425</v>
      </c>
      <c r="L1004" s="24">
        <v>751</v>
      </c>
      <c r="M1004" s="24" t="s">
        <v>751</v>
      </c>
      <c r="N1004" s="37">
        <v>929</v>
      </c>
    </row>
    <row r="1005" spans="2:14" s="2" customFormat="1" ht="11.25">
      <c r="B1005" s="51" t="s">
        <v>2773</v>
      </c>
      <c r="C1005" s="50" t="s">
        <v>610</v>
      </c>
      <c r="D1005" s="2" t="s">
        <v>2774</v>
      </c>
      <c r="E1005" s="1">
        <v>18</v>
      </c>
      <c r="F1005" s="1">
        <v>168</v>
      </c>
      <c r="G1005" s="27">
        <v>7112.75</v>
      </c>
      <c r="H1005" s="27">
        <v>711.28</v>
      </c>
      <c r="I1005" s="36">
        <v>40485</v>
      </c>
      <c r="J1005" s="36">
        <v>41425</v>
      </c>
      <c r="K1005" s="36">
        <v>41425</v>
      </c>
      <c r="L1005" s="24">
        <v>751</v>
      </c>
      <c r="M1005" s="24" t="s">
        <v>1277</v>
      </c>
      <c r="N1005" s="37">
        <v>940</v>
      </c>
    </row>
    <row r="1006" spans="2:14" s="2" customFormat="1" ht="11.25">
      <c r="B1006" s="51" t="s">
        <v>2775</v>
      </c>
      <c r="C1006" s="50" t="s">
        <v>610</v>
      </c>
      <c r="D1006" s="2" t="s">
        <v>2776</v>
      </c>
      <c r="E1006" s="1">
        <v>117</v>
      </c>
      <c r="F1006" s="1">
        <v>2135</v>
      </c>
      <c r="G1006" s="27">
        <v>102505.5</v>
      </c>
      <c r="H1006" s="27">
        <v>10250.55</v>
      </c>
      <c r="I1006" s="36">
        <v>40361</v>
      </c>
      <c r="J1006" s="36">
        <v>41425</v>
      </c>
      <c r="K1006" s="36">
        <v>41425</v>
      </c>
      <c r="L1006" s="24">
        <v>751</v>
      </c>
      <c r="M1006" s="24" t="s">
        <v>751</v>
      </c>
      <c r="N1006" s="37">
        <v>1064</v>
      </c>
    </row>
    <row r="1007" spans="2:14" s="2" customFormat="1" ht="11.25">
      <c r="B1007" s="51" t="s">
        <v>2777</v>
      </c>
      <c r="C1007" s="50" t="s">
        <v>610</v>
      </c>
      <c r="D1007" s="2" t="s">
        <v>2778</v>
      </c>
      <c r="E1007" s="1">
        <v>29</v>
      </c>
      <c r="F1007" s="1">
        <v>523</v>
      </c>
      <c r="G1007" s="27">
        <v>21676</v>
      </c>
      <c r="H1007" s="27">
        <v>2167.6</v>
      </c>
      <c r="I1007" s="36">
        <v>4058</v>
      </c>
      <c r="J1007" s="36">
        <v>4900</v>
      </c>
      <c r="K1007" s="36">
        <v>41425</v>
      </c>
      <c r="L1007" s="24">
        <v>751</v>
      </c>
      <c r="M1007" s="24" t="s">
        <v>997</v>
      </c>
      <c r="N1007" s="37">
        <v>37367</v>
      </c>
    </row>
    <row r="1008" spans="2:14" s="2" customFormat="1" ht="11.25">
      <c r="B1008" s="51" t="s">
        <v>2779</v>
      </c>
      <c r="C1008" s="50" t="s">
        <v>610</v>
      </c>
      <c r="D1008" s="2" t="s">
        <v>2780</v>
      </c>
      <c r="E1008" s="1">
        <v>83</v>
      </c>
      <c r="F1008" s="1">
        <v>284.8</v>
      </c>
      <c r="G1008" s="27">
        <v>32494.2</v>
      </c>
      <c r="H1008" s="27">
        <v>3249.42</v>
      </c>
      <c r="I1008" s="36">
        <v>40393</v>
      </c>
      <c r="J1008" s="36">
        <v>41425</v>
      </c>
      <c r="K1008" s="36">
        <v>41425</v>
      </c>
      <c r="L1008" s="24">
        <v>751</v>
      </c>
      <c r="M1008" s="24" t="s">
        <v>2781</v>
      </c>
      <c r="N1008" s="37">
        <v>1032</v>
      </c>
    </row>
    <row r="1009" spans="2:14" s="2" customFormat="1" ht="11.25">
      <c r="B1009" s="51" t="s">
        <v>2782</v>
      </c>
      <c r="C1009" s="50" t="s">
        <v>610</v>
      </c>
      <c r="D1009" s="2" t="s">
        <v>2783</v>
      </c>
      <c r="E1009" s="1">
        <v>100</v>
      </c>
      <c r="F1009" s="1">
        <v>492.5</v>
      </c>
      <c r="G1009" s="27">
        <v>27160.5</v>
      </c>
      <c r="H1009" s="27">
        <v>8148.15</v>
      </c>
      <c r="I1009" s="36">
        <v>40305</v>
      </c>
      <c r="J1009" s="36">
        <v>41425</v>
      </c>
      <c r="K1009" s="36">
        <v>41425</v>
      </c>
      <c r="L1009" s="24">
        <v>751</v>
      </c>
      <c r="M1009" s="24" t="s">
        <v>2781</v>
      </c>
      <c r="N1009" s="37">
        <v>1120</v>
      </c>
    </row>
    <row r="1010" spans="2:14" s="2" customFormat="1" ht="11.25">
      <c r="B1010" s="51" t="s">
        <v>2784</v>
      </c>
      <c r="C1010" s="50" t="s">
        <v>610</v>
      </c>
      <c r="D1010" s="2" t="s">
        <v>2785</v>
      </c>
      <c r="E1010" s="1">
        <v>104</v>
      </c>
      <c r="F1010" s="1">
        <v>1462.4</v>
      </c>
      <c r="G1010" s="27">
        <v>37230.75</v>
      </c>
      <c r="H1010" s="27">
        <v>3723.08</v>
      </c>
      <c r="I1010" s="36">
        <v>40564</v>
      </c>
      <c r="J1010" s="36">
        <v>41436</v>
      </c>
      <c r="K1010" s="36">
        <v>41436</v>
      </c>
      <c r="L1010" s="24">
        <v>762</v>
      </c>
      <c r="M1010" s="24" t="s">
        <v>683</v>
      </c>
      <c r="N1010" s="37">
        <v>872</v>
      </c>
    </row>
    <row r="1011" spans="2:14" s="2" customFormat="1" ht="11.25">
      <c r="B1011" s="51" t="s">
        <v>2786</v>
      </c>
      <c r="C1011" s="50" t="s">
        <v>610</v>
      </c>
      <c r="D1011" s="2" t="s">
        <v>2787</v>
      </c>
      <c r="E1011" s="1">
        <v>55</v>
      </c>
      <c r="F1011" s="1">
        <v>290.6</v>
      </c>
      <c r="G1011" s="27">
        <v>7242.3</v>
      </c>
      <c r="H1011" s="27">
        <v>1054.23</v>
      </c>
      <c r="I1011" s="36">
        <v>40087</v>
      </c>
      <c r="J1011" s="36">
        <v>41438</v>
      </c>
      <c r="K1011" s="36">
        <v>41438</v>
      </c>
      <c r="L1011" s="24">
        <v>764</v>
      </c>
      <c r="M1011" s="24" t="s">
        <v>983</v>
      </c>
      <c r="N1011" s="37">
        <v>1351</v>
      </c>
    </row>
    <row r="1012" spans="2:14" s="2" customFormat="1" ht="11.25">
      <c r="B1012" s="51" t="s">
        <v>2788</v>
      </c>
      <c r="C1012" s="50" t="s">
        <v>610</v>
      </c>
      <c r="D1012" s="2" t="s">
        <v>2789</v>
      </c>
      <c r="E1012" s="1">
        <v>102.5</v>
      </c>
      <c r="F1012" s="1">
        <v>969.6</v>
      </c>
      <c r="G1012" s="27">
        <v>9310.8</v>
      </c>
      <c r="H1012" s="27">
        <v>931.08</v>
      </c>
      <c r="I1012" s="36">
        <v>40280</v>
      </c>
      <c r="J1012" s="36">
        <v>41455</v>
      </c>
      <c r="K1012" s="36">
        <v>41455</v>
      </c>
      <c r="L1012" s="24">
        <v>781</v>
      </c>
      <c r="M1012" s="24" t="s">
        <v>627</v>
      </c>
      <c r="N1012" s="37">
        <v>1175</v>
      </c>
    </row>
    <row r="1013" spans="2:14" s="2" customFormat="1" ht="11.25">
      <c r="B1013" s="51" t="s">
        <v>2790</v>
      </c>
      <c r="C1013" s="50" t="s">
        <v>610</v>
      </c>
      <c r="D1013" s="2" t="s">
        <v>2791</v>
      </c>
      <c r="E1013" s="1">
        <v>155</v>
      </c>
      <c r="F1013" s="1">
        <v>1705.2</v>
      </c>
      <c r="G1013" s="27">
        <v>21461.8</v>
      </c>
      <c r="H1013" s="27">
        <v>2146.18</v>
      </c>
      <c r="I1013" s="36">
        <v>40281</v>
      </c>
      <c r="J1013" s="36">
        <v>41455</v>
      </c>
      <c r="K1013" s="36">
        <v>41455</v>
      </c>
      <c r="L1013" s="24">
        <v>781</v>
      </c>
      <c r="M1013" s="24" t="s">
        <v>627</v>
      </c>
      <c r="N1013" s="37">
        <v>1174</v>
      </c>
    </row>
    <row r="1014" spans="2:14" s="2" customFormat="1" ht="11.25">
      <c r="B1014" s="51" t="s">
        <v>2792</v>
      </c>
      <c r="C1014" s="50" t="s">
        <v>610</v>
      </c>
      <c r="D1014" s="2" t="s">
        <v>2793</v>
      </c>
      <c r="E1014" s="1">
        <v>67</v>
      </c>
      <c r="F1014" s="1">
        <v>807</v>
      </c>
      <c r="G1014" s="27">
        <v>30008.37</v>
      </c>
      <c r="H1014" s="27">
        <v>3000.84</v>
      </c>
      <c r="I1014" s="36">
        <v>40564</v>
      </c>
      <c r="J1014" s="36">
        <v>41455</v>
      </c>
      <c r="K1014" s="36">
        <v>41455</v>
      </c>
      <c r="L1014" s="24">
        <v>781</v>
      </c>
      <c r="M1014" s="24" t="s">
        <v>751</v>
      </c>
      <c r="N1014" s="37">
        <v>891</v>
      </c>
    </row>
    <row r="1015" spans="2:14" s="2" customFormat="1" ht="11.25">
      <c r="B1015" s="51" t="s">
        <v>2794</v>
      </c>
      <c r="C1015" s="50" t="s">
        <v>610</v>
      </c>
      <c r="D1015" s="2" t="s">
        <v>2795</v>
      </c>
      <c r="E1015" s="1">
        <v>216</v>
      </c>
      <c r="F1015" s="1">
        <v>4655.4</v>
      </c>
      <c r="G1015" s="27">
        <v>186999.3</v>
      </c>
      <c r="H1015" s="27">
        <v>18699.93</v>
      </c>
      <c r="I1015" s="36">
        <v>40669</v>
      </c>
      <c r="J1015" s="36">
        <v>41455</v>
      </c>
      <c r="K1015" s="36">
        <v>41455</v>
      </c>
      <c r="L1015" s="24">
        <v>781</v>
      </c>
      <c r="M1015" s="24" t="s">
        <v>2474</v>
      </c>
      <c r="N1015" s="37">
        <v>786</v>
      </c>
    </row>
    <row r="1016" spans="2:14" s="2" customFormat="1" ht="11.25">
      <c r="B1016" s="51" t="s">
        <v>2796</v>
      </c>
      <c r="C1016" s="50" t="s">
        <v>610</v>
      </c>
      <c r="D1016" s="2" t="s">
        <v>2797</v>
      </c>
      <c r="E1016" s="1">
        <v>186</v>
      </c>
      <c r="F1016" s="1">
        <v>2971</v>
      </c>
      <c r="G1016" s="27">
        <v>130524.3</v>
      </c>
      <c r="H1016" s="27">
        <v>13052.43</v>
      </c>
      <c r="I1016" s="36">
        <v>40609</v>
      </c>
      <c r="J1016" s="36">
        <v>41455</v>
      </c>
      <c r="K1016" s="36">
        <v>41455</v>
      </c>
      <c r="L1016" s="24">
        <v>781</v>
      </c>
      <c r="M1016" s="24" t="s">
        <v>662</v>
      </c>
      <c r="N1016" s="37">
        <v>846</v>
      </c>
    </row>
    <row r="1017" spans="2:14" s="2" customFormat="1" ht="11.25">
      <c r="B1017" s="51" t="s">
        <v>2798</v>
      </c>
      <c r="C1017" s="50" t="s">
        <v>610</v>
      </c>
      <c r="D1017" s="2" t="s">
        <v>2799</v>
      </c>
      <c r="E1017" s="1">
        <v>22</v>
      </c>
      <c r="F1017" s="1">
        <v>964.83</v>
      </c>
      <c r="G1017" s="27">
        <v>86961</v>
      </c>
      <c r="H1017" s="27">
        <v>8696.1</v>
      </c>
      <c r="I1017" s="36">
        <v>40669</v>
      </c>
      <c r="J1017" s="36">
        <v>41455</v>
      </c>
      <c r="K1017" s="36">
        <v>41455</v>
      </c>
      <c r="L1017" s="24">
        <v>781</v>
      </c>
      <c r="M1017" s="24" t="s">
        <v>735</v>
      </c>
      <c r="N1017" s="37">
        <v>786</v>
      </c>
    </row>
    <row r="1018" spans="2:14" s="2" customFormat="1" ht="11.25">
      <c r="B1018" s="51" t="s">
        <v>2800</v>
      </c>
      <c r="C1018" s="50" t="s">
        <v>610</v>
      </c>
      <c r="D1018" s="2" t="s">
        <v>2801</v>
      </c>
      <c r="E1018" s="1">
        <v>153</v>
      </c>
      <c r="F1018" s="1">
        <v>2926.2</v>
      </c>
      <c r="G1018" s="27">
        <v>26355.2</v>
      </c>
      <c r="H1018" s="27">
        <v>2635.52</v>
      </c>
      <c r="I1018" s="36">
        <v>40305</v>
      </c>
      <c r="J1018" s="36">
        <v>41455</v>
      </c>
      <c r="K1018" s="36">
        <v>41455</v>
      </c>
      <c r="L1018" s="24">
        <v>781</v>
      </c>
      <c r="M1018" s="24" t="s">
        <v>1251</v>
      </c>
      <c r="N1018" s="37">
        <v>1150</v>
      </c>
    </row>
    <row r="1019" spans="2:14" s="2" customFormat="1" ht="11.25">
      <c r="B1019" s="51" t="s">
        <v>2802</v>
      </c>
      <c r="C1019" s="50" t="s">
        <v>610</v>
      </c>
      <c r="D1019" s="2" t="s">
        <v>2803</v>
      </c>
      <c r="E1019" s="1">
        <v>9.5</v>
      </c>
      <c r="F1019" s="1">
        <v>98.6</v>
      </c>
      <c r="G1019" s="27">
        <v>2668.17</v>
      </c>
      <c r="H1019" s="27">
        <v>266.82</v>
      </c>
      <c r="I1019" s="36">
        <v>40662</v>
      </c>
      <c r="J1019" s="36">
        <v>41455</v>
      </c>
      <c r="K1019" s="36">
        <v>41455</v>
      </c>
      <c r="L1019" s="24">
        <v>781</v>
      </c>
      <c r="M1019" s="24" t="s">
        <v>2746</v>
      </c>
      <c r="N1019" s="37">
        <v>793</v>
      </c>
    </row>
    <row r="1020" spans="2:14" s="2" customFormat="1" ht="11.25">
      <c r="B1020" s="51" t="s">
        <v>2804</v>
      </c>
      <c r="C1020" s="50" t="s">
        <v>610</v>
      </c>
      <c r="D1020" s="2" t="s">
        <v>2805</v>
      </c>
      <c r="E1020" s="1">
        <v>143</v>
      </c>
      <c r="F1020" s="1">
        <v>1320.2</v>
      </c>
      <c r="G1020" s="27">
        <v>217026.72</v>
      </c>
      <c r="H1020" s="27">
        <v>21702.67</v>
      </c>
      <c r="I1020" s="36">
        <v>40428</v>
      </c>
      <c r="J1020" s="36">
        <v>41455</v>
      </c>
      <c r="K1020" s="36">
        <v>41455</v>
      </c>
      <c r="L1020" s="24">
        <v>781</v>
      </c>
      <c r="M1020" s="24" t="s">
        <v>2806</v>
      </c>
      <c r="N1020" s="37">
        <v>1027</v>
      </c>
    </row>
    <row r="1021" spans="2:14" s="2" customFormat="1" ht="11.25">
      <c r="B1021" s="51" t="s">
        <v>2807</v>
      </c>
      <c r="C1021" s="50" t="s">
        <v>610</v>
      </c>
      <c r="D1021" s="2" t="s">
        <v>2808</v>
      </c>
      <c r="E1021" s="1">
        <v>103</v>
      </c>
      <c r="F1021" s="1">
        <v>2830</v>
      </c>
      <c r="G1021" s="27">
        <v>127771.17</v>
      </c>
      <c r="H1021" s="27">
        <v>127771.16</v>
      </c>
      <c r="I1021" s="36">
        <v>40360</v>
      </c>
      <c r="J1021" s="36">
        <v>41455</v>
      </c>
      <c r="K1021" s="36">
        <v>41455</v>
      </c>
      <c r="L1021" s="24">
        <v>781</v>
      </c>
      <c r="M1021" s="24" t="s">
        <v>751</v>
      </c>
      <c r="N1021" s="37">
        <v>1095</v>
      </c>
    </row>
    <row r="1022" spans="2:14" s="2" customFormat="1" ht="11.25">
      <c r="B1022" s="51" t="s">
        <v>2809</v>
      </c>
      <c r="C1022" s="50" t="s">
        <v>610</v>
      </c>
      <c r="D1022" s="2" t="s">
        <v>2810</v>
      </c>
      <c r="E1022" s="1">
        <v>29</v>
      </c>
      <c r="F1022" s="1">
        <v>625.6</v>
      </c>
      <c r="G1022" s="27">
        <v>13639.3</v>
      </c>
      <c r="H1022" s="27">
        <v>1363.93</v>
      </c>
      <c r="I1022" s="36">
        <v>40409</v>
      </c>
      <c r="J1022" s="36">
        <v>41455</v>
      </c>
      <c r="K1022" s="36">
        <v>41455</v>
      </c>
      <c r="L1022" s="24">
        <v>781</v>
      </c>
      <c r="M1022" s="24" t="s">
        <v>2811</v>
      </c>
      <c r="N1022" s="37">
        <v>1046</v>
      </c>
    </row>
    <row r="1023" spans="2:14" s="2" customFormat="1" ht="11.25">
      <c r="B1023" s="51" t="s">
        <v>2812</v>
      </c>
      <c r="C1023" s="50" t="s">
        <v>610</v>
      </c>
      <c r="D1023" s="2" t="s">
        <v>2813</v>
      </c>
      <c r="E1023" s="1">
        <v>80</v>
      </c>
      <c r="F1023" s="1">
        <v>752.8</v>
      </c>
      <c r="G1023" s="27">
        <v>25909.17</v>
      </c>
      <c r="H1023" s="27">
        <v>2590.92</v>
      </c>
      <c r="I1023" s="36">
        <v>40339</v>
      </c>
      <c r="J1023" s="36">
        <v>41455</v>
      </c>
      <c r="K1023" s="36">
        <v>41455</v>
      </c>
      <c r="L1023" s="24">
        <v>781</v>
      </c>
      <c r="M1023" s="24" t="s">
        <v>2674</v>
      </c>
      <c r="N1023" s="2">
        <v>1116</v>
      </c>
    </row>
    <row r="1024" spans="2:14" s="2" customFormat="1" ht="11.25">
      <c r="B1024" s="51" t="s">
        <v>2814</v>
      </c>
      <c r="C1024" s="50" t="s">
        <v>610</v>
      </c>
      <c r="D1024" s="2" t="s">
        <v>2815</v>
      </c>
      <c r="E1024" s="1">
        <v>9</v>
      </c>
      <c r="F1024" s="1">
        <v>68.8</v>
      </c>
      <c r="G1024" s="27">
        <v>1688.4</v>
      </c>
      <c r="H1024" s="27">
        <v>168.84</v>
      </c>
      <c r="I1024" s="36">
        <v>40583</v>
      </c>
      <c r="J1024" s="36">
        <v>41455</v>
      </c>
      <c r="K1024" s="36">
        <v>41455</v>
      </c>
      <c r="L1024" s="24">
        <v>781</v>
      </c>
      <c r="M1024" s="24" t="s">
        <v>2816</v>
      </c>
      <c r="N1024" s="2">
        <v>872</v>
      </c>
    </row>
    <row r="1025" spans="2:14" s="2" customFormat="1" ht="11.25">
      <c r="B1025" s="51" t="s">
        <v>2817</v>
      </c>
      <c r="C1025" s="50" t="s">
        <v>610</v>
      </c>
      <c r="D1025" s="2" t="s">
        <v>2818</v>
      </c>
      <c r="E1025" s="1">
        <v>38</v>
      </c>
      <c r="F1025" s="1">
        <v>340.8</v>
      </c>
      <c r="G1025" s="27">
        <v>7474.2</v>
      </c>
      <c r="H1025" s="27">
        <v>747.42</v>
      </c>
      <c r="I1025" s="36">
        <v>40234</v>
      </c>
      <c r="J1025" s="36">
        <v>41455</v>
      </c>
      <c r="K1025" s="36">
        <v>41455</v>
      </c>
      <c r="L1025" s="24">
        <v>781</v>
      </c>
      <c r="M1025" s="24" t="s">
        <v>274</v>
      </c>
      <c r="N1025" s="2">
        <v>1221</v>
      </c>
    </row>
    <row r="1026" spans="2:14" s="2" customFormat="1" ht="11.25">
      <c r="B1026" s="51" t="s">
        <v>275</v>
      </c>
      <c r="C1026" s="50" t="s">
        <v>610</v>
      </c>
      <c r="D1026" s="2" t="s">
        <v>276</v>
      </c>
      <c r="E1026" s="1">
        <v>198</v>
      </c>
      <c r="F1026" s="1">
        <v>1765.6</v>
      </c>
      <c r="G1026" s="27">
        <v>137957.1</v>
      </c>
      <c r="H1026" s="27">
        <v>48284.99</v>
      </c>
      <c r="I1026" s="36">
        <v>40235</v>
      </c>
      <c r="J1026" s="36">
        <v>41455</v>
      </c>
      <c r="K1026" s="36">
        <v>41455</v>
      </c>
      <c r="L1026" s="24">
        <v>781</v>
      </c>
      <c r="M1026" s="24" t="s">
        <v>277</v>
      </c>
      <c r="N1026" s="2">
        <v>1220</v>
      </c>
    </row>
    <row r="1027" spans="2:14" s="2" customFormat="1" ht="11.25">
      <c r="B1027" s="51" t="s">
        <v>278</v>
      </c>
      <c r="C1027" s="50" t="s">
        <v>610</v>
      </c>
      <c r="D1027" s="2" t="s">
        <v>279</v>
      </c>
      <c r="E1027" s="1">
        <v>105</v>
      </c>
      <c r="F1027" s="1">
        <v>949.3</v>
      </c>
      <c r="G1027" s="27">
        <v>113075.8</v>
      </c>
      <c r="H1027" s="27">
        <v>113075.8</v>
      </c>
      <c r="I1027" s="36">
        <v>40232</v>
      </c>
      <c r="J1027" s="36">
        <v>41455</v>
      </c>
      <c r="K1027" s="36">
        <v>41455</v>
      </c>
      <c r="L1027" s="24">
        <v>781</v>
      </c>
      <c r="M1027" s="24" t="s">
        <v>1097</v>
      </c>
      <c r="N1027" s="2">
        <v>1223</v>
      </c>
    </row>
    <row r="1028" spans="2:14" s="2" customFormat="1" ht="11.25">
      <c r="B1028" s="51" t="s">
        <v>280</v>
      </c>
      <c r="C1028" s="50" t="s">
        <v>610</v>
      </c>
      <c r="D1028" s="2" t="s">
        <v>281</v>
      </c>
      <c r="E1028" s="1">
        <v>121</v>
      </c>
      <c r="F1028" s="1">
        <v>3175.8</v>
      </c>
      <c r="G1028" s="27">
        <v>51474.68</v>
      </c>
      <c r="H1028" s="27">
        <v>26252.09</v>
      </c>
      <c r="I1028" s="36">
        <v>40072</v>
      </c>
      <c r="J1028" s="36">
        <v>41455</v>
      </c>
      <c r="K1028" s="36">
        <v>41455</v>
      </c>
      <c r="L1028" s="24">
        <v>781</v>
      </c>
      <c r="M1028" s="24" t="s">
        <v>282</v>
      </c>
      <c r="N1028" s="2">
        <v>1383</v>
      </c>
    </row>
    <row r="1029" spans="2:14" s="2" customFormat="1" ht="11.25">
      <c r="B1029" s="51" t="s">
        <v>283</v>
      </c>
      <c r="C1029" s="50" t="s">
        <v>610</v>
      </c>
      <c r="D1029" s="2" t="s">
        <v>284</v>
      </c>
      <c r="E1029" s="1">
        <v>58</v>
      </c>
      <c r="F1029" s="1">
        <v>718.6</v>
      </c>
      <c r="G1029" s="27">
        <v>33256.07</v>
      </c>
      <c r="H1029" s="27">
        <v>33256.07</v>
      </c>
      <c r="I1029" s="36">
        <v>40235</v>
      </c>
      <c r="J1029" s="36">
        <v>41455</v>
      </c>
      <c r="K1029" s="36">
        <v>41455</v>
      </c>
      <c r="L1029" s="24">
        <v>781</v>
      </c>
      <c r="M1029" s="24" t="s">
        <v>2816</v>
      </c>
      <c r="N1029" s="2">
        <v>1220</v>
      </c>
    </row>
    <row r="1030" spans="2:14" s="2" customFormat="1" ht="11.25">
      <c r="B1030" s="51" t="s">
        <v>285</v>
      </c>
      <c r="C1030" s="50" t="s">
        <v>610</v>
      </c>
      <c r="D1030" s="2" t="s">
        <v>286</v>
      </c>
      <c r="E1030" s="1">
        <v>225</v>
      </c>
      <c r="F1030" s="1">
        <v>1575</v>
      </c>
      <c r="G1030" s="27">
        <v>257343.76</v>
      </c>
      <c r="H1030" s="27">
        <v>180140.62</v>
      </c>
      <c r="I1030" s="36">
        <v>40233</v>
      </c>
      <c r="J1030" s="36">
        <v>41455</v>
      </c>
      <c r="K1030" s="36">
        <v>41455</v>
      </c>
      <c r="L1030" s="24">
        <v>781</v>
      </c>
      <c r="M1030" s="24" t="s">
        <v>1053</v>
      </c>
      <c r="N1030" s="2">
        <v>1222</v>
      </c>
    </row>
    <row r="1031" spans="2:14" s="2" customFormat="1" ht="11.25">
      <c r="B1031" s="51" t="s">
        <v>287</v>
      </c>
      <c r="C1031" s="50" t="s">
        <v>610</v>
      </c>
      <c r="D1031" s="2" t="s">
        <v>288</v>
      </c>
      <c r="E1031" s="1">
        <v>49</v>
      </c>
      <c r="F1031" s="1">
        <v>549</v>
      </c>
      <c r="G1031" s="27">
        <v>25839.11</v>
      </c>
      <c r="H1031" s="27">
        <v>2583.91</v>
      </c>
      <c r="I1031" s="36">
        <v>40541</v>
      </c>
      <c r="J1031" s="36">
        <v>41455</v>
      </c>
      <c r="K1031" s="36">
        <v>41455</v>
      </c>
      <c r="L1031" s="24">
        <v>781</v>
      </c>
      <c r="M1031" s="24" t="s">
        <v>751</v>
      </c>
      <c r="N1031" s="2">
        <v>914</v>
      </c>
    </row>
    <row r="1032" spans="2:14" s="2" customFormat="1" ht="11.25">
      <c r="B1032" s="51" t="s">
        <v>289</v>
      </c>
      <c r="C1032" s="50" t="s">
        <v>610</v>
      </c>
      <c r="D1032" s="2" t="s">
        <v>290</v>
      </c>
      <c r="E1032" s="1">
        <v>260</v>
      </c>
      <c r="F1032" s="1">
        <v>2016.6</v>
      </c>
      <c r="G1032" s="27">
        <v>228416.22</v>
      </c>
      <c r="H1032" s="27">
        <v>228416.22</v>
      </c>
      <c r="I1032" s="36">
        <v>40093</v>
      </c>
      <c r="J1032" s="36">
        <v>41455</v>
      </c>
      <c r="K1032" s="36">
        <v>41455</v>
      </c>
      <c r="L1032" s="24">
        <v>781</v>
      </c>
      <c r="M1032" s="24" t="s">
        <v>1097</v>
      </c>
      <c r="N1032" s="2">
        <v>1362</v>
      </c>
    </row>
    <row r="1033" spans="2:14" s="2" customFormat="1" ht="11.25">
      <c r="B1033" s="51" t="s">
        <v>291</v>
      </c>
      <c r="C1033" s="50" t="s">
        <v>610</v>
      </c>
      <c r="D1033" s="2" t="s">
        <v>292</v>
      </c>
      <c r="E1033" s="1">
        <v>72</v>
      </c>
      <c r="F1033" s="1">
        <v>1010.8</v>
      </c>
      <c r="G1033" s="27">
        <v>7109.65</v>
      </c>
      <c r="H1033" s="27">
        <v>7109.65</v>
      </c>
      <c r="I1033" s="36">
        <v>40660</v>
      </c>
      <c r="J1033" s="36">
        <v>41455</v>
      </c>
      <c r="K1033" s="36">
        <v>41455</v>
      </c>
      <c r="L1033" s="24">
        <v>781</v>
      </c>
      <c r="M1033" s="24" t="s">
        <v>683</v>
      </c>
      <c r="N1033" s="2">
        <v>795</v>
      </c>
    </row>
    <row r="1034" spans="2:14" s="2" customFormat="1" ht="11.25">
      <c r="B1034" s="51" t="s">
        <v>293</v>
      </c>
      <c r="C1034" s="50" t="s">
        <v>610</v>
      </c>
      <c r="D1034" s="2" t="s">
        <v>294</v>
      </c>
      <c r="E1034" s="1">
        <v>53</v>
      </c>
      <c r="F1034" s="1">
        <v>931</v>
      </c>
      <c r="G1034" s="27">
        <v>23119.05</v>
      </c>
      <c r="H1034" s="27">
        <v>21500.72</v>
      </c>
      <c r="I1034" s="36">
        <v>40339</v>
      </c>
      <c r="J1034" s="36">
        <v>41455</v>
      </c>
      <c r="K1034" s="36">
        <v>41455</v>
      </c>
      <c r="L1034" s="24">
        <v>781</v>
      </c>
      <c r="M1034" s="24" t="s">
        <v>2193</v>
      </c>
      <c r="N1034" s="2">
        <v>1116</v>
      </c>
    </row>
    <row r="1035" spans="2:14" s="2" customFormat="1" ht="11.25">
      <c r="B1035" s="51" t="s">
        <v>295</v>
      </c>
      <c r="C1035" s="50" t="s">
        <v>610</v>
      </c>
      <c r="D1035" s="2" t="s">
        <v>296</v>
      </c>
      <c r="E1035" s="1">
        <v>167</v>
      </c>
      <c r="F1035" s="1">
        <v>1761</v>
      </c>
      <c r="G1035" s="27">
        <v>50780.3</v>
      </c>
      <c r="H1035" s="27">
        <v>22343.44</v>
      </c>
      <c r="I1035" s="36">
        <v>40141</v>
      </c>
      <c r="J1035" s="36">
        <v>41455</v>
      </c>
      <c r="K1035" s="36">
        <v>41455</v>
      </c>
      <c r="L1035" s="24">
        <v>781</v>
      </c>
      <c r="M1035" s="24" t="s">
        <v>297</v>
      </c>
      <c r="N1035" s="2">
        <v>1314</v>
      </c>
    </row>
    <row r="1036" spans="2:14" s="2" customFormat="1" ht="11.25">
      <c r="B1036" s="51" t="s">
        <v>298</v>
      </c>
      <c r="C1036" s="50" t="s">
        <v>610</v>
      </c>
      <c r="D1036" s="2" t="s">
        <v>299</v>
      </c>
      <c r="E1036" s="1">
        <v>29</v>
      </c>
      <c r="F1036" s="1">
        <v>706.7</v>
      </c>
      <c r="G1036" s="27">
        <v>16889.98</v>
      </c>
      <c r="H1036" s="27">
        <v>1689</v>
      </c>
      <c r="I1036" s="36">
        <v>40415</v>
      </c>
      <c r="J1036" s="36">
        <v>41455</v>
      </c>
      <c r="K1036" s="36">
        <v>41455</v>
      </c>
      <c r="L1036" s="24">
        <v>781</v>
      </c>
      <c r="M1036" s="24" t="s">
        <v>751</v>
      </c>
      <c r="N1036" s="2">
        <v>1040</v>
      </c>
    </row>
    <row r="1037" spans="2:14" s="2" customFormat="1" ht="11.25">
      <c r="B1037" s="51" t="s">
        <v>300</v>
      </c>
      <c r="C1037" s="50" t="s">
        <v>610</v>
      </c>
      <c r="D1037" s="2" t="s">
        <v>301</v>
      </c>
      <c r="E1037" s="1">
        <v>221</v>
      </c>
      <c r="F1037" s="1">
        <v>1239.8</v>
      </c>
      <c r="G1037" s="27">
        <v>57648.9</v>
      </c>
      <c r="H1037" s="27">
        <v>5764.89</v>
      </c>
      <c r="I1037" s="36">
        <v>40233</v>
      </c>
      <c r="J1037" s="36">
        <v>41455</v>
      </c>
      <c r="K1037" s="36">
        <v>41455</v>
      </c>
      <c r="L1037" s="24">
        <v>781</v>
      </c>
      <c r="M1037" s="24" t="s">
        <v>1063</v>
      </c>
      <c r="N1037" s="2">
        <v>1222</v>
      </c>
    </row>
    <row r="1038" spans="2:14" s="2" customFormat="1" ht="11.25">
      <c r="B1038" s="51" t="s">
        <v>302</v>
      </c>
      <c r="C1038" s="50" t="s">
        <v>610</v>
      </c>
      <c r="D1038" s="2" t="s">
        <v>303</v>
      </c>
      <c r="E1038" s="1">
        <v>96</v>
      </c>
      <c r="F1038" s="1">
        <v>510.6</v>
      </c>
      <c r="G1038" s="27">
        <v>19574.58</v>
      </c>
      <c r="H1038" s="27">
        <v>1957.46</v>
      </c>
      <c r="I1038" s="36">
        <v>40424</v>
      </c>
      <c r="J1038" s="36">
        <v>41455</v>
      </c>
      <c r="K1038" s="36">
        <v>41455</v>
      </c>
      <c r="L1038" s="24">
        <v>781</v>
      </c>
      <c r="M1038" s="24" t="s">
        <v>1080</v>
      </c>
      <c r="N1038" s="2">
        <v>1031</v>
      </c>
    </row>
    <row r="1039" spans="2:14" s="2" customFormat="1" ht="11.25">
      <c r="B1039" s="51" t="s">
        <v>304</v>
      </c>
      <c r="C1039" s="50" t="s">
        <v>610</v>
      </c>
      <c r="D1039" s="2" t="s">
        <v>305</v>
      </c>
      <c r="E1039" s="1">
        <v>108</v>
      </c>
      <c r="F1039" s="1">
        <v>779</v>
      </c>
      <c r="G1039" s="27">
        <v>34202.05</v>
      </c>
      <c r="H1039" s="27">
        <v>34202.05</v>
      </c>
      <c r="I1039" s="36">
        <v>40136</v>
      </c>
      <c r="J1039" s="36">
        <v>41455</v>
      </c>
      <c r="K1039" s="36">
        <v>41455</v>
      </c>
      <c r="L1039" s="24">
        <v>781</v>
      </c>
      <c r="M1039" s="24" t="s">
        <v>782</v>
      </c>
      <c r="N1039" s="2">
        <v>1319</v>
      </c>
    </row>
    <row r="1040" spans="2:14" s="2" customFormat="1" ht="11.25">
      <c r="B1040" s="51" t="s">
        <v>306</v>
      </c>
      <c r="C1040" s="50" t="s">
        <v>610</v>
      </c>
      <c r="D1040" s="2" t="s">
        <v>307</v>
      </c>
      <c r="E1040" s="1">
        <v>155</v>
      </c>
      <c r="F1040" s="1">
        <v>2945</v>
      </c>
      <c r="G1040" s="27">
        <v>121806.5</v>
      </c>
      <c r="H1040" s="27">
        <v>121806.5</v>
      </c>
      <c r="I1040" s="36">
        <v>40330</v>
      </c>
      <c r="J1040" s="36">
        <v>41455</v>
      </c>
      <c r="K1040" s="36">
        <v>41455</v>
      </c>
      <c r="L1040" s="24">
        <v>781</v>
      </c>
      <c r="M1040" s="24" t="s">
        <v>740</v>
      </c>
      <c r="N1040" s="2">
        <v>1125</v>
      </c>
    </row>
    <row r="1041" spans="2:14" s="2" customFormat="1" ht="11.25">
      <c r="B1041" s="51" t="s">
        <v>308</v>
      </c>
      <c r="C1041" s="50" t="s">
        <v>606</v>
      </c>
      <c r="D1041" s="2" t="s">
        <v>309</v>
      </c>
      <c r="E1041" s="1">
        <v>49</v>
      </c>
      <c r="F1041" s="1">
        <v>614</v>
      </c>
      <c r="G1041" s="27">
        <v>16220</v>
      </c>
      <c r="H1041" s="27">
        <v>16220</v>
      </c>
      <c r="I1041" s="36">
        <v>40284</v>
      </c>
      <c r="J1041" s="36">
        <v>41455</v>
      </c>
      <c r="K1041" s="36">
        <v>41455</v>
      </c>
      <c r="L1041" s="24">
        <v>781</v>
      </c>
      <c r="M1041" s="24" t="s">
        <v>310</v>
      </c>
      <c r="N1041" s="2">
        <v>1171</v>
      </c>
    </row>
    <row r="1042" spans="2:14" s="2" customFormat="1" ht="11.25">
      <c r="B1042" s="51" t="s">
        <v>311</v>
      </c>
      <c r="C1042" s="50" t="s">
        <v>610</v>
      </c>
      <c r="D1042" s="2" t="s">
        <v>312</v>
      </c>
      <c r="E1042" s="1">
        <v>132</v>
      </c>
      <c r="F1042" s="1">
        <v>2237.4</v>
      </c>
      <c r="G1042" s="27">
        <v>88458.18</v>
      </c>
      <c r="H1042" s="27">
        <v>8845.82</v>
      </c>
      <c r="I1042" s="36">
        <v>40242</v>
      </c>
      <c r="J1042" s="36">
        <v>41455</v>
      </c>
      <c r="K1042" s="36">
        <v>41455</v>
      </c>
      <c r="L1042" s="24">
        <v>781</v>
      </c>
      <c r="M1042" s="24" t="s">
        <v>751</v>
      </c>
      <c r="N1042" s="2">
        <v>1213</v>
      </c>
    </row>
    <row r="1043" spans="2:14" s="2" customFormat="1" ht="11.25">
      <c r="B1043" s="51" t="s">
        <v>313</v>
      </c>
      <c r="C1043" s="50" t="s">
        <v>610</v>
      </c>
      <c r="D1043" s="2" t="s">
        <v>314</v>
      </c>
      <c r="E1043" s="1">
        <v>172</v>
      </c>
      <c r="F1043" s="1">
        <v>1752.8</v>
      </c>
      <c r="G1043" s="27">
        <v>41910.68</v>
      </c>
      <c r="H1043" s="27">
        <v>41910.68</v>
      </c>
      <c r="I1043" s="36">
        <v>40065</v>
      </c>
      <c r="J1043" s="36">
        <v>41455</v>
      </c>
      <c r="K1043" s="36">
        <v>41455</v>
      </c>
      <c r="L1043" s="24">
        <v>781</v>
      </c>
      <c r="M1043" s="24" t="s">
        <v>1280</v>
      </c>
      <c r="N1043" s="2">
        <v>1390</v>
      </c>
    </row>
    <row r="1044" spans="2:14" s="2" customFormat="1" ht="11.25">
      <c r="B1044" s="51" t="s">
        <v>315</v>
      </c>
      <c r="C1044" s="50" t="s">
        <v>610</v>
      </c>
      <c r="D1044" s="2" t="s">
        <v>316</v>
      </c>
      <c r="E1044" s="1">
        <v>147</v>
      </c>
      <c r="F1044" s="1">
        <v>1129.8</v>
      </c>
      <c r="G1044" s="27">
        <v>142038.4</v>
      </c>
      <c r="H1044" s="27">
        <v>76700.73</v>
      </c>
      <c r="I1044" s="36">
        <v>40428</v>
      </c>
      <c r="J1044" s="36">
        <v>41455</v>
      </c>
      <c r="K1044" s="36">
        <v>41455</v>
      </c>
      <c r="L1044" s="24">
        <v>781</v>
      </c>
      <c r="M1044" s="24" t="s">
        <v>2806</v>
      </c>
      <c r="N1044" s="2">
        <v>1027</v>
      </c>
    </row>
    <row r="1045" spans="2:14" s="2" customFormat="1" ht="11.25">
      <c r="B1045" s="51" t="s">
        <v>317</v>
      </c>
      <c r="C1045" s="50" t="s">
        <v>610</v>
      </c>
      <c r="D1045" s="2" t="s">
        <v>318</v>
      </c>
      <c r="E1045" s="1">
        <v>278.4</v>
      </c>
      <c r="F1045" s="1">
        <v>3125.6</v>
      </c>
      <c r="G1045" s="27">
        <v>138145.25</v>
      </c>
      <c r="H1045" s="27">
        <v>13814.53</v>
      </c>
      <c r="I1045" s="36">
        <v>40297</v>
      </c>
      <c r="J1045" s="36">
        <v>41455</v>
      </c>
      <c r="K1045" s="36">
        <v>41455</v>
      </c>
      <c r="L1045" s="24">
        <v>781</v>
      </c>
      <c r="M1045" s="24" t="s">
        <v>621</v>
      </c>
      <c r="N1045" s="2">
        <v>1158</v>
      </c>
    </row>
    <row r="1046" spans="2:14" s="2" customFormat="1" ht="11.25">
      <c r="B1046" s="51" t="s">
        <v>319</v>
      </c>
      <c r="C1046" s="50" t="s">
        <v>610</v>
      </c>
      <c r="D1046" s="2" t="s">
        <v>320</v>
      </c>
      <c r="E1046" s="1">
        <v>342</v>
      </c>
      <c r="F1046" s="1">
        <v>2664</v>
      </c>
      <c r="G1046" s="27">
        <v>112101.9</v>
      </c>
      <c r="H1046" s="27">
        <v>11210.19</v>
      </c>
      <c r="I1046" s="36">
        <v>40661</v>
      </c>
      <c r="J1046" s="36">
        <v>41455</v>
      </c>
      <c r="K1046" s="36">
        <v>41455</v>
      </c>
      <c r="L1046" s="24">
        <v>781</v>
      </c>
      <c r="M1046" s="24" t="s">
        <v>683</v>
      </c>
      <c r="N1046" s="2">
        <v>794</v>
      </c>
    </row>
    <row r="1047" spans="2:14" s="2" customFormat="1" ht="11.25">
      <c r="B1047" s="51" t="s">
        <v>321</v>
      </c>
      <c r="C1047" s="50" t="s">
        <v>610</v>
      </c>
      <c r="D1047" s="2" t="s">
        <v>322</v>
      </c>
      <c r="E1047" s="1">
        <v>145.6</v>
      </c>
      <c r="F1047" s="1">
        <v>1694</v>
      </c>
      <c r="G1047" s="27">
        <v>41619.75</v>
      </c>
      <c r="H1047" s="27">
        <v>4161.98</v>
      </c>
      <c r="I1047" s="36">
        <v>40183</v>
      </c>
      <c r="J1047" s="36">
        <v>41455</v>
      </c>
      <c r="K1047" s="36">
        <v>41455</v>
      </c>
      <c r="L1047" s="24">
        <v>781</v>
      </c>
      <c r="M1047" s="24" t="s">
        <v>627</v>
      </c>
      <c r="N1047" s="2">
        <v>1272</v>
      </c>
    </row>
    <row r="1048" spans="2:14" s="2" customFormat="1" ht="11.25">
      <c r="B1048" s="51" t="s">
        <v>323</v>
      </c>
      <c r="C1048" s="50" t="s">
        <v>610</v>
      </c>
      <c r="D1048" s="2" t="s">
        <v>324</v>
      </c>
      <c r="E1048" s="1">
        <v>100</v>
      </c>
      <c r="F1048" s="1">
        <v>2353.4</v>
      </c>
      <c r="G1048" s="27">
        <v>85877.8</v>
      </c>
      <c r="H1048" s="27">
        <v>8587.78</v>
      </c>
      <c r="I1048" s="36">
        <v>40662</v>
      </c>
      <c r="J1048" s="36">
        <v>41455</v>
      </c>
      <c r="K1048" s="36">
        <v>41455</v>
      </c>
      <c r="L1048" s="24">
        <v>781</v>
      </c>
      <c r="M1048" s="24" t="s">
        <v>2487</v>
      </c>
      <c r="N1048" s="2">
        <v>793</v>
      </c>
    </row>
    <row r="1049" spans="2:14" s="2" customFormat="1" ht="11.25">
      <c r="B1049" s="51" t="s">
        <v>325</v>
      </c>
      <c r="C1049" s="50" t="s">
        <v>610</v>
      </c>
      <c r="D1049" s="2" t="s">
        <v>326</v>
      </c>
      <c r="E1049" s="1">
        <v>99</v>
      </c>
      <c r="F1049" s="1">
        <v>1394.2</v>
      </c>
      <c r="G1049" s="27">
        <v>15169.18</v>
      </c>
      <c r="H1049" s="27">
        <v>1516.92</v>
      </c>
      <c r="I1049" s="36">
        <v>40612</v>
      </c>
      <c r="J1049" s="36">
        <v>41455</v>
      </c>
      <c r="K1049" s="36">
        <v>41455</v>
      </c>
      <c r="L1049" s="24">
        <v>781</v>
      </c>
      <c r="M1049" s="24" t="s">
        <v>659</v>
      </c>
      <c r="N1049" s="2">
        <v>843</v>
      </c>
    </row>
    <row r="1050" spans="2:14" s="2" customFormat="1" ht="11.25">
      <c r="B1050" s="51" t="s">
        <v>327</v>
      </c>
      <c r="C1050" s="50" t="s">
        <v>610</v>
      </c>
      <c r="D1050" s="2" t="s">
        <v>328</v>
      </c>
      <c r="E1050" s="1">
        <v>18</v>
      </c>
      <c r="F1050" s="1">
        <v>446.2</v>
      </c>
      <c r="G1050" s="27">
        <v>15079.93</v>
      </c>
      <c r="H1050" s="27">
        <v>1507.99</v>
      </c>
      <c r="I1050" s="36">
        <v>40662</v>
      </c>
      <c r="J1050" s="36">
        <v>41455</v>
      </c>
      <c r="K1050" s="36">
        <v>41455</v>
      </c>
      <c r="L1050" s="24">
        <v>781</v>
      </c>
      <c r="M1050" s="24" t="s">
        <v>1251</v>
      </c>
      <c r="N1050" s="2">
        <v>793</v>
      </c>
    </row>
    <row r="1051" spans="2:14" s="2" customFormat="1" ht="11.25">
      <c r="B1051" s="51" t="s">
        <v>329</v>
      </c>
      <c r="C1051" s="50" t="s">
        <v>610</v>
      </c>
      <c r="D1051" s="2" t="s">
        <v>330</v>
      </c>
      <c r="E1051" s="1">
        <v>76.5</v>
      </c>
      <c r="F1051" s="1">
        <v>1080.6</v>
      </c>
      <c r="G1051" s="27">
        <v>89467.75</v>
      </c>
      <c r="H1051" s="27">
        <v>8946.78</v>
      </c>
      <c r="I1051" s="36">
        <v>40620</v>
      </c>
      <c r="J1051" s="36">
        <v>41455</v>
      </c>
      <c r="K1051" s="36">
        <v>41455</v>
      </c>
      <c r="L1051" s="24">
        <v>781</v>
      </c>
      <c r="M1051" s="24" t="s">
        <v>1182</v>
      </c>
      <c r="N1051" s="2">
        <v>835</v>
      </c>
    </row>
    <row r="1052" spans="2:14" s="2" customFormat="1" ht="11.25">
      <c r="B1052" s="51" t="s">
        <v>331</v>
      </c>
      <c r="C1052" s="50" t="s">
        <v>610</v>
      </c>
      <c r="D1052" s="2" t="s">
        <v>332</v>
      </c>
      <c r="E1052" s="1">
        <v>209</v>
      </c>
      <c r="F1052" s="1">
        <v>2745.3</v>
      </c>
      <c r="G1052" s="27">
        <v>42194.4</v>
      </c>
      <c r="H1052" s="27">
        <v>35865.24</v>
      </c>
      <c r="I1052" s="36">
        <v>40197</v>
      </c>
      <c r="J1052" s="36">
        <v>41455</v>
      </c>
      <c r="K1052" s="36">
        <v>41455</v>
      </c>
      <c r="L1052" s="24">
        <v>781</v>
      </c>
      <c r="M1052" s="24" t="s">
        <v>945</v>
      </c>
      <c r="N1052" s="2">
        <v>1258</v>
      </c>
    </row>
    <row r="1053" spans="2:14" s="2" customFormat="1" ht="11.25">
      <c r="B1053" s="51" t="s">
        <v>333</v>
      </c>
      <c r="C1053" s="50" t="s">
        <v>610</v>
      </c>
      <c r="D1053" s="2" t="s">
        <v>334</v>
      </c>
      <c r="E1053" s="1">
        <v>98</v>
      </c>
      <c r="F1053" s="1">
        <v>959</v>
      </c>
      <c r="G1053" s="27">
        <v>35130.35</v>
      </c>
      <c r="H1053" s="27">
        <v>3513.04</v>
      </c>
      <c r="I1053" s="36">
        <v>40668</v>
      </c>
      <c r="J1053" s="36">
        <v>41455</v>
      </c>
      <c r="K1053" s="36">
        <v>41455</v>
      </c>
      <c r="L1053" s="24">
        <v>781</v>
      </c>
      <c r="M1053" s="24" t="s">
        <v>659</v>
      </c>
      <c r="N1053" s="2">
        <v>787</v>
      </c>
    </row>
    <row r="1054" spans="2:14" s="2" customFormat="1" ht="11.25">
      <c r="B1054" s="51" t="s">
        <v>335</v>
      </c>
      <c r="C1054" s="50" t="s">
        <v>610</v>
      </c>
      <c r="D1054" s="2" t="s">
        <v>336</v>
      </c>
      <c r="E1054" s="1">
        <v>28</v>
      </c>
      <c r="F1054" s="1">
        <v>469.6</v>
      </c>
      <c r="G1054" s="27">
        <v>19212.24</v>
      </c>
      <c r="H1054" s="27">
        <v>1921.22</v>
      </c>
      <c r="I1054" s="36">
        <v>40592</v>
      </c>
      <c r="J1054" s="36">
        <v>41455</v>
      </c>
      <c r="K1054" s="36">
        <v>41455</v>
      </c>
      <c r="L1054" s="24">
        <v>781</v>
      </c>
      <c r="M1054" s="24" t="s">
        <v>337</v>
      </c>
      <c r="N1054" s="2">
        <v>863</v>
      </c>
    </row>
    <row r="1055" spans="2:14" s="2" customFormat="1" ht="11.25">
      <c r="B1055" s="51" t="s">
        <v>338</v>
      </c>
      <c r="C1055" s="50" t="s">
        <v>610</v>
      </c>
      <c r="D1055" s="2" t="s">
        <v>339</v>
      </c>
      <c r="E1055" s="1">
        <v>145</v>
      </c>
      <c r="F1055" s="1">
        <v>3539</v>
      </c>
      <c r="G1055" s="27">
        <v>175134.34</v>
      </c>
      <c r="H1055" s="27">
        <v>17513.43</v>
      </c>
      <c r="I1055" s="36">
        <v>40609</v>
      </c>
      <c r="J1055" s="36">
        <v>41455</v>
      </c>
      <c r="K1055" s="36">
        <v>41455</v>
      </c>
      <c r="L1055" s="24">
        <v>781</v>
      </c>
      <c r="M1055" s="24" t="s">
        <v>686</v>
      </c>
      <c r="N1055" s="2">
        <v>846</v>
      </c>
    </row>
    <row r="1056" spans="2:14" s="2" customFormat="1" ht="11.25">
      <c r="B1056" s="51" t="s">
        <v>340</v>
      </c>
      <c r="C1056" s="50" t="s">
        <v>610</v>
      </c>
      <c r="D1056" s="2" t="s">
        <v>341</v>
      </c>
      <c r="E1056" s="1">
        <v>107</v>
      </c>
      <c r="F1056" s="1">
        <v>2345.2</v>
      </c>
      <c r="G1056" s="27">
        <v>112768.6</v>
      </c>
      <c r="H1056" s="27">
        <v>11276.86</v>
      </c>
      <c r="I1056" s="36">
        <v>40423</v>
      </c>
      <c r="J1056" s="36">
        <v>41455</v>
      </c>
      <c r="K1056" s="36">
        <v>41455</v>
      </c>
      <c r="L1056" s="24">
        <v>781</v>
      </c>
      <c r="M1056" s="24" t="s">
        <v>997</v>
      </c>
      <c r="N1056" s="2">
        <v>1032</v>
      </c>
    </row>
    <row r="1057" spans="2:14" s="2" customFormat="1" ht="11.25">
      <c r="B1057" s="51" t="s">
        <v>342</v>
      </c>
      <c r="C1057" s="50" t="s">
        <v>610</v>
      </c>
      <c r="D1057" s="2" t="s">
        <v>343</v>
      </c>
      <c r="E1057" s="1">
        <v>131</v>
      </c>
      <c r="F1057" s="1">
        <v>954.8</v>
      </c>
      <c r="G1057" s="27">
        <v>27173.74</v>
      </c>
      <c r="H1057" s="27">
        <v>2717.37</v>
      </c>
      <c r="I1057" s="36">
        <v>40597</v>
      </c>
      <c r="J1057" s="36">
        <v>41455</v>
      </c>
      <c r="K1057" s="36">
        <v>41455</v>
      </c>
      <c r="L1057" s="24">
        <v>781</v>
      </c>
      <c r="M1057" s="24" t="s">
        <v>1080</v>
      </c>
      <c r="N1057" s="2">
        <v>858</v>
      </c>
    </row>
    <row r="1058" spans="2:14" s="2" customFormat="1" ht="11.25">
      <c r="B1058" s="51" t="s">
        <v>344</v>
      </c>
      <c r="C1058" s="50" t="s">
        <v>610</v>
      </c>
      <c r="D1058" s="2" t="s">
        <v>345</v>
      </c>
      <c r="E1058" s="1">
        <v>157</v>
      </c>
      <c r="F1058" s="1">
        <v>4433.6</v>
      </c>
      <c r="G1058" s="27">
        <v>214311.2</v>
      </c>
      <c r="H1058" s="27">
        <v>214311.2</v>
      </c>
      <c r="I1058" s="36">
        <v>40424</v>
      </c>
      <c r="J1058" s="36">
        <v>41455</v>
      </c>
      <c r="K1058" s="36">
        <v>41455</v>
      </c>
      <c r="L1058" s="24">
        <v>781</v>
      </c>
      <c r="M1058" s="24" t="s">
        <v>997</v>
      </c>
      <c r="N1058" s="2">
        <v>1031</v>
      </c>
    </row>
    <row r="1059" spans="2:14" s="2" customFormat="1" ht="11.25">
      <c r="B1059" s="51" t="s">
        <v>346</v>
      </c>
      <c r="C1059" s="50" t="s">
        <v>610</v>
      </c>
      <c r="D1059" s="2" t="s">
        <v>347</v>
      </c>
      <c r="E1059" s="1">
        <v>179.5</v>
      </c>
      <c r="F1059" s="1">
        <v>2083.56</v>
      </c>
      <c r="G1059" s="27">
        <v>79264.15</v>
      </c>
      <c r="H1059" s="27">
        <v>7926.42</v>
      </c>
      <c r="I1059" s="36">
        <v>40297</v>
      </c>
      <c r="J1059" s="36">
        <v>41455</v>
      </c>
      <c r="K1059" s="36">
        <v>41455</v>
      </c>
      <c r="L1059" s="24">
        <v>781</v>
      </c>
      <c r="M1059" s="24" t="s">
        <v>621</v>
      </c>
      <c r="N1059" s="2">
        <v>1158</v>
      </c>
    </row>
    <row r="1060" spans="2:14" s="2" customFormat="1" ht="11.25">
      <c r="B1060" s="51" t="s">
        <v>348</v>
      </c>
      <c r="C1060" s="50" t="s">
        <v>610</v>
      </c>
      <c r="D1060" s="2" t="s">
        <v>349</v>
      </c>
      <c r="E1060" s="1">
        <v>225</v>
      </c>
      <c r="F1060" s="1">
        <v>2520.51</v>
      </c>
      <c r="G1060" s="27">
        <v>108981.75</v>
      </c>
      <c r="H1060" s="27">
        <v>10898.18</v>
      </c>
      <c r="I1060" s="36">
        <v>40297</v>
      </c>
      <c r="J1060" s="36">
        <v>41455</v>
      </c>
      <c r="K1060" s="36">
        <v>41455</v>
      </c>
      <c r="L1060" s="24">
        <v>781</v>
      </c>
      <c r="M1060" s="24" t="s">
        <v>621</v>
      </c>
      <c r="N1060" s="2">
        <v>1158</v>
      </c>
    </row>
    <row r="1061" spans="2:14" s="2" customFormat="1" ht="11.25">
      <c r="B1061" s="51" t="s">
        <v>350</v>
      </c>
      <c r="C1061" s="50" t="s">
        <v>610</v>
      </c>
      <c r="D1061" s="2" t="s">
        <v>351</v>
      </c>
      <c r="E1061" s="1">
        <v>91</v>
      </c>
      <c r="F1061" s="1">
        <v>1508.8</v>
      </c>
      <c r="G1061" s="27">
        <v>61593.06</v>
      </c>
      <c r="H1061" s="27">
        <v>20325.71</v>
      </c>
      <c r="I1061" s="36">
        <v>40464</v>
      </c>
      <c r="J1061" s="36">
        <v>41455</v>
      </c>
      <c r="K1061" s="36">
        <v>41455</v>
      </c>
      <c r="L1061" s="24">
        <v>781</v>
      </c>
      <c r="M1061" s="24" t="s">
        <v>855</v>
      </c>
      <c r="N1061" s="2">
        <v>991</v>
      </c>
    </row>
    <row r="1062" spans="2:14" s="2" customFormat="1" ht="11.25">
      <c r="B1062" s="51" t="s">
        <v>352</v>
      </c>
      <c r="C1062" s="50" t="s">
        <v>610</v>
      </c>
      <c r="D1062" s="2" t="s">
        <v>353</v>
      </c>
      <c r="E1062" s="1">
        <v>41</v>
      </c>
      <c r="F1062" s="1">
        <v>484.6</v>
      </c>
      <c r="G1062" s="27">
        <v>33583.6</v>
      </c>
      <c r="H1062" s="27">
        <v>4208.72</v>
      </c>
      <c r="I1062" s="36">
        <v>40668</v>
      </c>
      <c r="J1062" s="36">
        <v>41455</v>
      </c>
      <c r="K1062" s="36">
        <v>41455</v>
      </c>
      <c r="L1062" s="24">
        <v>781</v>
      </c>
      <c r="M1062" s="24" t="s">
        <v>701</v>
      </c>
      <c r="N1062" s="2">
        <v>787</v>
      </c>
    </row>
    <row r="1063" spans="2:14" s="2" customFormat="1" ht="11.25">
      <c r="B1063" s="51" t="s">
        <v>354</v>
      </c>
      <c r="C1063" s="50" t="s">
        <v>610</v>
      </c>
      <c r="D1063" s="2" t="s">
        <v>355</v>
      </c>
      <c r="E1063" s="1">
        <v>35</v>
      </c>
      <c r="F1063" s="1">
        <v>926.8</v>
      </c>
      <c r="G1063" s="27">
        <v>54392.03</v>
      </c>
      <c r="H1063" s="27">
        <v>5439.2</v>
      </c>
      <c r="I1063" s="36">
        <v>40596</v>
      </c>
      <c r="J1063" s="36">
        <v>41455</v>
      </c>
      <c r="K1063" s="36">
        <v>41455</v>
      </c>
      <c r="L1063" s="24">
        <v>781</v>
      </c>
      <c r="M1063" s="24" t="s">
        <v>621</v>
      </c>
      <c r="N1063" s="2">
        <v>859</v>
      </c>
    </row>
    <row r="1064" spans="2:14" s="2" customFormat="1" ht="11.25">
      <c r="B1064" s="51" t="s">
        <v>356</v>
      </c>
      <c r="C1064" s="50" t="s">
        <v>610</v>
      </c>
      <c r="D1064" s="2" t="s">
        <v>357</v>
      </c>
      <c r="E1064" s="1">
        <v>50</v>
      </c>
      <c r="F1064" s="1">
        <v>945.6</v>
      </c>
      <c r="G1064" s="27">
        <v>35911.8</v>
      </c>
      <c r="H1064" s="27">
        <v>3591.18</v>
      </c>
      <c r="I1064" s="36">
        <v>40662</v>
      </c>
      <c r="J1064" s="36">
        <v>41455</v>
      </c>
      <c r="K1064" s="36">
        <v>41455</v>
      </c>
      <c r="L1064" s="24">
        <v>781</v>
      </c>
      <c r="M1064" s="24" t="s">
        <v>740</v>
      </c>
      <c r="N1064" s="2">
        <v>793</v>
      </c>
    </row>
    <row r="1065" spans="2:14" s="2" customFormat="1" ht="11.25">
      <c r="B1065" s="51" t="s">
        <v>358</v>
      </c>
      <c r="C1065" s="50" t="s">
        <v>610</v>
      </c>
      <c r="D1065" s="2" t="s">
        <v>359</v>
      </c>
      <c r="E1065" s="1">
        <v>97</v>
      </c>
      <c r="F1065" s="1">
        <v>1965.2</v>
      </c>
      <c r="G1065" s="27">
        <v>79567.03</v>
      </c>
      <c r="H1065" s="27">
        <v>7956.7</v>
      </c>
      <c r="I1065" s="36">
        <v>40214</v>
      </c>
      <c r="J1065" s="36">
        <v>41455</v>
      </c>
      <c r="K1065" s="36">
        <v>41455</v>
      </c>
      <c r="L1065" s="24">
        <v>781</v>
      </c>
      <c r="M1065" s="24" t="s">
        <v>751</v>
      </c>
      <c r="N1065" s="2">
        <v>1241</v>
      </c>
    </row>
    <row r="1066" spans="2:14" s="2" customFormat="1" ht="11.25">
      <c r="B1066" s="51" t="s">
        <v>360</v>
      </c>
      <c r="C1066" s="50" t="s">
        <v>610</v>
      </c>
      <c r="D1066" s="2" t="s">
        <v>361</v>
      </c>
      <c r="E1066" s="1">
        <v>102</v>
      </c>
      <c r="F1066" s="1">
        <v>1289.2</v>
      </c>
      <c r="G1066" s="27">
        <v>62482.12</v>
      </c>
      <c r="H1066" s="27"/>
      <c r="I1066" s="36">
        <v>40668</v>
      </c>
      <c r="J1066" s="36">
        <v>41455</v>
      </c>
      <c r="K1066" s="36">
        <v>41455</v>
      </c>
      <c r="L1066" s="24">
        <v>781</v>
      </c>
      <c r="M1066" s="24" t="s">
        <v>621</v>
      </c>
      <c r="N1066" s="2">
        <v>787</v>
      </c>
    </row>
    <row r="1067" spans="2:14" s="2" customFormat="1" ht="11.25">
      <c r="B1067" s="51" t="s">
        <v>362</v>
      </c>
      <c r="C1067" s="50" t="s">
        <v>610</v>
      </c>
      <c r="D1067" s="2" t="s">
        <v>363</v>
      </c>
      <c r="E1067" s="1">
        <v>37</v>
      </c>
      <c r="F1067" s="1">
        <v>398.2</v>
      </c>
      <c r="G1067" s="27">
        <v>16170.35</v>
      </c>
      <c r="H1067" s="27"/>
      <c r="I1067" s="36">
        <v>40668</v>
      </c>
      <c r="J1067" s="36">
        <v>41455</v>
      </c>
      <c r="K1067" s="36">
        <v>41455</v>
      </c>
      <c r="L1067" s="24">
        <v>781</v>
      </c>
      <c r="M1067" s="24" t="s">
        <v>683</v>
      </c>
      <c r="N1067" s="2">
        <v>787</v>
      </c>
    </row>
    <row r="1068" spans="2:14" s="2" customFormat="1" ht="11.25">
      <c r="B1068" s="51" t="s">
        <v>364</v>
      </c>
      <c r="C1068" s="50" t="s">
        <v>610</v>
      </c>
      <c r="D1068" s="2" t="s">
        <v>365</v>
      </c>
      <c r="E1068" s="1">
        <v>53</v>
      </c>
      <c r="F1068" s="1">
        <v>897.2</v>
      </c>
      <c r="G1068" s="27">
        <v>36100.85</v>
      </c>
      <c r="H1068" s="27"/>
      <c r="I1068" s="36">
        <v>40668</v>
      </c>
      <c r="J1068" s="36">
        <v>41455</v>
      </c>
      <c r="K1068" s="36">
        <v>41455</v>
      </c>
      <c r="L1068" s="24">
        <v>781</v>
      </c>
      <c r="M1068" s="24" t="s">
        <v>683</v>
      </c>
      <c r="N1068" s="2">
        <v>787</v>
      </c>
    </row>
    <row r="1069" spans="2:14" s="2" customFormat="1" ht="11.25">
      <c r="B1069" s="51" t="s">
        <v>366</v>
      </c>
      <c r="C1069" s="50" t="s">
        <v>610</v>
      </c>
      <c r="D1069" s="2" t="s">
        <v>367</v>
      </c>
      <c r="E1069" s="1">
        <v>46</v>
      </c>
      <c r="F1069" s="1">
        <v>786.2</v>
      </c>
      <c r="G1069" s="27">
        <v>27629.9</v>
      </c>
      <c r="H1069" s="27">
        <v>2762.99</v>
      </c>
      <c r="I1069" s="36">
        <v>40668</v>
      </c>
      <c r="J1069" s="36">
        <v>41455</v>
      </c>
      <c r="K1069" s="36">
        <v>41455</v>
      </c>
      <c r="L1069" s="24">
        <v>781</v>
      </c>
      <c r="M1069" s="24" t="s">
        <v>659</v>
      </c>
      <c r="N1069" s="2">
        <v>787</v>
      </c>
    </row>
    <row r="1070" spans="2:14" s="2" customFormat="1" ht="11.25">
      <c r="B1070" s="51" t="s">
        <v>368</v>
      </c>
      <c r="C1070" s="50" t="s">
        <v>610</v>
      </c>
      <c r="D1070" s="2" t="s">
        <v>369</v>
      </c>
      <c r="E1070" s="1">
        <v>114</v>
      </c>
      <c r="F1070" s="1">
        <v>2464.8</v>
      </c>
      <c r="G1070" s="27">
        <v>174497.99</v>
      </c>
      <c r="H1070" s="27">
        <v>22684.75</v>
      </c>
      <c r="I1070" s="36">
        <v>40596</v>
      </c>
      <c r="J1070" s="36">
        <v>41455</v>
      </c>
      <c r="K1070" s="36">
        <v>41455</v>
      </c>
      <c r="L1070" s="24">
        <v>781</v>
      </c>
      <c r="M1070" s="24" t="s">
        <v>621</v>
      </c>
      <c r="N1070" s="2">
        <v>859</v>
      </c>
    </row>
    <row r="1071" spans="2:14" s="2" customFormat="1" ht="11.25">
      <c r="B1071" s="51" t="s">
        <v>370</v>
      </c>
      <c r="C1071" s="50" t="s">
        <v>610</v>
      </c>
      <c r="D1071" s="2" t="s">
        <v>371</v>
      </c>
      <c r="E1071" s="1">
        <v>99</v>
      </c>
      <c r="F1071" s="1">
        <v>2586</v>
      </c>
      <c r="G1071" s="27">
        <v>136559.86</v>
      </c>
      <c r="H1071" s="27">
        <v>13655.99</v>
      </c>
      <c r="I1071" s="36">
        <v>40207</v>
      </c>
      <c r="J1071" s="36">
        <v>41455</v>
      </c>
      <c r="K1071" s="36">
        <v>41455</v>
      </c>
      <c r="L1071" s="24">
        <v>781</v>
      </c>
      <c r="M1071" s="24" t="s">
        <v>1999</v>
      </c>
      <c r="N1071" s="2">
        <v>1248</v>
      </c>
    </row>
    <row r="1072" spans="2:14" s="2" customFormat="1" ht="11.25">
      <c r="B1072" s="51" t="s">
        <v>372</v>
      </c>
      <c r="C1072" s="50" t="s">
        <v>610</v>
      </c>
      <c r="D1072" s="2" t="s">
        <v>373</v>
      </c>
      <c r="E1072" s="1">
        <v>50</v>
      </c>
      <c r="F1072" s="1">
        <v>723</v>
      </c>
      <c r="G1072" s="27">
        <v>8969.5</v>
      </c>
      <c r="H1072" s="27">
        <v>896.95</v>
      </c>
      <c r="I1072" s="36">
        <v>40435</v>
      </c>
      <c r="J1072" s="36">
        <v>41455</v>
      </c>
      <c r="K1072" s="36">
        <v>41455</v>
      </c>
      <c r="L1072" s="24">
        <v>781</v>
      </c>
      <c r="M1072" s="24" t="s">
        <v>676</v>
      </c>
      <c r="N1072" s="2">
        <v>1020</v>
      </c>
    </row>
    <row r="1073" spans="2:14" s="2" customFormat="1" ht="11.25">
      <c r="B1073" s="51" t="s">
        <v>374</v>
      </c>
      <c r="C1073" s="50" t="s">
        <v>610</v>
      </c>
      <c r="D1073" s="2" t="s">
        <v>375</v>
      </c>
      <c r="E1073" s="1">
        <v>94</v>
      </c>
      <c r="F1073" s="1">
        <v>622</v>
      </c>
      <c r="G1073" s="27">
        <v>16337.68</v>
      </c>
      <c r="H1073" s="27">
        <v>1633.77</v>
      </c>
      <c r="I1073" s="36">
        <v>40290</v>
      </c>
      <c r="J1073" s="36">
        <v>41455</v>
      </c>
      <c r="K1073" s="36">
        <v>41455</v>
      </c>
      <c r="L1073" s="24">
        <v>781</v>
      </c>
      <c r="M1073" s="24" t="s">
        <v>127</v>
      </c>
      <c r="N1073" s="2">
        <v>1165</v>
      </c>
    </row>
    <row r="1074" spans="2:14" s="2" customFormat="1" ht="11.25">
      <c r="B1074" s="51" t="s">
        <v>376</v>
      </c>
      <c r="C1074" s="50" t="s">
        <v>610</v>
      </c>
      <c r="D1074" s="2" t="s">
        <v>377</v>
      </c>
      <c r="E1074" s="1">
        <v>188</v>
      </c>
      <c r="F1074" s="1">
        <v>1765</v>
      </c>
      <c r="G1074" s="27">
        <v>65090.2</v>
      </c>
      <c r="H1074" s="27">
        <v>6509.02</v>
      </c>
      <c r="I1074" s="36">
        <v>40340</v>
      </c>
      <c r="J1074" s="36">
        <v>41455</v>
      </c>
      <c r="K1074" s="36">
        <v>41455</v>
      </c>
      <c r="L1074" s="24">
        <v>781</v>
      </c>
      <c r="M1074" s="24" t="s">
        <v>659</v>
      </c>
      <c r="N1074" s="2">
        <v>1115</v>
      </c>
    </row>
    <row r="1075" spans="2:14" s="2" customFormat="1" ht="11.25">
      <c r="B1075" s="51" t="s">
        <v>378</v>
      </c>
      <c r="C1075" s="50" t="s">
        <v>610</v>
      </c>
      <c r="D1075" s="2" t="s">
        <v>379</v>
      </c>
      <c r="E1075" s="1">
        <v>75</v>
      </c>
      <c r="F1075" s="1">
        <v>1731.6</v>
      </c>
      <c r="G1075" s="27">
        <v>48287.8</v>
      </c>
      <c r="H1075" s="27">
        <v>22212.39</v>
      </c>
      <c r="I1075" s="36">
        <v>40499</v>
      </c>
      <c r="J1075" s="36">
        <v>41455</v>
      </c>
      <c r="K1075" s="36">
        <v>41455</v>
      </c>
      <c r="L1075" s="24">
        <v>781</v>
      </c>
      <c r="M1075" s="24" t="s">
        <v>1890</v>
      </c>
      <c r="N1075" s="2">
        <v>956</v>
      </c>
    </row>
    <row r="1076" spans="2:14" s="2" customFormat="1" ht="11.25">
      <c r="B1076" s="51" t="s">
        <v>380</v>
      </c>
      <c r="C1076" s="50" t="s">
        <v>610</v>
      </c>
      <c r="D1076" s="2" t="s">
        <v>381</v>
      </c>
      <c r="E1076" s="1">
        <v>54</v>
      </c>
      <c r="F1076" s="1">
        <v>794</v>
      </c>
      <c r="G1076" s="27">
        <v>41772.34</v>
      </c>
      <c r="H1076" s="27">
        <v>4177.23</v>
      </c>
      <c r="I1076" s="36">
        <v>40280</v>
      </c>
      <c r="J1076" s="36">
        <v>41455</v>
      </c>
      <c r="K1076" s="36">
        <v>41455</v>
      </c>
      <c r="L1076" s="24">
        <v>781</v>
      </c>
      <c r="M1076" s="24" t="s">
        <v>659</v>
      </c>
      <c r="N1076" s="2">
        <v>1175</v>
      </c>
    </row>
    <row r="1077" spans="2:14" s="2" customFormat="1" ht="11.25">
      <c r="B1077" s="51" t="s">
        <v>382</v>
      </c>
      <c r="C1077" s="50" t="s">
        <v>610</v>
      </c>
      <c r="D1077" s="2" t="s">
        <v>383</v>
      </c>
      <c r="E1077" s="1">
        <v>217</v>
      </c>
      <c r="F1077" s="1">
        <v>1774.4</v>
      </c>
      <c r="G1077" s="27">
        <v>65807.8</v>
      </c>
      <c r="H1077" s="27">
        <v>6580.78</v>
      </c>
      <c r="I1077" s="36">
        <v>40597</v>
      </c>
      <c r="J1077" s="36">
        <v>41455</v>
      </c>
      <c r="K1077" s="36">
        <v>41455</v>
      </c>
      <c r="L1077" s="24">
        <v>781</v>
      </c>
      <c r="M1077" s="24" t="s">
        <v>683</v>
      </c>
      <c r="N1077" s="2">
        <v>858</v>
      </c>
    </row>
    <row r="1078" spans="2:14" s="2" customFormat="1" ht="11.25">
      <c r="B1078" s="51" t="s">
        <v>384</v>
      </c>
      <c r="C1078" s="50" t="s">
        <v>610</v>
      </c>
      <c r="D1078" s="2" t="s">
        <v>385</v>
      </c>
      <c r="E1078" s="1">
        <v>198</v>
      </c>
      <c r="F1078" s="1">
        <v>3237.4</v>
      </c>
      <c r="G1078" s="27">
        <v>200162.55</v>
      </c>
      <c r="H1078" s="27">
        <v>20016.26</v>
      </c>
      <c r="I1078" s="36">
        <v>40630</v>
      </c>
      <c r="J1078" s="36">
        <v>41455</v>
      </c>
      <c r="K1078" s="36">
        <v>41455</v>
      </c>
      <c r="L1078" s="24">
        <v>781</v>
      </c>
      <c r="M1078" s="24" t="s">
        <v>2693</v>
      </c>
      <c r="N1078" s="2">
        <v>825</v>
      </c>
    </row>
    <row r="1079" spans="2:14" s="2" customFormat="1" ht="11.25">
      <c r="B1079" s="51" t="s">
        <v>386</v>
      </c>
      <c r="C1079" s="50" t="s">
        <v>610</v>
      </c>
      <c r="D1079" s="2" t="s">
        <v>387</v>
      </c>
      <c r="E1079" s="1">
        <v>88</v>
      </c>
      <c r="F1079" s="1">
        <v>516.8</v>
      </c>
      <c r="G1079" s="27">
        <v>16389.95</v>
      </c>
      <c r="H1079" s="27">
        <v>1639</v>
      </c>
      <c r="I1079" s="36">
        <v>40371</v>
      </c>
      <c r="J1079" s="36">
        <v>41455</v>
      </c>
      <c r="K1079" s="36">
        <v>41455</v>
      </c>
      <c r="L1079" s="24">
        <v>781</v>
      </c>
      <c r="M1079" s="24" t="s">
        <v>689</v>
      </c>
      <c r="N1079" s="2">
        <v>1084</v>
      </c>
    </row>
    <row r="1080" spans="2:14" s="2" customFormat="1" ht="11.25">
      <c r="B1080" s="51" t="s">
        <v>388</v>
      </c>
      <c r="C1080" s="50" t="s">
        <v>610</v>
      </c>
      <c r="D1080" s="2" t="s">
        <v>389</v>
      </c>
      <c r="E1080" s="1">
        <v>17</v>
      </c>
      <c r="F1080" s="1">
        <v>211.83</v>
      </c>
      <c r="G1080" s="27">
        <v>8794.8</v>
      </c>
      <c r="H1080" s="27">
        <v>879.48</v>
      </c>
      <c r="I1080" s="36">
        <v>40606</v>
      </c>
      <c r="J1080" s="36">
        <v>41455</v>
      </c>
      <c r="K1080" s="36">
        <v>41455</v>
      </c>
      <c r="L1080" s="24">
        <v>781</v>
      </c>
      <c r="M1080" s="24" t="s">
        <v>1374</v>
      </c>
      <c r="N1080" s="2">
        <v>849</v>
      </c>
    </row>
    <row r="1081" spans="2:14" s="2" customFormat="1" ht="11.25">
      <c r="B1081" s="51" t="s">
        <v>390</v>
      </c>
      <c r="C1081" s="50" t="s">
        <v>610</v>
      </c>
      <c r="D1081" s="2" t="s">
        <v>391</v>
      </c>
      <c r="E1081" s="1">
        <v>83</v>
      </c>
      <c r="F1081" s="1">
        <v>1712.6</v>
      </c>
      <c r="G1081" s="27">
        <v>35937.5</v>
      </c>
      <c r="H1081" s="27">
        <v>3593.75</v>
      </c>
      <c r="I1081" s="36">
        <v>40325</v>
      </c>
      <c r="J1081" s="36">
        <v>41455</v>
      </c>
      <c r="K1081" s="36">
        <v>41455</v>
      </c>
      <c r="L1081" s="24">
        <v>781</v>
      </c>
      <c r="M1081" s="24" t="s">
        <v>1953</v>
      </c>
      <c r="N1081" s="2">
        <v>1130</v>
      </c>
    </row>
    <row r="1082" spans="2:14" s="2" customFormat="1" ht="11.25">
      <c r="B1082" s="51" t="s">
        <v>392</v>
      </c>
      <c r="C1082" s="50" t="s">
        <v>610</v>
      </c>
      <c r="D1082" s="2" t="s">
        <v>393</v>
      </c>
      <c r="E1082" s="1">
        <v>181</v>
      </c>
      <c r="F1082" s="1">
        <v>2496</v>
      </c>
      <c r="G1082" s="27">
        <v>95211.3</v>
      </c>
      <c r="H1082" s="27">
        <v>57126.78</v>
      </c>
      <c r="I1082" s="36">
        <v>40451</v>
      </c>
      <c r="J1082" s="36">
        <v>41455</v>
      </c>
      <c r="K1082" s="36">
        <v>41455</v>
      </c>
      <c r="L1082" s="24">
        <v>781</v>
      </c>
      <c r="M1082" s="24" t="s">
        <v>945</v>
      </c>
      <c r="N1082" s="2">
        <v>1004</v>
      </c>
    </row>
    <row r="1083" spans="2:14" s="2" customFormat="1" ht="11.25">
      <c r="B1083" s="51" t="s">
        <v>394</v>
      </c>
      <c r="C1083" s="50" t="s">
        <v>610</v>
      </c>
      <c r="D1083" s="2" t="s">
        <v>395</v>
      </c>
      <c r="E1083" s="1">
        <v>101</v>
      </c>
      <c r="F1083" s="1">
        <v>865.2</v>
      </c>
      <c r="G1083" s="27">
        <v>49365.6</v>
      </c>
      <c r="H1083" s="27">
        <v>4936.56</v>
      </c>
      <c r="I1083" s="36">
        <v>40394</v>
      </c>
      <c r="J1083" s="36">
        <v>41455</v>
      </c>
      <c r="K1083" s="36">
        <v>41455</v>
      </c>
      <c r="L1083" s="24">
        <v>781</v>
      </c>
      <c r="M1083" s="24" t="s">
        <v>858</v>
      </c>
      <c r="N1083" s="2">
        <v>1061</v>
      </c>
    </row>
    <row r="1084" spans="2:14" s="2" customFormat="1" ht="11.25">
      <c r="B1084" s="51" t="s">
        <v>396</v>
      </c>
      <c r="C1084" s="50" t="s">
        <v>610</v>
      </c>
      <c r="D1084" s="2" t="s">
        <v>397</v>
      </c>
      <c r="E1084" s="1">
        <v>36</v>
      </c>
      <c r="F1084" s="1">
        <v>704</v>
      </c>
      <c r="G1084" s="27">
        <v>27695.4</v>
      </c>
      <c r="H1084" s="27">
        <v>2769.54</v>
      </c>
      <c r="I1084" s="36">
        <v>40457</v>
      </c>
      <c r="J1084" s="36">
        <v>41455</v>
      </c>
      <c r="K1084" s="36">
        <v>41455</v>
      </c>
      <c r="L1084" s="24">
        <v>781</v>
      </c>
      <c r="M1084" s="24" t="s">
        <v>1000</v>
      </c>
      <c r="N1084" s="2">
        <v>998</v>
      </c>
    </row>
    <row r="1085" spans="2:14" s="2" customFormat="1" ht="11.25">
      <c r="B1085" s="51" t="s">
        <v>398</v>
      </c>
      <c r="C1085" s="50" t="s">
        <v>610</v>
      </c>
      <c r="D1085" s="2" t="s">
        <v>399</v>
      </c>
      <c r="E1085" s="1">
        <v>7</v>
      </c>
      <c r="F1085" s="1">
        <v>129</v>
      </c>
      <c r="G1085" s="27">
        <v>870.2</v>
      </c>
      <c r="H1085" s="27">
        <v>870.2</v>
      </c>
      <c r="I1085" s="36">
        <v>40576</v>
      </c>
      <c r="J1085" s="36">
        <v>41455</v>
      </c>
      <c r="K1085" s="36">
        <v>41455</v>
      </c>
      <c r="L1085" s="24">
        <v>781</v>
      </c>
      <c r="M1085" s="24" t="s">
        <v>400</v>
      </c>
      <c r="N1085" s="2">
        <v>879</v>
      </c>
    </row>
    <row r="1086" spans="2:14" s="2" customFormat="1" ht="11.25">
      <c r="B1086" s="51" t="s">
        <v>401</v>
      </c>
      <c r="C1086" s="50" t="s">
        <v>610</v>
      </c>
      <c r="D1086" s="2" t="s">
        <v>402</v>
      </c>
      <c r="E1086" s="1">
        <v>67</v>
      </c>
      <c r="F1086" s="1">
        <v>1013.6</v>
      </c>
      <c r="G1086" s="27">
        <v>29827.15</v>
      </c>
      <c r="H1086" s="27">
        <v>2982.72</v>
      </c>
      <c r="I1086" s="36">
        <v>40386</v>
      </c>
      <c r="J1086" s="36">
        <v>41455</v>
      </c>
      <c r="K1086" s="36">
        <v>41455</v>
      </c>
      <c r="L1086" s="24">
        <v>781</v>
      </c>
      <c r="M1086" s="24" t="s">
        <v>884</v>
      </c>
      <c r="N1086" s="2">
        <v>1069</v>
      </c>
    </row>
    <row r="1087" spans="2:14" s="2" customFormat="1" ht="11.25">
      <c r="B1087" s="51" t="s">
        <v>403</v>
      </c>
      <c r="C1087" s="50" t="s">
        <v>610</v>
      </c>
      <c r="D1087" s="2" t="s">
        <v>404</v>
      </c>
      <c r="E1087" s="1">
        <v>66</v>
      </c>
      <c r="F1087" s="1">
        <v>705</v>
      </c>
      <c r="G1087" s="27">
        <v>30841.7</v>
      </c>
      <c r="H1087" s="27">
        <v>4626.26</v>
      </c>
      <c r="I1087" s="36">
        <v>40553</v>
      </c>
      <c r="J1087" s="36">
        <v>41455</v>
      </c>
      <c r="K1087" s="36">
        <v>41455</v>
      </c>
      <c r="L1087" s="24">
        <v>781</v>
      </c>
      <c r="M1087" s="24" t="s">
        <v>689</v>
      </c>
      <c r="N1087" s="2">
        <v>902</v>
      </c>
    </row>
    <row r="1088" spans="2:14" s="2" customFormat="1" ht="11.25">
      <c r="B1088" s="51" t="s">
        <v>405</v>
      </c>
      <c r="C1088" s="50" t="s">
        <v>610</v>
      </c>
      <c r="D1088" s="2" t="s">
        <v>406</v>
      </c>
      <c r="E1088" s="1">
        <v>49</v>
      </c>
      <c r="F1088" s="1">
        <v>1424.6</v>
      </c>
      <c r="G1088" s="27">
        <v>54891.35</v>
      </c>
      <c r="H1088" s="27">
        <v>5489.14</v>
      </c>
      <c r="I1088" s="36">
        <v>40564</v>
      </c>
      <c r="J1088" s="36">
        <v>41455</v>
      </c>
      <c r="K1088" s="36">
        <v>41455</v>
      </c>
      <c r="L1088" s="24">
        <v>781</v>
      </c>
      <c r="M1088" s="24" t="s">
        <v>686</v>
      </c>
      <c r="N1088" s="2">
        <v>891</v>
      </c>
    </row>
    <row r="1089" spans="2:14" s="2" customFormat="1" ht="11.25">
      <c r="B1089" s="51" t="s">
        <v>407</v>
      </c>
      <c r="C1089" s="50" t="s">
        <v>610</v>
      </c>
      <c r="D1089" s="2" t="s">
        <v>408</v>
      </c>
      <c r="E1089" s="1">
        <v>100</v>
      </c>
      <c r="F1089" s="1">
        <v>1965.8</v>
      </c>
      <c r="G1089" s="27">
        <v>55737.8</v>
      </c>
      <c r="H1089" s="27">
        <v>5573.78</v>
      </c>
      <c r="I1089" s="36">
        <v>40514</v>
      </c>
      <c r="J1089" s="36">
        <v>41455</v>
      </c>
      <c r="K1089" s="36">
        <v>41455</v>
      </c>
      <c r="L1089" s="24">
        <v>781</v>
      </c>
      <c r="M1089" s="24" t="s">
        <v>894</v>
      </c>
      <c r="N1089" s="2">
        <v>941</v>
      </c>
    </row>
    <row r="1090" spans="2:14" s="2" customFormat="1" ht="11.25">
      <c r="B1090" s="51" t="s">
        <v>409</v>
      </c>
      <c r="C1090" s="50" t="s">
        <v>610</v>
      </c>
      <c r="D1090" s="2" t="s">
        <v>410</v>
      </c>
      <c r="E1090" s="1">
        <v>88</v>
      </c>
      <c r="F1090" s="1">
        <v>1115.2</v>
      </c>
      <c r="G1090" s="27">
        <v>33291.7</v>
      </c>
      <c r="H1090" s="27">
        <v>3329.17</v>
      </c>
      <c r="I1090" s="36">
        <v>40392</v>
      </c>
      <c r="J1090" s="36">
        <v>41455</v>
      </c>
      <c r="K1090" s="36">
        <v>41455</v>
      </c>
      <c r="L1090" s="24">
        <v>781</v>
      </c>
      <c r="M1090" s="24" t="s">
        <v>1953</v>
      </c>
      <c r="N1090" s="2">
        <v>1063</v>
      </c>
    </row>
    <row r="1091" spans="2:14" s="2" customFormat="1" ht="11.25">
      <c r="B1091" s="51" t="s">
        <v>411</v>
      </c>
      <c r="C1091" s="50" t="s">
        <v>610</v>
      </c>
      <c r="D1091" s="2" t="s">
        <v>412</v>
      </c>
      <c r="E1091" s="1">
        <v>84</v>
      </c>
      <c r="F1091" s="1">
        <v>950.4</v>
      </c>
      <c r="G1091" s="27">
        <v>14672.85</v>
      </c>
      <c r="H1091" s="27">
        <v>1467.29</v>
      </c>
      <c r="I1091" s="36">
        <v>40549</v>
      </c>
      <c r="J1091" s="36">
        <v>41455</v>
      </c>
      <c r="K1091" s="36">
        <v>41455</v>
      </c>
      <c r="L1091" s="24">
        <v>781</v>
      </c>
      <c r="M1091" s="24" t="s">
        <v>884</v>
      </c>
      <c r="N1091" s="2">
        <v>906</v>
      </c>
    </row>
    <row r="1092" spans="2:14" s="2" customFormat="1" ht="11.25">
      <c r="B1092" s="51" t="s">
        <v>413</v>
      </c>
      <c r="C1092" s="50" t="s">
        <v>610</v>
      </c>
      <c r="D1092" s="2" t="s">
        <v>414</v>
      </c>
      <c r="E1092" s="1">
        <v>98</v>
      </c>
      <c r="F1092" s="1">
        <v>1742.4</v>
      </c>
      <c r="G1092" s="27">
        <v>49272.45</v>
      </c>
      <c r="H1092" s="27">
        <v>4927.25</v>
      </c>
      <c r="I1092" s="36">
        <v>40339</v>
      </c>
      <c r="J1092" s="36">
        <v>41455</v>
      </c>
      <c r="K1092" s="36">
        <v>41455</v>
      </c>
      <c r="L1092" s="24">
        <v>781</v>
      </c>
      <c r="M1092" s="24" t="s">
        <v>1890</v>
      </c>
      <c r="N1092" s="2">
        <v>1116</v>
      </c>
    </row>
    <row r="1093" spans="2:14" s="2" customFormat="1" ht="11.25">
      <c r="B1093" s="51" t="s">
        <v>415</v>
      </c>
      <c r="C1093" s="50" t="s">
        <v>610</v>
      </c>
      <c r="D1093" s="2" t="s">
        <v>416</v>
      </c>
      <c r="E1093" s="1">
        <v>115</v>
      </c>
      <c r="F1093" s="1">
        <v>1622.6</v>
      </c>
      <c r="G1093" s="27">
        <v>34596.54</v>
      </c>
      <c r="H1093" s="27">
        <v>3459.65</v>
      </c>
      <c r="I1093" s="36">
        <v>40549</v>
      </c>
      <c r="J1093" s="36">
        <v>41455</v>
      </c>
      <c r="K1093" s="36">
        <v>41455</v>
      </c>
      <c r="L1093" s="24">
        <v>781</v>
      </c>
      <c r="M1093" s="24" t="s">
        <v>884</v>
      </c>
      <c r="N1093" s="2">
        <v>906</v>
      </c>
    </row>
    <row r="1094" spans="2:14" s="2" customFormat="1" ht="11.25">
      <c r="B1094" s="51" t="s">
        <v>417</v>
      </c>
      <c r="C1094" s="50" t="s">
        <v>610</v>
      </c>
      <c r="D1094" s="2" t="s">
        <v>418</v>
      </c>
      <c r="E1094" s="1">
        <v>138</v>
      </c>
      <c r="F1094" s="1">
        <v>1757</v>
      </c>
      <c r="G1094" s="27">
        <v>61538.2</v>
      </c>
      <c r="H1094" s="27">
        <v>6153.82</v>
      </c>
      <c r="I1094" s="36">
        <v>40346</v>
      </c>
      <c r="J1094" s="36">
        <v>41455</v>
      </c>
      <c r="K1094" s="36">
        <v>41455</v>
      </c>
      <c r="L1094" s="24">
        <v>781</v>
      </c>
      <c r="M1094" s="24" t="s">
        <v>875</v>
      </c>
      <c r="N1094" s="2">
        <v>1109</v>
      </c>
    </row>
    <row r="1095" spans="2:14" s="2" customFormat="1" ht="11.25">
      <c r="B1095" s="51" t="s">
        <v>419</v>
      </c>
      <c r="C1095" s="50" t="s">
        <v>610</v>
      </c>
      <c r="D1095" s="2" t="s">
        <v>420</v>
      </c>
      <c r="E1095" s="1">
        <v>170</v>
      </c>
      <c r="F1095" s="1">
        <v>2062</v>
      </c>
      <c r="G1095" s="27">
        <v>79063.9</v>
      </c>
      <c r="H1095" s="27">
        <v>18975.34</v>
      </c>
      <c r="I1095" s="36">
        <v>40556</v>
      </c>
      <c r="J1095" s="36">
        <v>41455</v>
      </c>
      <c r="K1095" s="36">
        <v>41455</v>
      </c>
      <c r="L1095" s="24">
        <v>781</v>
      </c>
      <c r="M1095" s="24" t="s">
        <v>139</v>
      </c>
      <c r="N1095" s="2">
        <v>899</v>
      </c>
    </row>
    <row r="1096" spans="2:14" s="2" customFormat="1" ht="11.25">
      <c r="B1096" s="51" t="s">
        <v>421</v>
      </c>
      <c r="C1096" s="50" t="s">
        <v>610</v>
      </c>
      <c r="D1096" s="2" t="s">
        <v>422</v>
      </c>
      <c r="E1096" s="1">
        <v>71</v>
      </c>
      <c r="F1096" s="1">
        <v>1646</v>
      </c>
      <c r="G1096" s="27">
        <v>69974.49</v>
      </c>
      <c r="H1096" s="27">
        <v>6997.45</v>
      </c>
      <c r="I1096" s="36">
        <v>40617</v>
      </c>
      <c r="J1096" s="36">
        <v>41455</v>
      </c>
      <c r="K1096" s="36">
        <v>41455</v>
      </c>
      <c r="L1096" s="24">
        <v>781</v>
      </c>
      <c r="M1096" s="24" t="s">
        <v>1111</v>
      </c>
      <c r="N1096" s="2">
        <v>838</v>
      </c>
    </row>
    <row r="1097" spans="2:14" s="2" customFormat="1" ht="11.25">
      <c r="B1097" s="51" t="s">
        <v>423</v>
      </c>
      <c r="C1097" s="50" t="s">
        <v>610</v>
      </c>
      <c r="D1097" s="2" t="s">
        <v>424</v>
      </c>
      <c r="E1097" s="1">
        <v>72</v>
      </c>
      <c r="F1097" s="1">
        <v>1645.2</v>
      </c>
      <c r="G1097" s="27">
        <v>59227.35</v>
      </c>
      <c r="H1097" s="27">
        <v>59227.35</v>
      </c>
      <c r="I1097" s="36">
        <v>40520</v>
      </c>
      <c r="J1097" s="36">
        <v>41455</v>
      </c>
      <c r="K1097" s="36">
        <v>41455</v>
      </c>
      <c r="L1097" s="24">
        <v>781</v>
      </c>
      <c r="M1097" s="24" t="s">
        <v>875</v>
      </c>
      <c r="N1097" s="2">
        <v>935</v>
      </c>
    </row>
    <row r="1098" spans="2:14" s="2" customFormat="1" ht="11.25">
      <c r="B1098" s="51" t="s">
        <v>425</v>
      </c>
      <c r="C1098" s="50" t="s">
        <v>610</v>
      </c>
      <c r="D1098" s="2" t="s">
        <v>426</v>
      </c>
      <c r="E1098" s="1">
        <v>86</v>
      </c>
      <c r="F1098" s="1">
        <v>1226</v>
      </c>
      <c r="G1098" s="27">
        <v>39238.8</v>
      </c>
      <c r="H1098" s="27">
        <v>3923.88</v>
      </c>
      <c r="I1098" s="36">
        <v>40184</v>
      </c>
      <c r="J1098" s="36">
        <v>41455</v>
      </c>
      <c r="K1098" s="36">
        <v>41455</v>
      </c>
      <c r="L1098" s="24">
        <v>781</v>
      </c>
      <c r="M1098" s="24" t="s">
        <v>683</v>
      </c>
      <c r="N1098" s="2">
        <v>1271</v>
      </c>
    </row>
    <row r="1099" spans="2:14" s="2" customFormat="1" ht="11.25">
      <c r="B1099" s="51" t="s">
        <v>427</v>
      </c>
      <c r="C1099" s="50" t="s">
        <v>610</v>
      </c>
      <c r="D1099" s="2" t="s">
        <v>428</v>
      </c>
      <c r="E1099" s="1">
        <v>83</v>
      </c>
      <c r="F1099" s="1">
        <v>1909</v>
      </c>
      <c r="G1099" s="27">
        <v>60469.8</v>
      </c>
      <c r="H1099" s="27">
        <v>60469.8</v>
      </c>
      <c r="I1099" s="36">
        <v>40290</v>
      </c>
      <c r="J1099" s="36">
        <v>41455</v>
      </c>
      <c r="K1099" s="36">
        <v>41455</v>
      </c>
      <c r="L1099" s="24">
        <v>781</v>
      </c>
      <c r="M1099" s="24" t="s">
        <v>863</v>
      </c>
      <c r="N1099" s="2">
        <v>1165</v>
      </c>
    </row>
    <row r="1100" spans="2:14" s="2" customFormat="1" ht="11.25">
      <c r="B1100" s="51" t="s">
        <v>429</v>
      </c>
      <c r="C1100" s="50" t="s">
        <v>610</v>
      </c>
      <c r="D1100" s="2" t="s">
        <v>430</v>
      </c>
      <c r="E1100" s="1">
        <v>48</v>
      </c>
      <c r="F1100" s="1">
        <v>405.4</v>
      </c>
      <c r="G1100" s="27">
        <v>10531.2</v>
      </c>
      <c r="H1100" s="27">
        <v>1053.12</v>
      </c>
      <c r="I1100" s="36">
        <v>40486</v>
      </c>
      <c r="J1100" s="36">
        <v>41455</v>
      </c>
      <c r="K1100" s="36">
        <v>41455</v>
      </c>
      <c r="L1100" s="24">
        <v>781</v>
      </c>
      <c r="M1100" s="24" t="s">
        <v>2560</v>
      </c>
      <c r="N1100" s="2">
        <v>969</v>
      </c>
    </row>
    <row r="1101" spans="2:14" s="2" customFormat="1" ht="11.25">
      <c r="B1101" s="51" t="s">
        <v>431</v>
      </c>
      <c r="C1101" s="50" t="s">
        <v>610</v>
      </c>
      <c r="D1101" s="2" t="s">
        <v>432</v>
      </c>
      <c r="E1101" s="1">
        <v>71</v>
      </c>
      <c r="F1101" s="1">
        <v>1589</v>
      </c>
      <c r="G1101" s="27">
        <v>63816.05</v>
      </c>
      <c r="H1101" s="27">
        <v>6381.61</v>
      </c>
      <c r="I1101" s="36">
        <v>40367</v>
      </c>
      <c r="J1101" s="36">
        <v>41455</v>
      </c>
      <c r="K1101" s="36">
        <v>41455</v>
      </c>
      <c r="L1101" s="24">
        <v>781</v>
      </c>
      <c r="M1101" s="24" t="s">
        <v>1996</v>
      </c>
      <c r="N1101" s="2">
        <v>1088</v>
      </c>
    </row>
    <row r="1102" spans="2:14" s="2" customFormat="1" ht="11.25">
      <c r="B1102" s="51" t="s">
        <v>433</v>
      </c>
      <c r="C1102" s="50" t="s">
        <v>610</v>
      </c>
      <c r="D1102" s="2" t="s">
        <v>434</v>
      </c>
      <c r="E1102" s="1">
        <v>63</v>
      </c>
      <c r="F1102" s="1">
        <v>941</v>
      </c>
      <c r="G1102" s="27">
        <v>21303.3</v>
      </c>
      <c r="H1102" s="27">
        <v>2130.33</v>
      </c>
      <c r="I1102" s="36">
        <v>40546</v>
      </c>
      <c r="J1102" s="36">
        <v>41455</v>
      </c>
      <c r="K1102" s="36">
        <v>41455</v>
      </c>
      <c r="L1102" s="24">
        <v>781</v>
      </c>
      <c r="M1102" s="24" t="s">
        <v>710</v>
      </c>
      <c r="N1102" s="2">
        <v>909</v>
      </c>
    </row>
    <row r="1103" spans="2:14" s="2" customFormat="1" ht="11.25">
      <c r="B1103" s="51" t="s">
        <v>435</v>
      </c>
      <c r="C1103" s="50" t="s">
        <v>610</v>
      </c>
      <c r="D1103" s="2" t="s">
        <v>436</v>
      </c>
      <c r="E1103" s="1">
        <v>177</v>
      </c>
      <c r="F1103" s="1">
        <v>1739.4</v>
      </c>
      <c r="G1103" s="27">
        <v>57491.1</v>
      </c>
      <c r="H1103" s="27">
        <v>5749.11</v>
      </c>
      <c r="I1103" s="36">
        <v>40351</v>
      </c>
      <c r="J1103" s="36">
        <v>41455</v>
      </c>
      <c r="K1103" s="36">
        <v>41455</v>
      </c>
      <c r="L1103" s="24">
        <v>781</v>
      </c>
      <c r="M1103" s="24" t="s">
        <v>1953</v>
      </c>
      <c r="N1103" s="2">
        <v>1104</v>
      </c>
    </row>
    <row r="1104" spans="2:14" s="2" customFormat="1" ht="11.25">
      <c r="B1104" s="51" t="s">
        <v>437</v>
      </c>
      <c r="C1104" s="50" t="s">
        <v>610</v>
      </c>
      <c r="D1104" s="2" t="s">
        <v>438</v>
      </c>
      <c r="E1104" s="1">
        <v>67</v>
      </c>
      <c r="F1104" s="1">
        <v>914</v>
      </c>
      <c r="G1104" s="27">
        <v>38221.65</v>
      </c>
      <c r="H1104" s="27">
        <v>3822.17</v>
      </c>
      <c r="I1104" s="36">
        <v>40547</v>
      </c>
      <c r="J1104" s="36">
        <v>41455</v>
      </c>
      <c r="K1104" s="36">
        <v>41455</v>
      </c>
      <c r="L1104" s="24">
        <v>781</v>
      </c>
      <c r="M1104" s="24" t="s">
        <v>997</v>
      </c>
      <c r="N1104" s="2">
        <v>908</v>
      </c>
    </row>
    <row r="1105" spans="2:14" s="2" customFormat="1" ht="11.25">
      <c r="B1105" s="51" t="s">
        <v>439</v>
      </c>
      <c r="C1105" s="50" t="s">
        <v>610</v>
      </c>
      <c r="D1105" s="2" t="s">
        <v>440</v>
      </c>
      <c r="E1105" s="1">
        <v>181</v>
      </c>
      <c r="F1105" s="1">
        <v>1806</v>
      </c>
      <c r="G1105" s="27">
        <v>67400.06</v>
      </c>
      <c r="H1105" s="27">
        <v>35048.03</v>
      </c>
      <c r="I1105" s="36">
        <v>40480</v>
      </c>
      <c r="J1105" s="36">
        <v>41455</v>
      </c>
      <c r="K1105" s="36">
        <v>41455</v>
      </c>
      <c r="L1105" s="24">
        <v>781</v>
      </c>
      <c r="M1105" s="24" t="s">
        <v>1974</v>
      </c>
      <c r="N1105" s="2">
        <v>975</v>
      </c>
    </row>
    <row r="1106" spans="2:14" s="2" customFormat="1" ht="11.25">
      <c r="B1106" s="51" t="s">
        <v>441</v>
      </c>
      <c r="C1106" s="50" t="s">
        <v>610</v>
      </c>
      <c r="D1106" s="2" t="s">
        <v>442</v>
      </c>
      <c r="E1106" s="1">
        <v>107</v>
      </c>
      <c r="F1106" s="1">
        <v>1666</v>
      </c>
      <c r="G1106" s="27">
        <v>50072.85</v>
      </c>
      <c r="H1106" s="27">
        <v>5007.29</v>
      </c>
      <c r="I1106" s="36">
        <v>40532</v>
      </c>
      <c r="J1106" s="36">
        <v>41455</v>
      </c>
      <c r="K1106" s="36">
        <v>41455</v>
      </c>
      <c r="L1106" s="24">
        <v>781</v>
      </c>
      <c r="M1106" s="24" t="s">
        <v>683</v>
      </c>
      <c r="N1106" s="2">
        <v>923</v>
      </c>
    </row>
    <row r="1107" spans="2:14" s="2" customFormat="1" ht="11.25">
      <c r="B1107" s="51" t="s">
        <v>443</v>
      </c>
      <c r="C1107" s="50" t="s">
        <v>610</v>
      </c>
      <c r="D1107" s="2" t="s">
        <v>444</v>
      </c>
      <c r="E1107" s="1">
        <v>55</v>
      </c>
      <c r="F1107" s="1">
        <v>812</v>
      </c>
      <c r="G1107" s="27">
        <v>26343.35</v>
      </c>
      <c r="H1107" s="27">
        <v>2634.34</v>
      </c>
      <c r="I1107" s="36">
        <v>40522</v>
      </c>
      <c r="J1107" s="36">
        <v>41455</v>
      </c>
      <c r="K1107" s="36">
        <v>41455</v>
      </c>
      <c r="L1107" s="24">
        <v>781</v>
      </c>
      <c r="M1107" s="24" t="s">
        <v>75</v>
      </c>
      <c r="N1107" s="2">
        <v>933</v>
      </c>
    </row>
    <row r="1108" spans="2:14" s="2" customFormat="1" ht="11.25">
      <c r="B1108" s="51" t="s">
        <v>445</v>
      </c>
      <c r="C1108" s="50" t="s">
        <v>610</v>
      </c>
      <c r="D1108" s="2" t="s">
        <v>446</v>
      </c>
      <c r="E1108" s="1">
        <v>27</v>
      </c>
      <c r="F1108" s="1">
        <v>702</v>
      </c>
      <c r="G1108" s="27">
        <v>28183.41</v>
      </c>
      <c r="H1108" s="27">
        <v>2818.34</v>
      </c>
      <c r="I1108" s="36">
        <v>40585</v>
      </c>
      <c r="J1108" s="36">
        <v>41455</v>
      </c>
      <c r="K1108" s="36">
        <v>41455</v>
      </c>
      <c r="L1108" s="24">
        <v>781</v>
      </c>
      <c r="M1108" s="24" t="s">
        <v>1000</v>
      </c>
      <c r="N1108" s="2">
        <v>870</v>
      </c>
    </row>
    <row r="1109" spans="2:14" s="2" customFormat="1" ht="11.25">
      <c r="B1109" s="51" t="s">
        <v>447</v>
      </c>
      <c r="C1109" s="50" t="s">
        <v>610</v>
      </c>
      <c r="D1109" s="2" t="s">
        <v>448</v>
      </c>
      <c r="E1109" s="1">
        <v>8</v>
      </c>
      <c r="F1109" s="1">
        <v>101</v>
      </c>
      <c r="G1109" s="27">
        <v>1322.6</v>
      </c>
      <c r="H1109" s="27">
        <v>132.26</v>
      </c>
      <c r="I1109" s="36">
        <v>40644</v>
      </c>
      <c r="J1109" s="36">
        <v>41455</v>
      </c>
      <c r="K1109" s="36">
        <v>41455</v>
      </c>
      <c r="L1109" s="24">
        <v>781</v>
      </c>
      <c r="M1109" s="24" t="s">
        <v>1462</v>
      </c>
      <c r="N1109" s="2">
        <v>811</v>
      </c>
    </row>
    <row r="1110" spans="2:14" s="2" customFormat="1" ht="11.25">
      <c r="B1110" s="51" t="s">
        <v>449</v>
      </c>
      <c r="C1110" s="50" t="s">
        <v>610</v>
      </c>
      <c r="D1110" s="2" t="s">
        <v>450</v>
      </c>
      <c r="E1110" s="1">
        <v>190</v>
      </c>
      <c r="F1110" s="1">
        <v>4413.4</v>
      </c>
      <c r="G1110" s="27">
        <v>116711.5</v>
      </c>
      <c r="H1110" s="27">
        <v>11671.15</v>
      </c>
      <c r="I1110" s="36">
        <v>40637</v>
      </c>
      <c r="J1110" s="36">
        <v>41455</v>
      </c>
      <c r="K1110" s="36">
        <v>41455</v>
      </c>
      <c r="L1110" s="24">
        <v>781</v>
      </c>
      <c r="M1110" s="24" t="s">
        <v>961</v>
      </c>
      <c r="N1110" s="2">
        <v>818</v>
      </c>
    </row>
    <row r="1111" spans="2:14" s="2" customFormat="1" ht="11.25">
      <c r="B1111" s="51" t="s">
        <v>451</v>
      </c>
      <c r="C1111" s="50" t="s">
        <v>610</v>
      </c>
      <c r="D1111" s="2" t="s">
        <v>452</v>
      </c>
      <c r="E1111" s="1">
        <v>174</v>
      </c>
      <c r="F1111" s="1">
        <v>3561.8</v>
      </c>
      <c r="G1111" s="27">
        <v>247627.39</v>
      </c>
      <c r="H1111" s="27">
        <v>24762.74</v>
      </c>
      <c r="I1111" s="36">
        <v>40624</v>
      </c>
      <c r="J1111" s="36">
        <v>41455</v>
      </c>
      <c r="K1111" s="36">
        <v>41455</v>
      </c>
      <c r="L1111" s="24">
        <v>781</v>
      </c>
      <c r="M1111" s="24" t="s">
        <v>735</v>
      </c>
      <c r="N1111" s="2">
        <v>831</v>
      </c>
    </row>
    <row r="1112" spans="2:14" s="2" customFormat="1" ht="11.25">
      <c r="B1112" s="51" t="s">
        <v>453</v>
      </c>
      <c r="C1112" s="50" t="s">
        <v>610</v>
      </c>
      <c r="D1112" s="2" t="s">
        <v>454</v>
      </c>
      <c r="E1112" s="1">
        <v>37</v>
      </c>
      <c r="F1112" s="1">
        <v>783.2</v>
      </c>
      <c r="G1112" s="27">
        <v>24694</v>
      </c>
      <c r="H1112" s="27">
        <v>2469.4</v>
      </c>
      <c r="I1112" s="36">
        <v>40637</v>
      </c>
      <c r="J1112" s="36">
        <v>41455</v>
      </c>
      <c r="K1112" s="36">
        <v>41455</v>
      </c>
      <c r="L1112" s="24">
        <v>781</v>
      </c>
      <c r="M1112" s="24" t="s">
        <v>961</v>
      </c>
      <c r="N1112" s="2">
        <v>818</v>
      </c>
    </row>
    <row r="1113" spans="2:14" s="2" customFormat="1" ht="11.25">
      <c r="B1113" s="51" t="s">
        <v>455</v>
      </c>
      <c r="C1113" s="50" t="s">
        <v>610</v>
      </c>
      <c r="D1113" s="2" t="s">
        <v>456</v>
      </c>
      <c r="E1113" s="1">
        <v>49</v>
      </c>
      <c r="F1113" s="1">
        <v>480.8</v>
      </c>
      <c r="G1113" s="27">
        <v>13963.75</v>
      </c>
      <c r="H1113" s="27">
        <v>1396.38</v>
      </c>
      <c r="I1113" s="36">
        <v>40339</v>
      </c>
      <c r="J1113" s="36">
        <v>41820</v>
      </c>
      <c r="K1113" s="36">
        <v>41455</v>
      </c>
      <c r="L1113" s="24">
        <v>781</v>
      </c>
      <c r="M1113" s="24" t="s">
        <v>1953</v>
      </c>
      <c r="N1113" s="2">
        <v>1116</v>
      </c>
    </row>
    <row r="1114" spans="2:14" s="2" customFormat="1" ht="11.25">
      <c r="B1114" s="51" t="s">
        <v>457</v>
      </c>
      <c r="C1114" s="50" t="s">
        <v>610</v>
      </c>
      <c r="D1114" s="2" t="s">
        <v>458</v>
      </c>
      <c r="E1114" s="1">
        <v>79</v>
      </c>
      <c r="F1114" s="1">
        <v>825.2</v>
      </c>
      <c r="G1114" s="27">
        <v>17399.65</v>
      </c>
      <c r="H1114" s="27">
        <v>1739.97</v>
      </c>
      <c r="I1114" s="36">
        <v>40353</v>
      </c>
      <c r="J1114" s="36">
        <v>41455</v>
      </c>
      <c r="K1114" s="36">
        <v>41455</v>
      </c>
      <c r="L1114" s="24">
        <v>781</v>
      </c>
      <c r="M1114" s="24" t="s">
        <v>1996</v>
      </c>
      <c r="N1114" s="2">
        <v>1102</v>
      </c>
    </row>
    <row r="1115" spans="2:14" s="2" customFormat="1" ht="11.25">
      <c r="B1115" s="51" t="s">
        <v>459</v>
      </c>
      <c r="C1115" s="50" t="s">
        <v>610</v>
      </c>
      <c r="D1115" s="2" t="s">
        <v>460</v>
      </c>
      <c r="E1115" s="1">
        <v>76</v>
      </c>
      <c r="F1115" s="1">
        <v>980</v>
      </c>
      <c r="G1115" s="27">
        <v>37852.1</v>
      </c>
      <c r="H1115" s="27">
        <v>3785.21</v>
      </c>
      <c r="I1115" s="36">
        <v>40547</v>
      </c>
      <c r="J1115" s="36">
        <v>41455</v>
      </c>
      <c r="K1115" s="36">
        <v>41455</v>
      </c>
      <c r="L1115" s="24">
        <v>781</v>
      </c>
      <c r="M1115" s="24" t="s">
        <v>461</v>
      </c>
      <c r="N1115" s="2">
        <v>908</v>
      </c>
    </row>
    <row r="1116" spans="2:14" s="2" customFormat="1" ht="11.25">
      <c r="B1116" s="51" t="s">
        <v>462</v>
      </c>
      <c r="C1116" s="50" t="s">
        <v>610</v>
      </c>
      <c r="D1116" s="2" t="s">
        <v>463</v>
      </c>
      <c r="E1116" s="1">
        <v>41</v>
      </c>
      <c r="F1116" s="1">
        <v>688</v>
      </c>
      <c r="G1116" s="27">
        <v>28699</v>
      </c>
      <c r="H1116" s="27">
        <v>28699</v>
      </c>
      <c r="I1116" s="36">
        <v>40547</v>
      </c>
      <c r="J1116" s="36">
        <v>41455</v>
      </c>
      <c r="K1116" s="36">
        <v>41455</v>
      </c>
      <c r="L1116" s="24">
        <v>781</v>
      </c>
      <c r="M1116" s="24" t="s">
        <v>732</v>
      </c>
      <c r="N1116" s="2">
        <v>908</v>
      </c>
    </row>
    <row r="1117" spans="2:14" s="2" customFormat="1" ht="11.25">
      <c r="B1117" s="51" t="s">
        <v>464</v>
      </c>
      <c r="C1117" s="50" t="s">
        <v>610</v>
      </c>
      <c r="D1117" s="2" t="s">
        <v>465</v>
      </c>
      <c r="E1117" s="1">
        <v>36</v>
      </c>
      <c r="F1117" s="1">
        <v>745</v>
      </c>
      <c r="G1117" s="27">
        <v>23106.5</v>
      </c>
      <c r="H1117" s="27">
        <v>2310.65</v>
      </c>
      <c r="I1117" s="36">
        <v>40668</v>
      </c>
      <c r="J1117" s="36">
        <v>41455</v>
      </c>
      <c r="K1117" s="36">
        <v>41455</v>
      </c>
      <c r="L1117" s="24">
        <v>781</v>
      </c>
      <c r="M1117" s="24" t="s">
        <v>1000</v>
      </c>
      <c r="N1117" s="2">
        <v>787</v>
      </c>
    </row>
    <row r="1118" spans="2:14" s="2" customFormat="1" ht="11.25">
      <c r="B1118" s="51" t="s">
        <v>466</v>
      </c>
      <c r="C1118" s="50" t="s">
        <v>610</v>
      </c>
      <c r="D1118" s="2" t="s">
        <v>467</v>
      </c>
      <c r="E1118" s="1">
        <v>124</v>
      </c>
      <c r="F1118" s="1">
        <v>3384.4</v>
      </c>
      <c r="G1118" s="27">
        <v>117821.8</v>
      </c>
      <c r="H1118" s="27">
        <v>11782.18</v>
      </c>
      <c r="I1118" s="36">
        <v>40372</v>
      </c>
      <c r="J1118" s="36">
        <v>41455</v>
      </c>
      <c r="K1118" s="36">
        <v>41455</v>
      </c>
      <c r="L1118" s="24">
        <v>781</v>
      </c>
      <c r="M1118" s="24" t="s">
        <v>1102</v>
      </c>
      <c r="N1118" s="2">
        <v>1083</v>
      </c>
    </row>
    <row r="1119" spans="2:14" s="2" customFormat="1" ht="11.25">
      <c r="B1119" s="51" t="s">
        <v>468</v>
      </c>
      <c r="C1119" s="50" t="s">
        <v>610</v>
      </c>
      <c r="D1119" s="2" t="s">
        <v>469</v>
      </c>
      <c r="E1119" s="1">
        <v>66</v>
      </c>
      <c r="F1119" s="1">
        <v>880.3</v>
      </c>
      <c r="G1119" s="27">
        <v>17145.3</v>
      </c>
      <c r="H1119" s="27">
        <v>1714.5</v>
      </c>
      <c r="I1119" s="36">
        <v>40568</v>
      </c>
      <c r="J1119" s="36">
        <v>41455</v>
      </c>
      <c r="K1119" s="36">
        <v>41455</v>
      </c>
      <c r="L1119" s="24">
        <v>781</v>
      </c>
      <c r="M1119" s="24" t="s">
        <v>980</v>
      </c>
      <c r="N1119" s="2">
        <v>887</v>
      </c>
    </row>
    <row r="1120" spans="2:14" s="2" customFormat="1" ht="11.25">
      <c r="B1120" s="51" t="s">
        <v>470</v>
      </c>
      <c r="C1120" s="50" t="s">
        <v>610</v>
      </c>
      <c r="D1120" s="2" t="s">
        <v>471</v>
      </c>
      <c r="E1120" s="1">
        <v>181</v>
      </c>
      <c r="F1120" s="1">
        <v>5312.4</v>
      </c>
      <c r="G1120" s="27">
        <v>253738.5</v>
      </c>
      <c r="H1120" s="27">
        <v>70011.73</v>
      </c>
      <c r="I1120" s="36">
        <v>40588</v>
      </c>
      <c r="J1120" s="36">
        <v>41455</v>
      </c>
      <c r="K1120" s="36">
        <v>41455</v>
      </c>
      <c r="L1120" s="24">
        <v>781</v>
      </c>
      <c r="M1120" s="24" t="s">
        <v>1350</v>
      </c>
      <c r="N1120" s="2">
        <v>867</v>
      </c>
    </row>
    <row r="1121" spans="2:14" s="2" customFormat="1" ht="11.25">
      <c r="B1121" s="51" t="s">
        <v>472</v>
      </c>
      <c r="C1121" s="50" t="s">
        <v>610</v>
      </c>
      <c r="D1121" s="2" t="s">
        <v>473</v>
      </c>
      <c r="E1121" s="1">
        <v>179</v>
      </c>
      <c r="F1121" s="1">
        <v>2571</v>
      </c>
      <c r="G1121" s="27">
        <v>37784.7</v>
      </c>
      <c r="H1121" s="27">
        <v>3778.47</v>
      </c>
      <c r="I1121" s="36">
        <v>40211</v>
      </c>
      <c r="J1121" s="36">
        <v>41486</v>
      </c>
      <c r="K1121" s="36">
        <v>41486</v>
      </c>
      <c r="L1121" s="24">
        <v>812</v>
      </c>
      <c r="M1121" s="24" t="s">
        <v>1111</v>
      </c>
      <c r="N1121" s="2">
        <v>1275</v>
      </c>
    </row>
    <row r="1122" spans="2:14" s="2" customFormat="1" ht="11.25">
      <c r="B1122" s="51" t="s">
        <v>474</v>
      </c>
      <c r="C1122" s="50" t="s">
        <v>610</v>
      </c>
      <c r="D1122" s="2" t="s">
        <v>475</v>
      </c>
      <c r="E1122" s="1">
        <v>103</v>
      </c>
      <c r="F1122" s="1">
        <v>2440.6</v>
      </c>
      <c r="G1122" s="27">
        <v>79227.48</v>
      </c>
      <c r="H1122" s="27">
        <v>7922.75</v>
      </c>
      <c r="I1122" s="36">
        <v>40350</v>
      </c>
      <c r="J1122" s="36">
        <v>41486</v>
      </c>
      <c r="K1122" s="36">
        <v>41486</v>
      </c>
      <c r="L1122" s="24">
        <v>812</v>
      </c>
      <c r="M1122" s="24" t="s">
        <v>676</v>
      </c>
      <c r="N1122" s="2">
        <v>1136</v>
      </c>
    </row>
    <row r="1123" spans="2:14" s="2" customFormat="1" ht="11.25">
      <c r="B1123" s="51" t="s">
        <v>476</v>
      </c>
      <c r="C1123" s="50" t="s">
        <v>610</v>
      </c>
      <c r="D1123" s="2" t="s">
        <v>477</v>
      </c>
      <c r="E1123" s="1">
        <v>191</v>
      </c>
      <c r="F1123" s="1">
        <v>4058</v>
      </c>
      <c r="G1123" s="27">
        <v>93604.5</v>
      </c>
      <c r="H1123" s="27">
        <v>9360.45</v>
      </c>
      <c r="I1123" s="36">
        <v>40351</v>
      </c>
      <c r="J1123" s="36">
        <v>41486</v>
      </c>
      <c r="K1123" s="36">
        <v>41486</v>
      </c>
      <c r="L1123" s="24">
        <v>812</v>
      </c>
      <c r="M1123" s="24" t="s">
        <v>1102</v>
      </c>
      <c r="N1123" s="2">
        <v>1135</v>
      </c>
    </row>
    <row r="1124" spans="2:14" s="2" customFormat="1" ht="11.25">
      <c r="B1124" s="51" t="s">
        <v>478</v>
      </c>
      <c r="C1124" s="50" t="s">
        <v>610</v>
      </c>
      <c r="D1124" s="2" t="s">
        <v>479</v>
      </c>
      <c r="E1124" s="1">
        <v>102</v>
      </c>
      <c r="F1124" s="1">
        <v>960</v>
      </c>
      <c r="G1124" s="27">
        <v>23496</v>
      </c>
      <c r="H1124" s="27">
        <v>2349.6</v>
      </c>
      <c r="I1124" s="36">
        <v>40290</v>
      </c>
      <c r="J1124" s="36">
        <v>41547</v>
      </c>
      <c r="K1124" s="36">
        <v>41547</v>
      </c>
      <c r="L1124" s="24">
        <v>873</v>
      </c>
      <c r="M1124" s="24" t="s">
        <v>1347</v>
      </c>
      <c r="N1124" s="2">
        <v>1257</v>
      </c>
    </row>
    <row r="1125" spans="2:14" s="2" customFormat="1" ht="11.25">
      <c r="B1125" s="51" t="s">
        <v>480</v>
      </c>
      <c r="C1125" s="50" t="s">
        <v>610</v>
      </c>
      <c r="D1125" s="2" t="s">
        <v>481</v>
      </c>
      <c r="E1125" s="1">
        <v>230</v>
      </c>
      <c r="F1125" s="1">
        <v>1653.99</v>
      </c>
      <c r="G1125" s="27">
        <v>80392.3</v>
      </c>
      <c r="H1125" s="27">
        <v>8039.23</v>
      </c>
      <c r="I1125" s="36">
        <v>40371</v>
      </c>
      <c r="J1125" s="36">
        <v>41547</v>
      </c>
      <c r="K1125" s="36">
        <v>41547</v>
      </c>
      <c r="L1125" s="24">
        <v>873</v>
      </c>
      <c r="M1125" s="24" t="s">
        <v>689</v>
      </c>
      <c r="N1125" s="2">
        <v>1176</v>
      </c>
    </row>
    <row r="1126" spans="2:14" s="2" customFormat="1" ht="11.25">
      <c r="B1126" s="51" t="s">
        <v>482</v>
      </c>
      <c r="C1126" s="50" t="s">
        <v>610</v>
      </c>
      <c r="D1126" s="2" t="s">
        <v>483</v>
      </c>
      <c r="E1126" s="1">
        <v>117</v>
      </c>
      <c r="F1126" s="1">
        <v>2155.4</v>
      </c>
      <c r="G1126" s="27">
        <v>62083.6</v>
      </c>
      <c r="H1126" s="27">
        <v>6208.36</v>
      </c>
      <c r="I1126" s="36">
        <v>40387</v>
      </c>
      <c r="J1126" s="36">
        <v>41547</v>
      </c>
      <c r="K1126" s="36">
        <v>41547</v>
      </c>
      <c r="L1126" s="24">
        <v>873</v>
      </c>
      <c r="M1126" s="24" t="s">
        <v>740</v>
      </c>
      <c r="N1126" s="2">
        <v>1160</v>
      </c>
    </row>
    <row r="1127" spans="2:14" s="2" customFormat="1" ht="11.25">
      <c r="B1127" s="51" t="s">
        <v>484</v>
      </c>
      <c r="C1127" s="50" t="s">
        <v>610</v>
      </c>
      <c r="D1127" s="2" t="s">
        <v>485</v>
      </c>
      <c r="E1127" s="1">
        <v>205</v>
      </c>
      <c r="F1127" s="1">
        <v>3126</v>
      </c>
      <c r="G1127" s="27">
        <v>93390.54</v>
      </c>
      <c r="H1127" s="27">
        <v>70042.91</v>
      </c>
      <c r="I1127" s="36">
        <v>40276</v>
      </c>
      <c r="J1127" s="36">
        <v>41547</v>
      </c>
      <c r="K1127" s="36">
        <v>41547</v>
      </c>
      <c r="L1127" s="24">
        <v>873</v>
      </c>
      <c r="M1127" s="24" t="s">
        <v>194</v>
      </c>
      <c r="N1127" s="2">
        <v>1271</v>
      </c>
    </row>
    <row r="1128" spans="2:14" s="2" customFormat="1" ht="11.25">
      <c r="B1128" s="51" t="s">
        <v>486</v>
      </c>
      <c r="C1128" s="50" t="s">
        <v>610</v>
      </c>
      <c r="D1128" s="2" t="s">
        <v>487</v>
      </c>
      <c r="E1128" s="1">
        <v>41</v>
      </c>
      <c r="F1128" s="1">
        <v>369.8</v>
      </c>
      <c r="G1128" s="27">
        <v>4289.25</v>
      </c>
      <c r="H1128" s="27">
        <v>428.93</v>
      </c>
      <c r="I1128" s="36">
        <v>40634</v>
      </c>
      <c r="J1128" s="36">
        <v>41547</v>
      </c>
      <c r="K1128" s="36">
        <v>41547</v>
      </c>
      <c r="L1128" s="24">
        <v>873</v>
      </c>
      <c r="M1128" s="24" t="s">
        <v>2127</v>
      </c>
      <c r="N1128" s="2">
        <v>913</v>
      </c>
    </row>
    <row r="1129" spans="2:14" s="2" customFormat="1" ht="11.25">
      <c r="B1129" s="51" t="s">
        <v>488</v>
      </c>
      <c r="C1129" s="50" t="s">
        <v>610</v>
      </c>
      <c r="D1129" s="2" t="s">
        <v>489</v>
      </c>
      <c r="E1129" s="1">
        <v>17</v>
      </c>
      <c r="F1129" s="1">
        <v>260.4</v>
      </c>
      <c r="G1129" s="27">
        <v>17980.75</v>
      </c>
      <c r="H1129" s="27">
        <v>1798.08</v>
      </c>
      <c r="I1129" s="36">
        <v>40637</v>
      </c>
      <c r="J1129" s="36">
        <v>41547</v>
      </c>
      <c r="K1129" s="36">
        <v>41547</v>
      </c>
      <c r="L1129" s="24">
        <v>873</v>
      </c>
      <c r="M1129" s="24" t="s">
        <v>659</v>
      </c>
      <c r="N1129" s="2">
        <v>910</v>
      </c>
    </row>
    <row r="1130" spans="2:14" s="2" customFormat="1" ht="11.25">
      <c r="B1130" s="51" t="s">
        <v>490</v>
      </c>
      <c r="C1130" s="50" t="s">
        <v>610</v>
      </c>
      <c r="D1130" s="2" t="s">
        <v>491</v>
      </c>
      <c r="E1130" s="1">
        <v>159</v>
      </c>
      <c r="F1130" s="1">
        <v>3948</v>
      </c>
      <c r="G1130" s="27">
        <v>329764.09</v>
      </c>
      <c r="H1130" s="27">
        <v>32976.41</v>
      </c>
      <c r="I1130" s="36">
        <v>40406</v>
      </c>
      <c r="J1130" s="36">
        <v>41547</v>
      </c>
      <c r="K1130" s="36">
        <v>41547</v>
      </c>
      <c r="L1130" s="24">
        <v>873</v>
      </c>
      <c r="M1130" s="24" t="s">
        <v>900</v>
      </c>
      <c r="N1130" s="2">
        <v>1141</v>
      </c>
    </row>
    <row r="1131" spans="2:14" s="2" customFormat="1" ht="11.25">
      <c r="B1131" s="51" t="s">
        <v>492</v>
      </c>
      <c r="C1131" s="50" t="s">
        <v>610</v>
      </c>
      <c r="D1131" s="2" t="s">
        <v>493</v>
      </c>
      <c r="E1131" s="1">
        <v>147</v>
      </c>
      <c r="F1131" s="1">
        <v>3955.6</v>
      </c>
      <c r="G1131" s="27">
        <v>234052.05</v>
      </c>
      <c r="H1131" s="27">
        <v>175539.11</v>
      </c>
      <c r="I1131" s="36">
        <v>40413</v>
      </c>
      <c r="J1131" s="36">
        <v>41547</v>
      </c>
      <c r="K1131" s="36">
        <v>41547</v>
      </c>
      <c r="L1131" s="24">
        <v>873</v>
      </c>
      <c r="M1131" s="24" t="s">
        <v>831</v>
      </c>
      <c r="N1131" s="2">
        <v>1134</v>
      </c>
    </row>
    <row r="1132" spans="2:14" s="2" customFormat="1" ht="11.25">
      <c r="B1132" s="51" t="s">
        <v>494</v>
      </c>
      <c r="C1132" s="50" t="s">
        <v>610</v>
      </c>
      <c r="D1132" s="2" t="s">
        <v>495</v>
      </c>
      <c r="E1132" s="1">
        <v>95</v>
      </c>
      <c r="F1132" s="1">
        <v>1529.2</v>
      </c>
      <c r="G1132" s="27">
        <v>27869.07</v>
      </c>
      <c r="H1132" s="27">
        <v>2786.91</v>
      </c>
      <c r="I1132" s="36">
        <v>40602</v>
      </c>
      <c r="J1132" s="36">
        <v>41547</v>
      </c>
      <c r="K1132" s="36">
        <v>41547</v>
      </c>
      <c r="L1132" s="24">
        <v>873</v>
      </c>
      <c r="M1132" s="24" t="s">
        <v>740</v>
      </c>
      <c r="N1132" s="2">
        <v>945</v>
      </c>
    </row>
    <row r="1133" spans="2:14" s="2" customFormat="1" ht="11.25">
      <c r="B1133" s="51" t="s">
        <v>496</v>
      </c>
      <c r="C1133" s="50" t="s">
        <v>610</v>
      </c>
      <c r="D1133" s="2" t="s">
        <v>497</v>
      </c>
      <c r="E1133" s="1">
        <v>211</v>
      </c>
      <c r="F1133" s="1">
        <v>2194.8</v>
      </c>
      <c r="G1133" s="27">
        <v>102917.96</v>
      </c>
      <c r="H1133" s="27">
        <v>10291.8</v>
      </c>
      <c r="I1133" s="36">
        <v>40406</v>
      </c>
      <c r="J1133" s="36">
        <v>41547</v>
      </c>
      <c r="K1133" s="36">
        <v>41547</v>
      </c>
      <c r="L1133" s="24">
        <v>873</v>
      </c>
      <c r="M1133" s="24" t="s">
        <v>659</v>
      </c>
      <c r="N1133" s="2">
        <v>1141</v>
      </c>
    </row>
    <row r="1134" spans="2:14" s="2" customFormat="1" ht="11.25">
      <c r="B1134" s="51" t="s">
        <v>498</v>
      </c>
      <c r="C1134" s="50" t="s">
        <v>610</v>
      </c>
      <c r="D1134" s="2" t="s">
        <v>499</v>
      </c>
      <c r="E1134" s="1">
        <v>97</v>
      </c>
      <c r="F1134" s="1">
        <v>549</v>
      </c>
      <c r="G1134" s="27">
        <v>14127</v>
      </c>
      <c r="H1134" s="27">
        <v>1412.7</v>
      </c>
      <c r="I1134" s="36">
        <v>40648</v>
      </c>
      <c r="J1134" s="36">
        <v>41547</v>
      </c>
      <c r="K1134" s="36">
        <v>41547</v>
      </c>
      <c r="L1134" s="24">
        <v>873</v>
      </c>
      <c r="M1134" s="24" t="s">
        <v>2239</v>
      </c>
      <c r="N1134" s="2">
        <v>899</v>
      </c>
    </row>
    <row r="1135" spans="2:14" s="2" customFormat="1" ht="11.25">
      <c r="B1135" s="51" t="s">
        <v>500</v>
      </c>
      <c r="C1135" s="50" t="s">
        <v>610</v>
      </c>
      <c r="D1135" s="2" t="s">
        <v>501</v>
      </c>
      <c r="E1135" s="1">
        <v>70</v>
      </c>
      <c r="F1135" s="1">
        <v>1262</v>
      </c>
      <c r="G1135" s="27">
        <v>97797.23</v>
      </c>
      <c r="H1135" s="27">
        <v>97797.23</v>
      </c>
      <c r="I1135" s="36">
        <v>40511</v>
      </c>
      <c r="J1135" s="36">
        <v>41547</v>
      </c>
      <c r="K1135" s="36">
        <v>41547</v>
      </c>
      <c r="L1135" s="24">
        <v>873</v>
      </c>
      <c r="M1135" s="24" t="s">
        <v>735</v>
      </c>
      <c r="N1135" s="2">
        <v>1036</v>
      </c>
    </row>
    <row r="1136" spans="2:14" s="2" customFormat="1" ht="11.25">
      <c r="B1136" s="51" t="s">
        <v>502</v>
      </c>
      <c r="C1136" s="50" t="s">
        <v>610</v>
      </c>
      <c r="D1136" s="2" t="s">
        <v>503</v>
      </c>
      <c r="E1136" s="1">
        <v>82</v>
      </c>
      <c r="F1136" s="1">
        <v>999.8</v>
      </c>
      <c r="G1136" s="27">
        <v>27887.98</v>
      </c>
      <c r="H1136" s="27">
        <v>2788.8</v>
      </c>
      <c r="I1136" s="36">
        <v>40609</v>
      </c>
      <c r="J1136" s="36">
        <v>41547</v>
      </c>
      <c r="K1136" s="36">
        <v>41547</v>
      </c>
      <c r="L1136" s="24">
        <v>873</v>
      </c>
      <c r="M1136" s="24" t="s">
        <v>2674</v>
      </c>
      <c r="N1136" s="2">
        <v>938</v>
      </c>
    </row>
    <row r="1137" spans="2:14" s="2" customFormat="1" ht="11.25">
      <c r="B1137" s="51" t="s">
        <v>504</v>
      </c>
      <c r="C1137" s="50" t="s">
        <v>610</v>
      </c>
      <c r="D1137" s="2" t="s">
        <v>505</v>
      </c>
      <c r="E1137" s="1">
        <v>295</v>
      </c>
      <c r="F1137" s="1">
        <v>2300</v>
      </c>
      <c r="G1137" s="27">
        <v>58875.94</v>
      </c>
      <c r="H1137" s="27">
        <v>5887.59</v>
      </c>
      <c r="I1137" s="36">
        <v>40374</v>
      </c>
      <c r="J1137" s="36">
        <v>41547</v>
      </c>
      <c r="K1137" s="36">
        <v>41547</v>
      </c>
      <c r="L1137" s="24">
        <v>873</v>
      </c>
      <c r="M1137" s="24" t="s">
        <v>127</v>
      </c>
      <c r="N1137" s="2">
        <v>1173</v>
      </c>
    </row>
    <row r="1138" spans="2:14" s="2" customFormat="1" ht="11.25">
      <c r="B1138" s="51" t="s">
        <v>506</v>
      </c>
      <c r="C1138" s="50" t="s">
        <v>610</v>
      </c>
      <c r="D1138" s="2" t="s">
        <v>507</v>
      </c>
      <c r="E1138" s="1">
        <v>129</v>
      </c>
      <c r="F1138" s="1">
        <v>1875</v>
      </c>
      <c r="G1138" s="27">
        <v>39848.23</v>
      </c>
      <c r="H1138" s="27">
        <v>3984.82</v>
      </c>
      <c r="I1138" s="36">
        <v>40436</v>
      </c>
      <c r="J1138" s="36">
        <v>41547</v>
      </c>
      <c r="K1138" s="36">
        <v>41547</v>
      </c>
      <c r="L1138" s="24">
        <v>873</v>
      </c>
      <c r="M1138" s="24" t="s">
        <v>1251</v>
      </c>
      <c r="N1138" s="2">
        <v>1111</v>
      </c>
    </row>
    <row r="1139" spans="2:14" s="2" customFormat="1" ht="11.25">
      <c r="B1139" s="51" t="s">
        <v>508</v>
      </c>
      <c r="C1139" s="50" t="s">
        <v>610</v>
      </c>
      <c r="D1139" s="2" t="s">
        <v>509</v>
      </c>
      <c r="E1139" s="1">
        <v>78</v>
      </c>
      <c r="F1139" s="1">
        <v>606</v>
      </c>
      <c r="G1139" s="27">
        <v>84534.3</v>
      </c>
      <c r="H1139" s="27">
        <v>8453.43</v>
      </c>
      <c r="I1139" s="36">
        <v>40654</v>
      </c>
      <c r="J1139" s="36">
        <v>41547</v>
      </c>
      <c r="K1139" s="36">
        <v>41547</v>
      </c>
      <c r="L1139" s="24">
        <v>873</v>
      </c>
      <c r="M1139" s="24" t="s">
        <v>1430</v>
      </c>
      <c r="N1139" s="2">
        <v>893</v>
      </c>
    </row>
    <row r="1140" spans="2:14" s="2" customFormat="1" ht="11.25">
      <c r="B1140" s="51" t="s">
        <v>510</v>
      </c>
      <c r="C1140" s="50" t="s">
        <v>610</v>
      </c>
      <c r="D1140" s="2" t="s">
        <v>511</v>
      </c>
      <c r="E1140" s="1">
        <v>185</v>
      </c>
      <c r="F1140" s="1">
        <v>3921</v>
      </c>
      <c r="G1140" s="27">
        <v>281469.75</v>
      </c>
      <c r="H1140" s="27">
        <v>112587.89</v>
      </c>
      <c r="I1140" s="36">
        <v>40394</v>
      </c>
      <c r="J1140" s="36">
        <v>41547</v>
      </c>
      <c r="K1140" s="36">
        <v>41547</v>
      </c>
      <c r="L1140" s="24">
        <v>873</v>
      </c>
      <c r="M1140" s="24" t="s">
        <v>1999</v>
      </c>
      <c r="N1140" s="2">
        <v>1153</v>
      </c>
    </row>
    <row r="1141" spans="2:14" s="2" customFormat="1" ht="11.25">
      <c r="B1141" s="51" t="s">
        <v>512</v>
      </c>
      <c r="C1141" s="50" t="s">
        <v>610</v>
      </c>
      <c r="D1141" s="2" t="s">
        <v>513</v>
      </c>
      <c r="E1141" s="1">
        <v>117.4</v>
      </c>
      <c r="F1141" s="1">
        <v>2329</v>
      </c>
      <c r="G1141" s="27">
        <v>100167.5</v>
      </c>
      <c r="H1141" s="27">
        <v>100167.5</v>
      </c>
      <c r="I1141" s="36">
        <v>40372</v>
      </c>
      <c r="J1141" s="36">
        <v>41547</v>
      </c>
      <c r="K1141" s="36">
        <v>41547</v>
      </c>
      <c r="L1141" s="24">
        <v>873</v>
      </c>
      <c r="M1141" s="24" t="s">
        <v>683</v>
      </c>
      <c r="N1141" s="2">
        <v>1175</v>
      </c>
    </row>
    <row r="1142" spans="2:14" s="2" customFormat="1" ht="11.25">
      <c r="B1142" s="51" t="s">
        <v>514</v>
      </c>
      <c r="C1142" s="50" t="s">
        <v>610</v>
      </c>
      <c r="D1142" s="2" t="s">
        <v>515</v>
      </c>
      <c r="E1142" s="1">
        <v>66.7</v>
      </c>
      <c r="F1142" s="1">
        <v>1352.2</v>
      </c>
      <c r="G1142" s="27">
        <v>63627.6</v>
      </c>
      <c r="H1142" s="27">
        <v>6362.76</v>
      </c>
      <c r="I1142" s="36">
        <v>40554</v>
      </c>
      <c r="J1142" s="36">
        <v>41547</v>
      </c>
      <c r="K1142" s="36">
        <v>41547</v>
      </c>
      <c r="L1142" s="24">
        <v>873</v>
      </c>
      <c r="M1142" s="24" t="s">
        <v>746</v>
      </c>
      <c r="N1142" s="2">
        <v>993</v>
      </c>
    </row>
    <row r="1143" spans="2:14" s="2" customFormat="1" ht="11.25">
      <c r="B1143" s="51" t="s">
        <v>516</v>
      </c>
      <c r="C1143" s="50" t="s">
        <v>610</v>
      </c>
      <c r="D1143" s="2" t="s">
        <v>517</v>
      </c>
      <c r="E1143" s="1">
        <v>55.8</v>
      </c>
      <c r="F1143" s="1">
        <v>1363.4</v>
      </c>
      <c r="G1143" s="27">
        <v>91363.83</v>
      </c>
      <c r="H1143" s="27">
        <v>9136.38</v>
      </c>
      <c r="I1143" s="36">
        <v>40385</v>
      </c>
      <c r="J1143" s="36">
        <v>41547</v>
      </c>
      <c r="K1143" s="36">
        <v>41547</v>
      </c>
      <c r="L1143" s="24">
        <v>873</v>
      </c>
      <c r="M1143" s="24" t="s">
        <v>621</v>
      </c>
      <c r="N1143" s="2">
        <v>1162</v>
      </c>
    </row>
    <row r="1144" spans="2:14" s="2" customFormat="1" ht="11.25">
      <c r="B1144" s="51" t="s">
        <v>518</v>
      </c>
      <c r="C1144" s="50" t="s">
        <v>610</v>
      </c>
      <c r="D1144" s="2" t="s">
        <v>519</v>
      </c>
      <c r="E1144" s="1">
        <v>75</v>
      </c>
      <c r="F1144" s="1">
        <v>1213.2</v>
      </c>
      <c r="G1144" s="27">
        <v>21246.25</v>
      </c>
      <c r="H1144" s="27">
        <v>2124.63</v>
      </c>
      <c r="I1144" s="36">
        <v>40574</v>
      </c>
      <c r="J1144" s="36">
        <v>41578</v>
      </c>
      <c r="K1144" s="36">
        <v>41578</v>
      </c>
      <c r="L1144" s="24">
        <v>904</v>
      </c>
      <c r="M1144" s="24" t="s">
        <v>2340</v>
      </c>
      <c r="N1144" s="2">
        <v>1004</v>
      </c>
    </row>
    <row r="1145" spans="2:14" s="2" customFormat="1" ht="11.25">
      <c r="B1145" s="51" t="s">
        <v>520</v>
      </c>
      <c r="C1145" s="50" t="s">
        <v>610</v>
      </c>
      <c r="D1145" s="2" t="s">
        <v>521</v>
      </c>
      <c r="E1145" s="1">
        <v>65</v>
      </c>
      <c r="F1145" s="1">
        <v>1360.4</v>
      </c>
      <c r="G1145" s="27">
        <v>50889.95</v>
      </c>
      <c r="H1145" s="27">
        <v>5089</v>
      </c>
      <c r="I1145" s="36">
        <v>40501</v>
      </c>
      <c r="J1145" s="36">
        <v>41578</v>
      </c>
      <c r="K1145" s="36">
        <v>41578</v>
      </c>
      <c r="L1145" s="24">
        <v>904</v>
      </c>
      <c r="M1145" s="24" t="s">
        <v>1999</v>
      </c>
      <c r="N1145" s="2">
        <v>1077</v>
      </c>
    </row>
    <row r="1146" spans="2:14" s="2" customFormat="1" ht="11.25">
      <c r="B1146" s="51" t="s">
        <v>522</v>
      </c>
      <c r="C1146" s="50" t="s">
        <v>610</v>
      </c>
      <c r="D1146" s="2" t="s">
        <v>523</v>
      </c>
      <c r="E1146" s="1">
        <v>14</v>
      </c>
      <c r="F1146" s="1">
        <v>163.8</v>
      </c>
      <c r="G1146" s="27">
        <v>3509.25</v>
      </c>
      <c r="H1146" s="27">
        <v>350.93</v>
      </c>
      <c r="I1146" s="36">
        <v>40344</v>
      </c>
      <c r="J1146" s="36">
        <v>41578</v>
      </c>
      <c r="K1146" s="36">
        <v>41578</v>
      </c>
      <c r="L1146" s="24">
        <v>904</v>
      </c>
      <c r="M1146" s="24" t="s">
        <v>1108</v>
      </c>
      <c r="N1146" s="2">
        <v>1234</v>
      </c>
    </row>
    <row r="1147" spans="2:14" s="2" customFormat="1" ht="11.25">
      <c r="B1147" s="51" t="s">
        <v>524</v>
      </c>
      <c r="C1147" s="50" t="s">
        <v>610</v>
      </c>
      <c r="D1147" s="2" t="s">
        <v>525</v>
      </c>
      <c r="E1147" s="1">
        <v>58</v>
      </c>
      <c r="F1147" s="1">
        <v>1360.6</v>
      </c>
      <c r="G1147" s="27">
        <v>52381.1</v>
      </c>
      <c r="H1147" s="27">
        <v>5238.11</v>
      </c>
      <c r="I1147" s="36">
        <v>40668</v>
      </c>
      <c r="J1147" s="36">
        <v>41578</v>
      </c>
      <c r="K1147" s="36">
        <v>41578</v>
      </c>
      <c r="L1147" s="24">
        <v>904</v>
      </c>
      <c r="M1147" s="24" t="s">
        <v>683</v>
      </c>
      <c r="N1147" s="2">
        <v>910</v>
      </c>
    </row>
    <row r="1148" spans="2:14" s="2" customFormat="1" ht="11.25">
      <c r="B1148" s="51" t="s">
        <v>526</v>
      </c>
      <c r="C1148" s="50" t="s">
        <v>610</v>
      </c>
      <c r="D1148" s="2" t="s">
        <v>527</v>
      </c>
      <c r="E1148" s="1">
        <v>107</v>
      </c>
      <c r="F1148" s="1">
        <v>486.2</v>
      </c>
      <c r="G1148" s="27">
        <v>23712.49</v>
      </c>
      <c r="H1148" s="27">
        <v>22173.4</v>
      </c>
      <c r="I1148" s="36">
        <v>40332</v>
      </c>
      <c r="J1148" s="36">
        <v>41578</v>
      </c>
      <c r="K1148" s="36">
        <v>41578</v>
      </c>
      <c r="L1148" s="24">
        <v>904</v>
      </c>
      <c r="M1148" s="24" t="s">
        <v>768</v>
      </c>
      <c r="N1148" s="2">
        <v>1246</v>
      </c>
    </row>
    <row r="1149" spans="2:14" s="2" customFormat="1" ht="11.25">
      <c r="B1149" s="51" t="s">
        <v>528</v>
      </c>
      <c r="C1149" s="50" t="s">
        <v>610</v>
      </c>
      <c r="D1149" s="2" t="s">
        <v>529</v>
      </c>
      <c r="E1149" s="1">
        <v>99</v>
      </c>
      <c r="F1149" s="1">
        <v>1399</v>
      </c>
      <c r="G1149" s="27">
        <v>52761.33</v>
      </c>
      <c r="H1149" s="27">
        <v>15828.4</v>
      </c>
      <c r="I1149" s="36">
        <v>40659</v>
      </c>
      <c r="J1149" s="36">
        <v>41578</v>
      </c>
      <c r="K1149" s="36">
        <v>41578</v>
      </c>
      <c r="L1149" s="24">
        <v>904</v>
      </c>
      <c r="M1149" s="24" t="s">
        <v>1102</v>
      </c>
      <c r="N1149" s="2">
        <v>919</v>
      </c>
    </row>
    <row r="1150" spans="2:14" s="2" customFormat="1" ht="11.25">
      <c r="B1150" s="51" t="s">
        <v>530</v>
      </c>
      <c r="C1150" s="50" t="s">
        <v>610</v>
      </c>
      <c r="D1150" s="2" t="s">
        <v>531</v>
      </c>
      <c r="E1150" s="1">
        <v>171</v>
      </c>
      <c r="F1150" s="1">
        <v>2170.6</v>
      </c>
      <c r="G1150" s="27">
        <v>65496.3</v>
      </c>
      <c r="H1150" s="27">
        <v>6549.63</v>
      </c>
      <c r="I1150" s="36">
        <v>40515</v>
      </c>
      <c r="J1150" s="36">
        <v>41579</v>
      </c>
      <c r="K1150" s="36">
        <v>41579</v>
      </c>
      <c r="L1150" s="24">
        <v>905</v>
      </c>
      <c r="M1150" s="24" t="s">
        <v>732</v>
      </c>
      <c r="N1150" s="2">
        <v>1064</v>
      </c>
    </row>
    <row r="1151" spans="2:14" s="2" customFormat="1" ht="11.25">
      <c r="B1151" s="51" t="s">
        <v>532</v>
      </c>
      <c r="C1151" s="50" t="s">
        <v>610</v>
      </c>
      <c r="D1151" s="2" t="s">
        <v>533</v>
      </c>
      <c r="E1151" s="1">
        <v>171</v>
      </c>
      <c r="F1151" s="1">
        <v>1755.5</v>
      </c>
      <c r="G1151" s="27">
        <v>41780.65</v>
      </c>
      <c r="H1151" s="27">
        <v>41780.65</v>
      </c>
      <c r="I1151" s="36">
        <v>40492</v>
      </c>
      <c r="J1151" s="36">
        <v>41579</v>
      </c>
      <c r="K1151" s="36">
        <v>41579</v>
      </c>
      <c r="L1151" s="24">
        <v>905</v>
      </c>
      <c r="M1151" s="24" t="s">
        <v>683</v>
      </c>
      <c r="N1151" s="2">
        <v>1087</v>
      </c>
    </row>
    <row r="1152" spans="2:14" s="2" customFormat="1" ht="11.25">
      <c r="B1152" s="51" t="s">
        <v>534</v>
      </c>
      <c r="C1152" s="50" t="s">
        <v>610</v>
      </c>
      <c r="D1152" s="2" t="s">
        <v>535</v>
      </c>
      <c r="E1152" s="1">
        <v>27</v>
      </c>
      <c r="F1152" s="1">
        <v>233.2</v>
      </c>
      <c r="G1152" s="27">
        <v>7497.45</v>
      </c>
      <c r="H1152" s="27">
        <v>749.75</v>
      </c>
      <c r="I1152" s="36">
        <v>40368</v>
      </c>
      <c r="J1152" s="36">
        <v>41608</v>
      </c>
      <c r="K1152" s="36">
        <v>41608</v>
      </c>
      <c r="L1152" s="24">
        <v>934</v>
      </c>
      <c r="M1152" s="24" t="s">
        <v>1996</v>
      </c>
      <c r="N1152" s="2">
        <v>1240</v>
      </c>
    </row>
    <row r="1153" spans="2:14" s="2" customFormat="1" ht="11.25">
      <c r="B1153" s="51" t="s">
        <v>536</v>
      </c>
      <c r="C1153" s="50" t="s">
        <v>610</v>
      </c>
      <c r="D1153" s="2" t="s">
        <v>537</v>
      </c>
      <c r="E1153" s="1">
        <v>69</v>
      </c>
      <c r="F1153" s="1">
        <v>1621</v>
      </c>
      <c r="G1153" s="27">
        <v>87949.3</v>
      </c>
      <c r="H1153" s="27">
        <v>8794.93</v>
      </c>
      <c r="I1153" s="36">
        <v>40639</v>
      </c>
      <c r="J1153" s="36">
        <v>41608</v>
      </c>
      <c r="K1153" s="36">
        <v>41608</v>
      </c>
      <c r="L1153" s="24">
        <v>934</v>
      </c>
      <c r="M1153" s="24" t="s">
        <v>538</v>
      </c>
      <c r="N1153" s="2">
        <v>969</v>
      </c>
    </row>
    <row r="1154" spans="2:14" s="2" customFormat="1" ht="11.25">
      <c r="B1154" s="51" t="s">
        <v>539</v>
      </c>
      <c r="C1154" s="50" t="s">
        <v>610</v>
      </c>
      <c r="D1154" s="2" t="s">
        <v>540</v>
      </c>
      <c r="E1154" s="1">
        <v>137</v>
      </c>
      <c r="F1154" s="1">
        <v>1841</v>
      </c>
      <c r="G1154" s="27">
        <v>74073.14</v>
      </c>
      <c r="H1154" s="27">
        <v>7407.31</v>
      </c>
      <c r="I1154" s="36">
        <v>40581</v>
      </c>
      <c r="J1154" s="36">
        <v>41608</v>
      </c>
      <c r="K1154" s="36">
        <v>41608</v>
      </c>
      <c r="L1154" s="24">
        <v>934</v>
      </c>
      <c r="M1154" s="24" t="s">
        <v>1280</v>
      </c>
      <c r="N1154" s="2">
        <v>1027</v>
      </c>
    </row>
    <row r="1155" spans="2:14" s="2" customFormat="1" ht="11.25">
      <c r="B1155" s="51" t="s">
        <v>541</v>
      </c>
      <c r="C1155" s="50" t="s">
        <v>610</v>
      </c>
      <c r="D1155" s="2" t="s">
        <v>542</v>
      </c>
      <c r="E1155" s="1">
        <v>138</v>
      </c>
      <c r="F1155" s="1">
        <v>1513.8</v>
      </c>
      <c r="G1155" s="27">
        <v>127615.5</v>
      </c>
      <c r="H1155" s="27">
        <v>12761.55</v>
      </c>
      <c r="I1155" s="36">
        <v>40281</v>
      </c>
      <c r="J1155" s="36">
        <v>41608</v>
      </c>
      <c r="K1155" s="36">
        <v>41608</v>
      </c>
      <c r="L1155" s="24">
        <v>934</v>
      </c>
      <c r="M1155" s="24" t="s">
        <v>1430</v>
      </c>
      <c r="N1155" s="2">
        <v>1327</v>
      </c>
    </row>
    <row r="1156" spans="2:14" s="2" customFormat="1" ht="11.25">
      <c r="B1156" s="51" t="s">
        <v>543</v>
      </c>
      <c r="C1156" s="50" t="s">
        <v>610</v>
      </c>
      <c r="D1156" s="2" t="s">
        <v>544</v>
      </c>
      <c r="E1156" s="1">
        <v>135</v>
      </c>
      <c r="F1156" s="1">
        <v>2313</v>
      </c>
      <c r="G1156" s="27">
        <v>164145.45</v>
      </c>
      <c r="H1156" s="27">
        <v>41036.37</v>
      </c>
      <c r="I1156" s="36">
        <v>40648</v>
      </c>
      <c r="J1156" s="36">
        <v>41608</v>
      </c>
      <c r="K1156" s="36">
        <v>41608</v>
      </c>
      <c r="L1156" s="24">
        <v>934</v>
      </c>
      <c r="M1156" s="24" t="s">
        <v>751</v>
      </c>
      <c r="N1156" s="2">
        <v>960</v>
      </c>
    </row>
    <row r="1157" spans="2:14" s="2" customFormat="1" ht="11.25">
      <c r="B1157" s="51" t="s">
        <v>545</v>
      </c>
      <c r="C1157" s="50" t="s">
        <v>610</v>
      </c>
      <c r="D1157" s="2" t="s">
        <v>546</v>
      </c>
      <c r="E1157" s="1">
        <v>47.4</v>
      </c>
      <c r="F1157" s="1">
        <v>660</v>
      </c>
      <c r="G1157" s="27">
        <v>34014.6</v>
      </c>
      <c r="H1157" s="27">
        <v>3401.46</v>
      </c>
      <c r="I1157" s="36">
        <v>40648</v>
      </c>
      <c r="J1157" s="36">
        <v>41608</v>
      </c>
      <c r="K1157" s="36">
        <v>41608</v>
      </c>
      <c r="L1157" s="24">
        <v>934</v>
      </c>
      <c r="M1157" s="24" t="s">
        <v>751</v>
      </c>
      <c r="N1157" s="2">
        <v>960</v>
      </c>
    </row>
    <row r="1158" spans="2:14" s="2" customFormat="1" ht="11.25">
      <c r="B1158" s="51" t="s">
        <v>547</v>
      </c>
      <c r="C1158" s="50" t="s">
        <v>610</v>
      </c>
      <c r="D1158" s="2" t="s">
        <v>548</v>
      </c>
      <c r="E1158" s="1">
        <v>160</v>
      </c>
      <c r="F1158" s="1">
        <v>1679.8</v>
      </c>
      <c r="G1158" s="27">
        <v>81678.8</v>
      </c>
      <c r="H1158" s="27">
        <v>38389.04</v>
      </c>
      <c r="I1158" s="36">
        <v>40281</v>
      </c>
      <c r="J1158" s="36">
        <v>41608</v>
      </c>
      <c r="K1158" s="36">
        <v>41608</v>
      </c>
      <c r="L1158" s="24">
        <v>934</v>
      </c>
      <c r="M1158" s="24" t="s">
        <v>1430</v>
      </c>
      <c r="N1158" s="2">
        <v>1327</v>
      </c>
    </row>
    <row r="1159" spans="2:14" s="2" customFormat="1" ht="11.25">
      <c r="B1159" s="51" t="s">
        <v>549</v>
      </c>
      <c r="C1159" s="50" t="s">
        <v>610</v>
      </c>
      <c r="D1159" s="2" t="s">
        <v>550</v>
      </c>
      <c r="E1159" s="1">
        <v>238</v>
      </c>
      <c r="F1159" s="1">
        <v>2723</v>
      </c>
      <c r="G1159" s="27">
        <v>116657.77</v>
      </c>
      <c r="H1159" s="27">
        <v>11665.78</v>
      </c>
      <c r="I1159" s="36">
        <v>40303</v>
      </c>
      <c r="J1159" s="36">
        <v>41609</v>
      </c>
      <c r="K1159" s="36">
        <v>41609</v>
      </c>
      <c r="L1159" s="24">
        <v>935</v>
      </c>
      <c r="M1159" s="24" t="s">
        <v>1996</v>
      </c>
      <c r="N1159" s="2">
        <v>1306</v>
      </c>
    </row>
    <row r="1160" spans="2:14" s="2" customFormat="1" ht="11.25">
      <c r="B1160" s="51" t="s">
        <v>551</v>
      </c>
      <c r="C1160" s="50" t="s">
        <v>610</v>
      </c>
      <c r="D1160" s="2" t="s">
        <v>552</v>
      </c>
      <c r="E1160" s="1">
        <v>105</v>
      </c>
      <c r="F1160" s="1">
        <v>1200</v>
      </c>
      <c r="G1160" s="27">
        <v>63693.63</v>
      </c>
      <c r="H1160" s="27">
        <v>63693.63</v>
      </c>
      <c r="I1160" s="36">
        <v>40617</v>
      </c>
      <c r="J1160" s="36">
        <v>41609</v>
      </c>
      <c r="K1160" s="36">
        <v>41609</v>
      </c>
      <c r="L1160" s="24">
        <v>935</v>
      </c>
      <c r="M1160" s="24" t="s">
        <v>1102</v>
      </c>
      <c r="N1160" s="2">
        <v>992</v>
      </c>
    </row>
    <row r="1161" spans="2:14" s="2" customFormat="1" ht="11.25">
      <c r="B1161" s="51" t="s">
        <v>553</v>
      </c>
      <c r="C1161" s="50" t="s">
        <v>610</v>
      </c>
      <c r="D1161" s="2" t="s">
        <v>554</v>
      </c>
      <c r="E1161" s="1">
        <v>71</v>
      </c>
      <c r="F1161" s="1">
        <v>502</v>
      </c>
      <c r="G1161" s="27">
        <v>24963.5</v>
      </c>
      <c r="H1161" s="27">
        <v>2496.35</v>
      </c>
      <c r="I1161" s="36">
        <v>40661</v>
      </c>
      <c r="J1161" s="36">
        <v>41609</v>
      </c>
      <c r="K1161" s="36">
        <v>41609</v>
      </c>
      <c r="L1161" s="24">
        <v>935</v>
      </c>
      <c r="M1161" s="24" t="s">
        <v>945</v>
      </c>
      <c r="N1161" s="2">
        <v>948</v>
      </c>
    </row>
    <row r="1162" spans="2:14" s="2" customFormat="1" ht="11.25">
      <c r="B1162" s="51" t="s">
        <v>1528</v>
      </c>
      <c r="C1162" s="50" t="s">
        <v>610</v>
      </c>
      <c r="D1162" s="2" t="s">
        <v>1529</v>
      </c>
      <c r="E1162" s="1">
        <v>59</v>
      </c>
      <c r="F1162" s="1">
        <v>384</v>
      </c>
      <c r="G1162" s="27">
        <v>94829.2</v>
      </c>
      <c r="H1162" s="27">
        <v>9482.92</v>
      </c>
      <c r="I1162" s="36">
        <v>40661</v>
      </c>
      <c r="J1162" s="36">
        <v>41609</v>
      </c>
      <c r="K1162" s="36">
        <v>41609</v>
      </c>
      <c r="L1162" s="24">
        <v>935</v>
      </c>
      <c r="M1162" s="24" t="s">
        <v>936</v>
      </c>
      <c r="N1162" s="2">
        <v>948</v>
      </c>
    </row>
    <row r="1163" spans="2:14" s="2" customFormat="1" ht="11.25">
      <c r="B1163" s="51" t="s">
        <v>1530</v>
      </c>
      <c r="C1163" s="50" t="s">
        <v>610</v>
      </c>
      <c r="D1163" s="2" t="s">
        <v>1531</v>
      </c>
      <c r="E1163" s="1">
        <v>104</v>
      </c>
      <c r="F1163" s="1">
        <v>1016</v>
      </c>
      <c r="G1163" s="27">
        <v>57804.68</v>
      </c>
      <c r="H1163" s="27">
        <v>57804.68</v>
      </c>
      <c r="I1163" s="36">
        <v>40534</v>
      </c>
      <c r="J1163" s="36">
        <v>41621</v>
      </c>
      <c r="K1163" s="36">
        <v>41621</v>
      </c>
      <c r="L1163" s="24">
        <v>947</v>
      </c>
      <c r="M1163" s="24" t="s">
        <v>1341</v>
      </c>
      <c r="N1163" s="2">
        <v>1087</v>
      </c>
    </row>
    <row r="1164" spans="2:14" s="2" customFormat="1" ht="11.25">
      <c r="B1164" s="51" t="s">
        <v>1532</v>
      </c>
      <c r="C1164" s="50" t="s">
        <v>610</v>
      </c>
      <c r="D1164" s="2" t="s">
        <v>1533</v>
      </c>
      <c r="E1164" s="1">
        <v>22</v>
      </c>
      <c r="F1164" s="1">
        <v>357.8</v>
      </c>
      <c r="G1164" s="27">
        <v>8327.95</v>
      </c>
      <c r="H1164" s="27">
        <v>832.8</v>
      </c>
      <c r="I1164" s="36">
        <v>40372</v>
      </c>
      <c r="J1164" s="36">
        <v>41638</v>
      </c>
      <c r="K1164" s="36">
        <v>41638</v>
      </c>
      <c r="L1164" s="24">
        <v>964</v>
      </c>
      <c r="M1164" s="24" t="s">
        <v>863</v>
      </c>
      <c r="N1164" s="2">
        <v>1266</v>
      </c>
    </row>
    <row r="1165" spans="2:14" s="2" customFormat="1" ht="11.25">
      <c r="B1165" s="51" t="s">
        <v>1534</v>
      </c>
      <c r="C1165" s="50" t="s">
        <v>610</v>
      </c>
      <c r="D1165" s="2" t="s">
        <v>1535</v>
      </c>
      <c r="E1165" s="1">
        <v>82</v>
      </c>
      <c r="F1165" s="1">
        <v>4912.2</v>
      </c>
      <c r="G1165" s="27">
        <v>357782.41</v>
      </c>
      <c r="H1165" s="27">
        <v>269529.42</v>
      </c>
      <c r="I1165" s="36">
        <v>40339</v>
      </c>
      <c r="J1165" s="36">
        <v>41638</v>
      </c>
      <c r="K1165" s="36">
        <v>41638</v>
      </c>
      <c r="L1165" s="24">
        <v>964</v>
      </c>
      <c r="M1165" s="24" t="s">
        <v>884</v>
      </c>
      <c r="N1165" s="2">
        <v>1299</v>
      </c>
    </row>
    <row r="1166" spans="2:14" s="2" customFormat="1" ht="11.25">
      <c r="B1166" s="51" t="s">
        <v>1536</v>
      </c>
      <c r="C1166" s="50" t="s">
        <v>610</v>
      </c>
      <c r="D1166" s="2" t="s">
        <v>1537</v>
      </c>
      <c r="E1166" s="1">
        <v>105</v>
      </c>
      <c r="F1166" s="1">
        <v>1954.2</v>
      </c>
      <c r="G1166" s="27">
        <v>157353.33</v>
      </c>
      <c r="H1166" s="27">
        <v>18882.4</v>
      </c>
      <c r="I1166" s="36">
        <v>40456</v>
      </c>
      <c r="J1166" s="36">
        <v>41638</v>
      </c>
      <c r="K1166" s="36">
        <v>41638</v>
      </c>
      <c r="L1166" s="24">
        <v>964</v>
      </c>
      <c r="M1166" s="24" t="s">
        <v>735</v>
      </c>
      <c r="N1166" s="2">
        <v>1182</v>
      </c>
    </row>
    <row r="1167" spans="2:14" s="2" customFormat="1" ht="11.25">
      <c r="B1167" s="51" t="s">
        <v>1538</v>
      </c>
      <c r="C1167" s="50" t="s">
        <v>610</v>
      </c>
      <c r="D1167" s="2" t="s">
        <v>1539</v>
      </c>
      <c r="E1167" s="1">
        <v>48</v>
      </c>
      <c r="F1167" s="1">
        <v>472</v>
      </c>
      <c r="G1167" s="27">
        <v>12960.1</v>
      </c>
      <c r="H1167" s="27">
        <v>1296.01</v>
      </c>
      <c r="I1167" s="36">
        <v>40549</v>
      </c>
      <c r="J1167" s="36">
        <v>41639</v>
      </c>
      <c r="K1167" s="36">
        <v>41639</v>
      </c>
      <c r="L1167" s="24">
        <v>965</v>
      </c>
      <c r="M1167" s="24" t="s">
        <v>139</v>
      </c>
      <c r="N1167" s="2">
        <v>1090</v>
      </c>
    </row>
    <row r="1168" spans="2:14" s="2" customFormat="1" ht="11.25">
      <c r="B1168" s="51" t="s">
        <v>1540</v>
      </c>
      <c r="C1168" s="50" t="s">
        <v>610</v>
      </c>
      <c r="D1168" s="2" t="s">
        <v>1541</v>
      </c>
      <c r="E1168" s="1">
        <v>157</v>
      </c>
      <c r="F1168" s="1">
        <v>1954</v>
      </c>
      <c r="G1168" s="27">
        <v>163071.45</v>
      </c>
      <c r="H1168" s="27">
        <v>65228.58</v>
      </c>
      <c r="I1168" s="36">
        <v>40450</v>
      </c>
      <c r="J1168" s="36">
        <v>41639</v>
      </c>
      <c r="K1168" s="36">
        <v>41639</v>
      </c>
      <c r="L1168" s="24">
        <v>965</v>
      </c>
      <c r="M1168" s="24" t="s">
        <v>863</v>
      </c>
      <c r="N1168" s="2">
        <v>1189</v>
      </c>
    </row>
    <row r="1169" spans="2:14" s="2" customFormat="1" ht="11.25">
      <c r="B1169" s="51" t="s">
        <v>1542</v>
      </c>
      <c r="C1169" s="50" t="s">
        <v>610</v>
      </c>
      <c r="D1169" s="2" t="s">
        <v>1543</v>
      </c>
      <c r="E1169" s="1">
        <v>129</v>
      </c>
      <c r="F1169" s="1">
        <v>4884</v>
      </c>
      <c r="G1169" s="27">
        <v>280961.95</v>
      </c>
      <c r="H1169" s="27">
        <v>182625.27</v>
      </c>
      <c r="I1169" s="36">
        <v>40430</v>
      </c>
      <c r="J1169" s="36">
        <v>41639</v>
      </c>
      <c r="K1169" s="36">
        <v>41639</v>
      </c>
      <c r="L1169" s="24">
        <v>965</v>
      </c>
      <c r="M1169" s="24" t="s">
        <v>621</v>
      </c>
      <c r="N1169" s="2">
        <v>1209</v>
      </c>
    </row>
    <row r="1170" spans="2:14" s="2" customFormat="1" ht="11.25">
      <c r="B1170" s="51" t="s">
        <v>1544</v>
      </c>
      <c r="C1170" s="50" t="s">
        <v>610</v>
      </c>
      <c r="D1170" s="2" t="s">
        <v>1545</v>
      </c>
      <c r="E1170" s="1">
        <v>69</v>
      </c>
      <c r="F1170" s="1">
        <v>375.8</v>
      </c>
      <c r="G1170" s="27">
        <v>17538.2</v>
      </c>
      <c r="H1170" s="27">
        <v>1753.82</v>
      </c>
      <c r="I1170" s="36">
        <v>40625</v>
      </c>
      <c r="J1170" s="36">
        <v>41639</v>
      </c>
      <c r="K1170" s="36">
        <v>41639</v>
      </c>
      <c r="L1170" s="24">
        <v>965</v>
      </c>
      <c r="M1170" s="24" t="s">
        <v>945</v>
      </c>
      <c r="N1170" s="2">
        <v>1014</v>
      </c>
    </row>
    <row r="1171" spans="2:14" s="2" customFormat="1" ht="11.25">
      <c r="B1171" s="51" t="s">
        <v>1546</v>
      </c>
      <c r="C1171" s="50" t="s">
        <v>610</v>
      </c>
      <c r="D1171" s="2" t="s">
        <v>1547</v>
      </c>
      <c r="E1171" s="1">
        <v>338</v>
      </c>
      <c r="F1171" s="1">
        <v>4122</v>
      </c>
      <c r="G1171" s="27">
        <v>279101.94</v>
      </c>
      <c r="H1171" s="27">
        <v>27910.19</v>
      </c>
      <c r="I1171" s="36">
        <v>40422</v>
      </c>
      <c r="J1171" s="36">
        <v>41639</v>
      </c>
      <c r="K1171" s="36">
        <v>41639</v>
      </c>
      <c r="L1171" s="24">
        <v>965</v>
      </c>
      <c r="M1171" s="24" t="s">
        <v>621</v>
      </c>
      <c r="N1171" s="2">
        <v>1217</v>
      </c>
    </row>
    <row r="1172" spans="2:14" s="2" customFormat="1" ht="11.25">
      <c r="B1172" s="51" t="s">
        <v>1548</v>
      </c>
      <c r="C1172" s="50" t="s">
        <v>610</v>
      </c>
      <c r="D1172" s="2" t="s">
        <v>1549</v>
      </c>
      <c r="E1172" s="1">
        <v>234</v>
      </c>
      <c r="F1172" s="1">
        <v>7509.8</v>
      </c>
      <c r="G1172" s="27">
        <v>425100.25</v>
      </c>
      <c r="H1172" s="27">
        <v>110526.06</v>
      </c>
      <c r="I1172" s="36">
        <v>40430</v>
      </c>
      <c r="J1172" s="36">
        <v>41639</v>
      </c>
      <c r="K1172" s="36">
        <v>41639</v>
      </c>
      <c r="L1172" s="24">
        <v>965</v>
      </c>
      <c r="M1172" s="24" t="s">
        <v>621</v>
      </c>
      <c r="N1172" s="2">
        <v>1209</v>
      </c>
    </row>
    <row r="1173" spans="2:14" s="2" customFormat="1" ht="11.25">
      <c r="B1173" s="51" t="s">
        <v>1550</v>
      </c>
      <c r="C1173" s="50" t="s">
        <v>610</v>
      </c>
      <c r="D1173" s="2" t="s">
        <v>1551</v>
      </c>
      <c r="E1173" s="1">
        <v>11</v>
      </c>
      <c r="F1173" s="1">
        <v>25.4</v>
      </c>
      <c r="G1173" s="27">
        <v>1148.7</v>
      </c>
      <c r="H1173" s="27">
        <v>1148.7</v>
      </c>
      <c r="I1173" s="36">
        <v>40332</v>
      </c>
      <c r="J1173" s="36">
        <v>41639</v>
      </c>
      <c r="K1173" s="36">
        <v>41639</v>
      </c>
      <c r="L1173" s="24">
        <v>965</v>
      </c>
      <c r="M1173" s="24" t="s">
        <v>1552</v>
      </c>
      <c r="N1173" s="2">
        <v>1307</v>
      </c>
    </row>
    <row r="1174" spans="2:14" s="2" customFormat="1" ht="11.25">
      <c r="B1174" s="51" t="s">
        <v>1553</v>
      </c>
      <c r="C1174" s="50" t="s">
        <v>610</v>
      </c>
      <c r="D1174" s="2" t="s">
        <v>1554</v>
      </c>
      <c r="E1174" s="1">
        <v>117</v>
      </c>
      <c r="F1174" s="1">
        <v>1498.6</v>
      </c>
      <c r="G1174" s="27">
        <v>45678.5</v>
      </c>
      <c r="H1174" s="27">
        <v>4567.85</v>
      </c>
      <c r="I1174" s="36">
        <v>40435</v>
      </c>
      <c r="J1174" s="36">
        <v>41639</v>
      </c>
      <c r="K1174" s="36">
        <v>41639</v>
      </c>
      <c r="L1174" s="24">
        <v>965</v>
      </c>
      <c r="M1174" s="24" t="s">
        <v>2369</v>
      </c>
      <c r="N1174" s="2">
        <v>1204</v>
      </c>
    </row>
    <row r="1175" spans="2:14" s="2" customFormat="1" ht="11.25">
      <c r="B1175" s="51" t="s">
        <v>1555</v>
      </c>
      <c r="C1175" s="50" t="s">
        <v>610</v>
      </c>
      <c r="D1175" s="2" t="s">
        <v>1556</v>
      </c>
      <c r="E1175" s="1">
        <v>301</v>
      </c>
      <c r="F1175" s="1">
        <v>1935.2</v>
      </c>
      <c r="G1175" s="27">
        <v>71578.27</v>
      </c>
      <c r="H1175" s="27">
        <v>7157.83</v>
      </c>
      <c r="I1175" s="36">
        <v>40458</v>
      </c>
      <c r="J1175" s="36">
        <v>41639</v>
      </c>
      <c r="K1175" s="36">
        <v>41639</v>
      </c>
      <c r="L1175" s="24">
        <v>965</v>
      </c>
      <c r="M1175" s="24" t="s">
        <v>676</v>
      </c>
      <c r="N1175" s="2">
        <v>1181</v>
      </c>
    </row>
    <row r="1176" spans="2:14" s="2" customFormat="1" ht="11.25">
      <c r="B1176" s="51" t="s">
        <v>1557</v>
      </c>
      <c r="C1176" s="50" t="s">
        <v>610</v>
      </c>
      <c r="D1176" s="2" t="s">
        <v>1558</v>
      </c>
      <c r="E1176" s="1">
        <v>8</v>
      </c>
      <c r="F1176" s="1">
        <v>28</v>
      </c>
      <c r="G1176" s="27">
        <v>945</v>
      </c>
      <c r="H1176" s="27">
        <v>945</v>
      </c>
      <c r="I1176" s="36">
        <v>40352</v>
      </c>
      <c r="J1176" s="36">
        <v>41639</v>
      </c>
      <c r="K1176" s="36">
        <v>41639</v>
      </c>
      <c r="L1176" s="24">
        <v>965</v>
      </c>
      <c r="M1176" s="24" t="s">
        <v>1552</v>
      </c>
      <c r="N1176" s="2">
        <v>1287</v>
      </c>
    </row>
    <row r="1177" spans="2:14" s="2" customFormat="1" ht="11.25">
      <c r="B1177" s="51" t="s">
        <v>1559</v>
      </c>
      <c r="C1177" s="50" t="s">
        <v>610</v>
      </c>
      <c r="D1177" s="2" t="s">
        <v>1560</v>
      </c>
      <c r="E1177" s="1">
        <v>39</v>
      </c>
      <c r="F1177" s="1">
        <v>261</v>
      </c>
      <c r="G1177" s="27">
        <v>14355</v>
      </c>
      <c r="H1177" s="27">
        <v>14355</v>
      </c>
      <c r="I1177" s="36">
        <v>40372</v>
      </c>
      <c r="J1177" s="36">
        <v>41639</v>
      </c>
      <c r="K1177" s="36">
        <v>41639</v>
      </c>
      <c r="L1177" s="24">
        <v>965</v>
      </c>
      <c r="M1177" s="24" t="s">
        <v>1561</v>
      </c>
      <c r="N1177" s="2">
        <v>1267</v>
      </c>
    </row>
    <row r="1178" spans="2:14" s="2" customFormat="1" ht="11.25">
      <c r="B1178" s="51" t="s">
        <v>1562</v>
      </c>
      <c r="C1178" s="50" t="s">
        <v>610</v>
      </c>
      <c r="D1178" s="2" t="s">
        <v>1563</v>
      </c>
      <c r="E1178" s="1">
        <v>104</v>
      </c>
      <c r="F1178" s="1">
        <v>2250</v>
      </c>
      <c r="G1178" s="27">
        <v>84689.2</v>
      </c>
      <c r="H1178" s="27">
        <v>26937.84</v>
      </c>
      <c r="I1178" s="36">
        <v>40339</v>
      </c>
      <c r="J1178" s="36">
        <v>41639</v>
      </c>
      <c r="K1178" s="36">
        <v>41639</v>
      </c>
      <c r="L1178" s="24">
        <v>965</v>
      </c>
      <c r="M1178" s="24" t="s">
        <v>1953</v>
      </c>
      <c r="N1178" s="2">
        <v>1300</v>
      </c>
    </row>
    <row r="1179" spans="2:14" s="2" customFormat="1" ht="11.25">
      <c r="B1179" s="51" t="s">
        <v>1564</v>
      </c>
      <c r="C1179" s="50" t="s">
        <v>610</v>
      </c>
      <c r="D1179" s="2" t="s">
        <v>1565</v>
      </c>
      <c r="E1179" s="1">
        <v>293</v>
      </c>
      <c r="F1179" s="1">
        <v>1359.2</v>
      </c>
      <c r="G1179" s="27">
        <v>136821.6</v>
      </c>
      <c r="H1179" s="27">
        <v>136821.6</v>
      </c>
      <c r="I1179" s="36">
        <v>40372</v>
      </c>
      <c r="J1179" s="36">
        <v>41639</v>
      </c>
      <c r="K1179" s="36">
        <v>41639</v>
      </c>
      <c r="L1179" s="24">
        <v>965</v>
      </c>
      <c r="M1179" s="24" t="s">
        <v>1561</v>
      </c>
      <c r="N1179" s="2">
        <v>1267</v>
      </c>
    </row>
    <row r="1180" spans="2:14" s="2" customFormat="1" ht="11.25">
      <c r="B1180" s="51" t="s">
        <v>1566</v>
      </c>
      <c r="C1180" s="50" t="s">
        <v>610</v>
      </c>
      <c r="D1180" s="2" t="s">
        <v>1567</v>
      </c>
      <c r="E1180" s="1">
        <v>45</v>
      </c>
      <c r="F1180" s="1">
        <v>595.2</v>
      </c>
      <c r="G1180" s="27">
        <v>23135.2</v>
      </c>
      <c r="H1180" s="27">
        <v>16425.99</v>
      </c>
      <c r="I1180" s="36">
        <v>40332</v>
      </c>
      <c r="J1180" s="36">
        <v>41639</v>
      </c>
      <c r="K1180" s="36">
        <v>41639</v>
      </c>
      <c r="L1180" s="24">
        <v>965</v>
      </c>
      <c r="M1180" s="24" t="s">
        <v>910</v>
      </c>
      <c r="N1180" s="2">
        <v>1307</v>
      </c>
    </row>
    <row r="1181" spans="2:14" s="2" customFormat="1" ht="11.25">
      <c r="B1181" s="51" t="s">
        <v>1568</v>
      </c>
      <c r="C1181" s="50" t="s">
        <v>610</v>
      </c>
      <c r="D1181" s="2" t="s">
        <v>1569</v>
      </c>
      <c r="E1181" s="1">
        <v>109</v>
      </c>
      <c r="F1181" s="1">
        <v>3130.4</v>
      </c>
      <c r="G1181" s="27">
        <v>139965.7</v>
      </c>
      <c r="H1181" s="27">
        <v>13995.57</v>
      </c>
      <c r="I1181" s="36">
        <v>40522</v>
      </c>
      <c r="J1181" s="36">
        <v>41639</v>
      </c>
      <c r="K1181" s="36">
        <v>41639</v>
      </c>
      <c r="L1181" s="24">
        <v>965</v>
      </c>
      <c r="M1181" s="24" t="s">
        <v>75</v>
      </c>
      <c r="N1181" s="2">
        <v>1117</v>
      </c>
    </row>
    <row r="1182" spans="2:14" s="2" customFormat="1" ht="11.25">
      <c r="B1182" s="51" t="s">
        <v>1570</v>
      </c>
      <c r="C1182" s="50" t="s">
        <v>610</v>
      </c>
      <c r="D1182" s="2" t="s">
        <v>1571</v>
      </c>
      <c r="E1182" s="1">
        <v>115</v>
      </c>
      <c r="F1182" s="1">
        <v>1787.4</v>
      </c>
      <c r="G1182" s="27">
        <v>106078.5</v>
      </c>
      <c r="H1182" s="27">
        <v>10607.85</v>
      </c>
      <c r="I1182" s="36">
        <v>40463</v>
      </c>
      <c r="J1182" s="36">
        <v>41639</v>
      </c>
      <c r="K1182" s="36">
        <v>41639</v>
      </c>
      <c r="L1182" s="24">
        <v>965</v>
      </c>
      <c r="M1182" s="24" t="s">
        <v>667</v>
      </c>
      <c r="N1182" s="2">
        <v>1176</v>
      </c>
    </row>
    <row r="1183" spans="2:14" s="2" customFormat="1" ht="11.25">
      <c r="B1183" s="51" t="s">
        <v>1572</v>
      </c>
      <c r="C1183" s="50" t="s">
        <v>610</v>
      </c>
      <c r="D1183" s="2" t="s">
        <v>1573</v>
      </c>
      <c r="E1183" s="1">
        <v>78</v>
      </c>
      <c r="F1183" s="1">
        <v>1088.4</v>
      </c>
      <c r="G1183" s="27">
        <v>30483.72</v>
      </c>
      <c r="H1183" s="27">
        <v>3048.37</v>
      </c>
      <c r="I1183" s="36">
        <v>40471</v>
      </c>
      <c r="J1183" s="36">
        <v>41639</v>
      </c>
      <c r="K1183" s="36">
        <v>41639</v>
      </c>
      <c r="L1183" s="24">
        <v>965</v>
      </c>
      <c r="M1183" s="24" t="s">
        <v>667</v>
      </c>
      <c r="N1183" s="2">
        <v>1168</v>
      </c>
    </row>
    <row r="1184" spans="2:14" s="2" customFormat="1" ht="11.25">
      <c r="B1184" s="51" t="s">
        <v>1574</v>
      </c>
      <c r="C1184" s="50" t="s">
        <v>610</v>
      </c>
      <c r="D1184" s="2" t="s">
        <v>1575</v>
      </c>
      <c r="E1184" s="1">
        <v>84</v>
      </c>
      <c r="F1184" s="1">
        <v>956.8</v>
      </c>
      <c r="G1184" s="27">
        <v>32873.3</v>
      </c>
      <c r="H1184" s="27">
        <v>3287.33</v>
      </c>
      <c r="I1184" s="36">
        <v>40491</v>
      </c>
      <c r="J1184" s="36">
        <v>41639</v>
      </c>
      <c r="K1184" s="36">
        <v>41639</v>
      </c>
      <c r="L1184" s="24">
        <v>965</v>
      </c>
      <c r="M1184" s="24" t="s">
        <v>863</v>
      </c>
      <c r="N1184" s="2">
        <v>1148</v>
      </c>
    </row>
    <row r="1185" spans="2:14" s="2" customFormat="1" ht="11.25">
      <c r="B1185" s="51" t="s">
        <v>1576</v>
      </c>
      <c r="C1185" s="50" t="s">
        <v>610</v>
      </c>
      <c r="D1185" s="2" t="s">
        <v>1577</v>
      </c>
      <c r="E1185" s="1">
        <v>155</v>
      </c>
      <c r="F1185" s="1">
        <v>1576.8</v>
      </c>
      <c r="G1185" s="27">
        <v>89822.95</v>
      </c>
      <c r="H1185" s="27">
        <v>8982.3</v>
      </c>
      <c r="I1185" s="36">
        <v>40522</v>
      </c>
      <c r="J1185" s="36">
        <v>41639</v>
      </c>
      <c r="K1185" s="36">
        <v>41639</v>
      </c>
      <c r="L1185" s="24">
        <v>965</v>
      </c>
      <c r="M1185" s="24" t="s">
        <v>75</v>
      </c>
      <c r="N1185" s="2">
        <v>1117</v>
      </c>
    </row>
    <row r="1186" spans="2:14" s="2" customFormat="1" ht="11.25">
      <c r="B1186" s="51" t="s">
        <v>1578</v>
      </c>
      <c r="C1186" s="50" t="s">
        <v>610</v>
      </c>
      <c r="D1186" s="2" t="s">
        <v>1579</v>
      </c>
      <c r="E1186" s="1">
        <v>51</v>
      </c>
      <c r="F1186" s="1">
        <v>366.6</v>
      </c>
      <c r="G1186" s="27">
        <v>32519.7</v>
      </c>
      <c r="H1186" s="27">
        <v>3251.97</v>
      </c>
      <c r="I1186" s="36">
        <v>40471</v>
      </c>
      <c r="J1186" s="36">
        <v>41639</v>
      </c>
      <c r="K1186" s="36">
        <v>41639</v>
      </c>
      <c r="L1186" s="24">
        <v>965</v>
      </c>
      <c r="M1186" s="24" t="s">
        <v>910</v>
      </c>
      <c r="N1186" s="2">
        <v>1168</v>
      </c>
    </row>
    <row r="1187" spans="2:14" s="2" customFormat="1" ht="11.25">
      <c r="B1187" s="51" t="s">
        <v>1580</v>
      </c>
      <c r="C1187" s="50" t="s">
        <v>610</v>
      </c>
      <c r="D1187" s="2" t="s">
        <v>1581</v>
      </c>
      <c r="E1187" s="1">
        <v>115</v>
      </c>
      <c r="F1187" s="1">
        <v>1477.6</v>
      </c>
      <c r="G1187" s="27">
        <v>70173.5</v>
      </c>
      <c r="H1187" s="27">
        <v>42104.1</v>
      </c>
      <c r="I1187" s="36">
        <v>40463</v>
      </c>
      <c r="J1187" s="36">
        <v>41639</v>
      </c>
      <c r="K1187" s="36">
        <v>41639</v>
      </c>
      <c r="L1187" s="24">
        <v>965</v>
      </c>
      <c r="M1187" s="24" t="s">
        <v>667</v>
      </c>
      <c r="N1187" s="2">
        <v>1176</v>
      </c>
    </row>
    <row r="1188" spans="2:14" s="2" customFormat="1" ht="11.25">
      <c r="B1188" s="51" t="s">
        <v>1582</v>
      </c>
      <c r="C1188" s="50" t="s">
        <v>610</v>
      </c>
      <c r="D1188" s="2" t="s">
        <v>1583</v>
      </c>
      <c r="E1188" s="1">
        <v>37</v>
      </c>
      <c r="F1188" s="1">
        <v>1106</v>
      </c>
      <c r="G1188" s="27">
        <v>30350.95</v>
      </c>
      <c r="H1188" s="27">
        <v>3035.1</v>
      </c>
      <c r="I1188" s="36">
        <v>40576</v>
      </c>
      <c r="J1188" s="36">
        <v>41639</v>
      </c>
      <c r="K1188" s="36">
        <v>41639</v>
      </c>
      <c r="L1188" s="24">
        <v>965</v>
      </c>
      <c r="M1188" s="24" t="s">
        <v>683</v>
      </c>
      <c r="N1188" s="2">
        <v>1063</v>
      </c>
    </row>
    <row r="1189" spans="2:14" s="2" customFormat="1" ht="11.25">
      <c r="B1189" s="51" t="s">
        <v>1584</v>
      </c>
      <c r="C1189" s="50" t="s">
        <v>610</v>
      </c>
      <c r="D1189" s="2" t="s">
        <v>1585</v>
      </c>
      <c r="E1189" s="1">
        <v>117</v>
      </c>
      <c r="F1189" s="1">
        <v>967</v>
      </c>
      <c r="G1189" s="27">
        <v>50813.45</v>
      </c>
      <c r="H1189" s="27">
        <v>50813.45</v>
      </c>
      <c r="I1189" s="36">
        <v>40533</v>
      </c>
      <c r="J1189" s="36">
        <v>41639</v>
      </c>
      <c r="K1189" s="36">
        <v>41639</v>
      </c>
      <c r="L1189" s="24">
        <v>965</v>
      </c>
      <c r="M1189" s="24" t="s">
        <v>667</v>
      </c>
      <c r="N1189" s="2">
        <v>1106</v>
      </c>
    </row>
    <row r="1190" spans="2:14" s="2" customFormat="1" ht="11.25">
      <c r="B1190" s="51" t="s">
        <v>1586</v>
      </c>
      <c r="C1190" s="50" t="s">
        <v>610</v>
      </c>
      <c r="D1190" s="2" t="s">
        <v>1587</v>
      </c>
      <c r="E1190" s="1">
        <v>151</v>
      </c>
      <c r="F1190" s="1">
        <v>4256</v>
      </c>
      <c r="G1190" s="27">
        <v>197836.45</v>
      </c>
      <c r="H1190" s="27">
        <v>160369.4</v>
      </c>
      <c r="I1190" s="36">
        <v>40372</v>
      </c>
      <c r="J1190" s="36">
        <v>41639</v>
      </c>
      <c r="K1190" s="36">
        <v>41639</v>
      </c>
      <c r="L1190" s="24">
        <v>965</v>
      </c>
      <c r="M1190" s="24" t="s">
        <v>751</v>
      </c>
      <c r="N1190" s="2">
        <v>1267</v>
      </c>
    </row>
    <row r="1191" spans="2:14" s="2" customFormat="1" ht="11.25">
      <c r="B1191" s="51" t="s">
        <v>1588</v>
      </c>
      <c r="C1191" s="50" t="s">
        <v>610</v>
      </c>
      <c r="D1191" s="2" t="s">
        <v>1589</v>
      </c>
      <c r="E1191" s="1">
        <v>60</v>
      </c>
      <c r="F1191" s="1">
        <v>584</v>
      </c>
      <c r="G1191" s="27">
        <v>17234</v>
      </c>
      <c r="H1191" s="27">
        <v>1723.4</v>
      </c>
      <c r="I1191" s="36">
        <v>40332</v>
      </c>
      <c r="J1191" s="36">
        <v>41639</v>
      </c>
      <c r="K1191" s="36">
        <v>41639</v>
      </c>
      <c r="L1191" s="24">
        <v>965</v>
      </c>
      <c r="M1191" s="24" t="s">
        <v>863</v>
      </c>
      <c r="N1191" s="2">
        <v>1307</v>
      </c>
    </row>
    <row r="1192" spans="2:14" s="2" customFormat="1" ht="11.25">
      <c r="B1192" s="51" t="s">
        <v>1590</v>
      </c>
      <c r="C1192" s="50" t="s">
        <v>610</v>
      </c>
      <c r="D1192" s="2" t="s">
        <v>1591</v>
      </c>
      <c r="E1192" s="1">
        <v>69</v>
      </c>
      <c r="F1192" s="1">
        <v>954.2</v>
      </c>
      <c r="G1192" s="27">
        <v>47458.95</v>
      </c>
      <c r="H1192" s="27">
        <v>47458.95</v>
      </c>
      <c r="I1192" s="36">
        <v>40522</v>
      </c>
      <c r="J1192" s="36">
        <v>41639</v>
      </c>
      <c r="K1192" s="36">
        <v>41639</v>
      </c>
      <c r="L1192" s="24">
        <v>965</v>
      </c>
      <c r="M1192" s="24" t="s">
        <v>75</v>
      </c>
      <c r="N1192" s="2">
        <v>1117</v>
      </c>
    </row>
    <row r="1193" spans="2:14" s="2" customFormat="1" ht="11.25">
      <c r="B1193" s="51" t="s">
        <v>1592</v>
      </c>
      <c r="C1193" s="50" t="s">
        <v>610</v>
      </c>
      <c r="D1193" s="2" t="s">
        <v>1593</v>
      </c>
      <c r="E1193" s="1">
        <v>161</v>
      </c>
      <c r="F1193" s="1">
        <v>1357.6</v>
      </c>
      <c r="G1193" s="27">
        <v>45516.19</v>
      </c>
      <c r="H1193" s="27">
        <v>4551.62</v>
      </c>
      <c r="I1193" s="36">
        <v>40617</v>
      </c>
      <c r="J1193" s="36">
        <v>41639</v>
      </c>
      <c r="K1193" s="36">
        <v>41639</v>
      </c>
      <c r="L1193" s="24">
        <v>965</v>
      </c>
      <c r="M1193" s="24" t="s">
        <v>945</v>
      </c>
      <c r="N1193" s="2">
        <v>1022</v>
      </c>
    </row>
    <row r="1194" spans="2:14" s="2" customFormat="1" ht="11.25">
      <c r="B1194" s="51" t="s">
        <v>1594</v>
      </c>
      <c r="C1194" s="50" t="s">
        <v>610</v>
      </c>
      <c r="D1194" s="2" t="s">
        <v>1595</v>
      </c>
      <c r="E1194" s="1">
        <v>225</v>
      </c>
      <c r="F1194" s="1">
        <v>3657</v>
      </c>
      <c r="G1194" s="27">
        <v>234084.25</v>
      </c>
      <c r="H1194" s="27">
        <v>23350.48</v>
      </c>
      <c r="I1194" s="36">
        <v>40492</v>
      </c>
      <c r="J1194" s="36">
        <v>41639</v>
      </c>
      <c r="K1194" s="36">
        <v>41639</v>
      </c>
      <c r="L1194" s="24">
        <v>965</v>
      </c>
      <c r="M1194" s="24" t="s">
        <v>884</v>
      </c>
      <c r="N1194" s="2">
        <v>1147</v>
      </c>
    </row>
    <row r="1195" spans="2:14" s="2" customFormat="1" ht="11.25">
      <c r="B1195" s="51" t="s">
        <v>1596</v>
      </c>
      <c r="C1195" s="50" t="s">
        <v>610</v>
      </c>
      <c r="D1195" s="2" t="s">
        <v>1597</v>
      </c>
      <c r="E1195" s="1">
        <v>60.4</v>
      </c>
      <c r="F1195" s="1">
        <v>725</v>
      </c>
      <c r="G1195" s="27">
        <v>22079.4</v>
      </c>
      <c r="H1195" s="27">
        <v>2207.94</v>
      </c>
      <c r="I1195" s="36">
        <v>40443</v>
      </c>
      <c r="J1195" s="36">
        <v>41639</v>
      </c>
      <c r="K1195" s="36">
        <v>41639</v>
      </c>
      <c r="L1195" s="24">
        <v>965</v>
      </c>
      <c r="M1195" s="24" t="s">
        <v>683</v>
      </c>
      <c r="N1195" s="2">
        <v>1196</v>
      </c>
    </row>
    <row r="1196" spans="2:14" s="2" customFormat="1" ht="11.25">
      <c r="B1196" s="51" t="s">
        <v>1598</v>
      </c>
      <c r="C1196" s="50" t="s">
        <v>610</v>
      </c>
      <c r="D1196" s="2" t="s">
        <v>1599</v>
      </c>
      <c r="E1196" s="1">
        <v>117</v>
      </c>
      <c r="F1196" s="1">
        <v>1726.8</v>
      </c>
      <c r="G1196" s="27">
        <v>97630.55</v>
      </c>
      <c r="H1196" s="27">
        <v>9763.06</v>
      </c>
      <c r="I1196" s="36">
        <v>40556</v>
      </c>
      <c r="J1196" s="36">
        <v>41639</v>
      </c>
      <c r="K1196" s="36">
        <v>41639</v>
      </c>
      <c r="L1196" s="24">
        <v>965</v>
      </c>
      <c r="M1196" s="24" t="s">
        <v>863</v>
      </c>
      <c r="N1196" s="2">
        <v>1083</v>
      </c>
    </row>
    <row r="1197" spans="2:14" s="2" customFormat="1" ht="11.25">
      <c r="B1197" s="51" t="s">
        <v>1600</v>
      </c>
      <c r="C1197" s="50" t="s">
        <v>610</v>
      </c>
      <c r="D1197" s="2" t="s">
        <v>1601</v>
      </c>
      <c r="E1197" s="1">
        <v>57</v>
      </c>
      <c r="F1197" s="1">
        <v>809.6</v>
      </c>
      <c r="G1197" s="27">
        <v>19469.5</v>
      </c>
      <c r="H1197" s="27">
        <v>1946.95</v>
      </c>
      <c r="I1197" s="36">
        <v>40414</v>
      </c>
      <c r="J1197" s="36">
        <v>41639</v>
      </c>
      <c r="K1197" s="36">
        <v>41639</v>
      </c>
      <c r="L1197" s="24">
        <v>965</v>
      </c>
      <c r="M1197" s="24" t="s">
        <v>194</v>
      </c>
      <c r="N1197" s="2">
        <v>1225</v>
      </c>
    </row>
    <row r="1198" spans="2:14" s="2" customFormat="1" ht="11.25">
      <c r="B1198" s="51" t="s">
        <v>1602</v>
      </c>
      <c r="C1198" s="50" t="s">
        <v>610</v>
      </c>
      <c r="D1198" s="2" t="s">
        <v>1603</v>
      </c>
      <c r="E1198" s="1">
        <v>32</v>
      </c>
      <c r="F1198" s="1">
        <v>273.2</v>
      </c>
      <c r="G1198" s="27">
        <v>11611.39</v>
      </c>
      <c r="H1198" s="27">
        <v>1161.14</v>
      </c>
      <c r="I1198" s="36">
        <v>40372</v>
      </c>
      <c r="J1198" s="36">
        <v>41639</v>
      </c>
      <c r="K1198" s="36">
        <v>41639</v>
      </c>
      <c r="L1198" s="24">
        <v>965</v>
      </c>
      <c r="M1198" s="24" t="s">
        <v>863</v>
      </c>
      <c r="N1198" s="2">
        <v>1267</v>
      </c>
    </row>
    <row r="1199" spans="2:14" s="2" customFormat="1" ht="11.25">
      <c r="B1199" s="51" t="s">
        <v>1604</v>
      </c>
      <c r="C1199" s="50" t="s">
        <v>610</v>
      </c>
      <c r="D1199" s="2" t="s">
        <v>1605</v>
      </c>
      <c r="E1199" s="1">
        <v>129</v>
      </c>
      <c r="F1199" s="1">
        <v>490.5</v>
      </c>
      <c r="G1199" s="27">
        <v>20016</v>
      </c>
      <c r="H1199" s="27">
        <v>2001.6</v>
      </c>
      <c r="I1199" s="36">
        <v>40556</v>
      </c>
      <c r="J1199" s="36">
        <v>41639</v>
      </c>
      <c r="K1199" s="36">
        <v>41639</v>
      </c>
      <c r="L1199" s="24">
        <v>965</v>
      </c>
      <c r="M1199" s="24" t="s">
        <v>863</v>
      </c>
      <c r="N1199" s="2">
        <v>1083</v>
      </c>
    </row>
    <row r="1200" spans="2:14" s="2" customFormat="1" ht="11.25">
      <c r="B1200" s="51" t="s">
        <v>1606</v>
      </c>
      <c r="C1200" s="50" t="s">
        <v>610</v>
      </c>
      <c r="D1200" s="2" t="s">
        <v>1607</v>
      </c>
      <c r="E1200" s="1">
        <v>82</v>
      </c>
      <c r="F1200" s="1">
        <v>594.4</v>
      </c>
      <c r="G1200" s="27">
        <v>42448</v>
      </c>
      <c r="H1200" s="27">
        <v>42448</v>
      </c>
      <c r="I1200" s="36">
        <v>40353</v>
      </c>
      <c r="J1200" s="36">
        <v>41639</v>
      </c>
      <c r="K1200" s="36">
        <v>41639</v>
      </c>
      <c r="L1200" s="24">
        <v>965</v>
      </c>
      <c r="M1200" s="24" t="s">
        <v>863</v>
      </c>
      <c r="N1200" s="2">
        <v>1286</v>
      </c>
    </row>
    <row r="1201" spans="2:14" s="2" customFormat="1" ht="11.25">
      <c r="B1201" s="51" t="s">
        <v>1608</v>
      </c>
      <c r="C1201" s="50" t="s">
        <v>610</v>
      </c>
      <c r="D1201" s="2" t="s">
        <v>1609</v>
      </c>
      <c r="E1201" s="1">
        <v>129</v>
      </c>
      <c r="F1201" s="1">
        <v>921.4</v>
      </c>
      <c r="G1201" s="27">
        <v>18385.45</v>
      </c>
      <c r="H1201" s="27">
        <v>1838.55</v>
      </c>
      <c r="I1201" s="36">
        <v>40617</v>
      </c>
      <c r="J1201" s="36">
        <v>41639</v>
      </c>
      <c r="K1201" s="36">
        <v>41639</v>
      </c>
      <c r="L1201" s="24">
        <v>965</v>
      </c>
      <c r="M1201" s="24" t="s">
        <v>884</v>
      </c>
      <c r="N1201" s="2">
        <v>1022</v>
      </c>
    </row>
    <row r="1202" spans="2:14" s="2" customFormat="1" ht="11.25">
      <c r="B1202" s="51" t="s">
        <v>1610</v>
      </c>
      <c r="C1202" s="50" t="s">
        <v>610</v>
      </c>
      <c r="D1202" s="2" t="s">
        <v>1611</v>
      </c>
      <c r="E1202" s="1">
        <v>108</v>
      </c>
      <c r="F1202" s="1">
        <v>453.2</v>
      </c>
      <c r="G1202" s="27">
        <v>13686.5</v>
      </c>
      <c r="H1202" s="27">
        <v>1368.65</v>
      </c>
      <c r="I1202" s="36">
        <v>40339</v>
      </c>
      <c r="J1202" s="36">
        <v>41639</v>
      </c>
      <c r="K1202" s="36">
        <v>41639</v>
      </c>
      <c r="L1202" s="24">
        <v>965</v>
      </c>
      <c r="M1202" s="24" t="s">
        <v>1953</v>
      </c>
      <c r="N1202" s="2">
        <v>1300</v>
      </c>
    </row>
    <row r="1203" spans="2:14" s="2" customFormat="1" ht="11.25">
      <c r="B1203" s="51" t="s">
        <v>1612</v>
      </c>
      <c r="C1203" s="50" t="s">
        <v>610</v>
      </c>
      <c r="D1203" s="2" t="s">
        <v>1613</v>
      </c>
      <c r="E1203" s="1">
        <v>58</v>
      </c>
      <c r="F1203" s="1">
        <v>633.2</v>
      </c>
      <c r="G1203" s="27">
        <v>111663.8</v>
      </c>
      <c r="H1203" s="27">
        <v>11166.38</v>
      </c>
      <c r="I1203" s="36">
        <v>40492</v>
      </c>
      <c r="J1203" s="36">
        <v>41639</v>
      </c>
      <c r="K1203" s="36">
        <v>41639</v>
      </c>
      <c r="L1203" s="24">
        <v>965</v>
      </c>
      <c r="M1203" s="24" t="s">
        <v>884</v>
      </c>
      <c r="N1203" s="2">
        <v>1147</v>
      </c>
    </row>
    <row r="1204" spans="2:14" s="2" customFormat="1" ht="11.25">
      <c r="B1204" s="51" t="s">
        <v>1614</v>
      </c>
      <c r="C1204" s="50" t="s">
        <v>610</v>
      </c>
      <c r="D1204" s="2" t="s">
        <v>1615</v>
      </c>
      <c r="E1204" s="1">
        <v>38</v>
      </c>
      <c r="F1204" s="1">
        <v>535.4</v>
      </c>
      <c r="G1204" s="27">
        <v>18322.5</v>
      </c>
      <c r="H1204" s="27">
        <v>1832.25</v>
      </c>
      <c r="I1204" s="36">
        <v>40155</v>
      </c>
      <c r="J1204" s="36">
        <v>41639</v>
      </c>
      <c r="K1204" s="36">
        <v>41639</v>
      </c>
      <c r="L1204" s="24">
        <v>965</v>
      </c>
      <c r="M1204" s="24" t="s">
        <v>689</v>
      </c>
      <c r="N1204" s="2">
        <v>1484</v>
      </c>
    </row>
    <row r="1205" spans="2:14" s="2" customFormat="1" ht="11.25">
      <c r="B1205" s="51" t="s">
        <v>1616</v>
      </c>
      <c r="C1205" s="50" t="s">
        <v>610</v>
      </c>
      <c r="D1205" s="2" t="s">
        <v>1617</v>
      </c>
      <c r="E1205" s="1">
        <v>33</v>
      </c>
      <c r="F1205" s="1">
        <v>501</v>
      </c>
      <c r="G1205" s="27">
        <v>14260</v>
      </c>
      <c r="H1205" s="27">
        <v>1426</v>
      </c>
      <c r="I1205" s="36">
        <v>40576</v>
      </c>
      <c r="J1205" s="36">
        <v>41639</v>
      </c>
      <c r="K1205" s="36">
        <v>41639</v>
      </c>
      <c r="L1205" s="24">
        <v>965</v>
      </c>
      <c r="M1205" s="24" t="s">
        <v>686</v>
      </c>
      <c r="N1205" s="2">
        <v>1063</v>
      </c>
    </row>
    <row r="1206" spans="2:14" s="2" customFormat="1" ht="11.25">
      <c r="B1206" s="51" t="s">
        <v>1618</v>
      </c>
      <c r="C1206" s="50" t="s">
        <v>610</v>
      </c>
      <c r="D1206" s="2" t="s">
        <v>1619</v>
      </c>
      <c r="E1206" s="1">
        <v>84</v>
      </c>
      <c r="F1206" s="1">
        <v>944.2</v>
      </c>
      <c r="G1206" s="27">
        <v>48631.15</v>
      </c>
      <c r="H1206" s="27">
        <v>4863.12</v>
      </c>
      <c r="I1206" s="36">
        <v>40470</v>
      </c>
      <c r="J1206" s="36">
        <v>41639</v>
      </c>
      <c r="K1206" s="36">
        <v>41639</v>
      </c>
      <c r="L1206" s="24">
        <v>965</v>
      </c>
      <c r="M1206" s="24" t="s">
        <v>863</v>
      </c>
      <c r="N1206" s="2">
        <v>1169</v>
      </c>
    </row>
    <row r="1207" spans="2:14" s="2" customFormat="1" ht="11.25">
      <c r="B1207" s="51" t="s">
        <v>1620</v>
      </c>
      <c r="C1207" s="50" t="s">
        <v>610</v>
      </c>
      <c r="D1207" s="2" t="s">
        <v>1621</v>
      </c>
      <c r="E1207" s="1">
        <v>57</v>
      </c>
      <c r="F1207" s="1">
        <v>431.8</v>
      </c>
      <c r="G1207" s="27">
        <v>35234</v>
      </c>
      <c r="H1207" s="27">
        <v>3523.4</v>
      </c>
      <c r="I1207" s="36">
        <v>40470</v>
      </c>
      <c r="J1207" s="36">
        <v>41639</v>
      </c>
      <c r="K1207" s="36">
        <v>41639</v>
      </c>
      <c r="L1207" s="24">
        <v>965</v>
      </c>
      <c r="M1207" s="24" t="s">
        <v>863</v>
      </c>
      <c r="N1207" s="2">
        <v>1169</v>
      </c>
    </row>
    <row r="1208" spans="2:14" s="2" customFormat="1" ht="11.25">
      <c r="B1208" s="51" t="s">
        <v>1622</v>
      </c>
      <c r="C1208" s="50" t="s">
        <v>610</v>
      </c>
      <c r="D1208" s="2" t="s">
        <v>1623</v>
      </c>
      <c r="E1208" s="1">
        <v>64</v>
      </c>
      <c r="F1208" s="1">
        <v>395.2</v>
      </c>
      <c r="G1208" s="27">
        <v>40638.2</v>
      </c>
      <c r="H1208" s="27">
        <v>4063.82</v>
      </c>
      <c r="I1208" s="36">
        <v>40435</v>
      </c>
      <c r="J1208" s="36">
        <v>41639</v>
      </c>
      <c r="K1208" s="36">
        <v>41639</v>
      </c>
      <c r="L1208" s="24">
        <v>965</v>
      </c>
      <c r="M1208" s="24" t="s">
        <v>676</v>
      </c>
      <c r="N1208" s="2">
        <v>1204</v>
      </c>
    </row>
    <row r="1209" spans="2:14" s="2" customFormat="1" ht="11.25">
      <c r="B1209" s="51" t="s">
        <v>1624</v>
      </c>
      <c r="C1209" s="50" t="s">
        <v>610</v>
      </c>
      <c r="D1209" s="2" t="s">
        <v>1625</v>
      </c>
      <c r="E1209" s="1">
        <v>93</v>
      </c>
      <c r="F1209" s="1">
        <v>732.6</v>
      </c>
      <c r="G1209" s="27">
        <v>43504.3</v>
      </c>
      <c r="H1209" s="27">
        <v>4350.43</v>
      </c>
      <c r="I1209" s="36">
        <v>40556</v>
      </c>
      <c r="J1209" s="36">
        <v>41639</v>
      </c>
      <c r="K1209" s="36">
        <v>41639</v>
      </c>
      <c r="L1209" s="24">
        <v>965</v>
      </c>
      <c r="M1209" s="24" t="s">
        <v>863</v>
      </c>
      <c r="N1209" s="2">
        <v>1083</v>
      </c>
    </row>
    <row r="1210" spans="2:14" s="2" customFormat="1" ht="11.25">
      <c r="B1210" s="51" t="s">
        <v>1626</v>
      </c>
      <c r="C1210" s="50" t="s">
        <v>610</v>
      </c>
      <c r="D1210" s="2" t="s">
        <v>1627</v>
      </c>
      <c r="E1210" s="1">
        <v>145</v>
      </c>
      <c r="F1210" s="1">
        <v>1948</v>
      </c>
      <c r="G1210" s="27">
        <v>132141.4</v>
      </c>
      <c r="H1210" s="27">
        <v>13214.14</v>
      </c>
      <c r="I1210" s="36">
        <v>40422</v>
      </c>
      <c r="J1210" s="36">
        <v>41639</v>
      </c>
      <c r="K1210" s="36">
        <v>41639</v>
      </c>
      <c r="L1210" s="24">
        <v>965</v>
      </c>
      <c r="M1210" s="24" t="s">
        <v>621</v>
      </c>
      <c r="N1210" s="2">
        <v>1217</v>
      </c>
    </row>
    <row r="1211" spans="2:14" s="2" customFormat="1" ht="11.25">
      <c r="B1211" s="51" t="s">
        <v>1628</v>
      </c>
      <c r="C1211" s="50" t="s">
        <v>610</v>
      </c>
      <c r="D1211" s="2" t="s">
        <v>1629</v>
      </c>
      <c r="E1211" s="1">
        <v>174</v>
      </c>
      <c r="F1211" s="1">
        <v>4677.8</v>
      </c>
      <c r="G1211" s="27">
        <v>141318.38</v>
      </c>
      <c r="H1211" s="27">
        <v>14131.84</v>
      </c>
      <c r="I1211" s="36">
        <v>40148</v>
      </c>
      <c r="J1211" s="36">
        <v>41639</v>
      </c>
      <c r="K1211" s="36">
        <v>41639</v>
      </c>
      <c r="L1211" s="24">
        <v>965</v>
      </c>
      <c r="M1211" s="24" t="s">
        <v>686</v>
      </c>
      <c r="N1211" s="2">
        <v>1491</v>
      </c>
    </row>
    <row r="1212" spans="2:14" s="2" customFormat="1" ht="11.25">
      <c r="B1212" s="51" t="s">
        <v>1630</v>
      </c>
      <c r="C1212" s="50" t="s">
        <v>610</v>
      </c>
      <c r="D1212" s="2" t="s">
        <v>1631</v>
      </c>
      <c r="E1212" s="1">
        <v>81</v>
      </c>
      <c r="F1212" s="1">
        <v>1847.95</v>
      </c>
      <c r="G1212" s="27">
        <v>35879.96</v>
      </c>
      <c r="H1212" s="27">
        <v>3580</v>
      </c>
      <c r="I1212" s="36">
        <v>40654</v>
      </c>
      <c r="J1212" s="36">
        <v>41639</v>
      </c>
      <c r="K1212" s="36">
        <v>41639</v>
      </c>
      <c r="L1212" s="24">
        <v>965</v>
      </c>
      <c r="M1212" s="24" t="s">
        <v>1251</v>
      </c>
      <c r="N1212" s="2">
        <v>985</v>
      </c>
    </row>
    <row r="1213" spans="2:14" s="2" customFormat="1" ht="11.25">
      <c r="B1213" s="51" t="s">
        <v>1632</v>
      </c>
      <c r="C1213" s="50" t="s">
        <v>610</v>
      </c>
      <c r="D1213" s="2" t="s">
        <v>1633</v>
      </c>
      <c r="E1213" s="1">
        <v>53</v>
      </c>
      <c r="F1213" s="1">
        <v>570.4</v>
      </c>
      <c r="G1213" s="27">
        <v>25134.65</v>
      </c>
      <c r="H1213" s="27">
        <v>2513.47</v>
      </c>
      <c r="I1213" s="36">
        <v>40497</v>
      </c>
      <c r="J1213" s="36">
        <v>41639</v>
      </c>
      <c r="K1213" s="36">
        <v>41639</v>
      </c>
      <c r="L1213" s="24">
        <v>965</v>
      </c>
      <c r="M1213" s="24" t="s">
        <v>676</v>
      </c>
      <c r="N1213" s="2">
        <v>1142</v>
      </c>
    </row>
    <row r="1214" spans="2:14" s="2" customFormat="1" ht="11.25">
      <c r="B1214" s="51" t="s">
        <v>1634</v>
      </c>
      <c r="C1214" s="50" t="s">
        <v>610</v>
      </c>
      <c r="D1214" s="2" t="s">
        <v>1635</v>
      </c>
      <c r="E1214" s="1">
        <v>107.2</v>
      </c>
      <c r="F1214" s="1">
        <v>1549.4</v>
      </c>
      <c r="G1214" s="27">
        <v>26756.25</v>
      </c>
      <c r="H1214" s="27">
        <v>2675.63</v>
      </c>
      <c r="I1214" s="36">
        <v>40648</v>
      </c>
      <c r="J1214" s="36">
        <v>41639</v>
      </c>
      <c r="K1214" s="36">
        <v>41639</v>
      </c>
      <c r="L1214" s="24">
        <v>965</v>
      </c>
      <c r="M1214" s="24" t="s">
        <v>2487</v>
      </c>
      <c r="N1214" s="2">
        <v>991</v>
      </c>
    </row>
    <row r="1215" spans="2:14" s="2" customFormat="1" ht="11.25">
      <c r="B1215" s="51" t="s">
        <v>1636</v>
      </c>
      <c r="C1215" s="50" t="s">
        <v>610</v>
      </c>
      <c r="D1215" s="2" t="s">
        <v>1637</v>
      </c>
      <c r="E1215" s="1">
        <v>153</v>
      </c>
      <c r="F1215" s="1">
        <v>2954.8</v>
      </c>
      <c r="G1215" s="27">
        <v>125233.83</v>
      </c>
      <c r="H1215" s="27">
        <v>12523.38</v>
      </c>
      <c r="I1215" s="36">
        <v>40673</v>
      </c>
      <c r="J1215" s="36">
        <v>41639</v>
      </c>
      <c r="K1215" s="36">
        <v>41639</v>
      </c>
      <c r="L1215" s="24">
        <v>965</v>
      </c>
      <c r="M1215" s="24" t="s">
        <v>751</v>
      </c>
      <c r="N1215" s="2">
        <v>966</v>
      </c>
    </row>
    <row r="1216" spans="2:14" s="2" customFormat="1" ht="11.25">
      <c r="B1216" s="51" t="s">
        <v>1638</v>
      </c>
      <c r="C1216" s="50" t="s">
        <v>610</v>
      </c>
      <c r="D1216" s="2" t="s">
        <v>1639</v>
      </c>
      <c r="E1216" s="1">
        <v>55</v>
      </c>
      <c r="F1216" s="1">
        <v>371.8</v>
      </c>
      <c r="G1216" s="27">
        <v>6349.1</v>
      </c>
      <c r="H1216" s="27">
        <v>634.91</v>
      </c>
      <c r="I1216" s="36">
        <v>40186</v>
      </c>
      <c r="J1216" s="36">
        <v>41639</v>
      </c>
      <c r="K1216" s="36">
        <v>41639</v>
      </c>
      <c r="L1216" s="24">
        <v>965</v>
      </c>
      <c r="M1216" s="24" t="s">
        <v>945</v>
      </c>
      <c r="N1216" s="2">
        <v>1453</v>
      </c>
    </row>
    <row r="1217" spans="2:14" s="2" customFormat="1" ht="11.25">
      <c r="B1217" s="51" t="s">
        <v>1640</v>
      </c>
      <c r="C1217" s="50" t="s">
        <v>610</v>
      </c>
      <c r="D1217" s="2" t="s">
        <v>1641</v>
      </c>
      <c r="E1217" s="1">
        <v>151.3</v>
      </c>
      <c r="F1217" s="1">
        <v>1636.6</v>
      </c>
      <c r="G1217" s="27">
        <v>25837.3</v>
      </c>
      <c r="H1217" s="27">
        <v>13435.4</v>
      </c>
      <c r="I1217" s="36">
        <v>40169</v>
      </c>
      <c r="J1217" s="36">
        <v>41639</v>
      </c>
      <c r="K1217" s="36">
        <v>41639</v>
      </c>
      <c r="L1217" s="24">
        <v>965</v>
      </c>
      <c r="M1217" s="24" t="s">
        <v>945</v>
      </c>
      <c r="N1217" s="2">
        <v>1470</v>
      </c>
    </row>
    <row r="1218" spans="2:14" s="2" customFormat="1" ht="11.25">
      <c r="B1218" s="51" t="s">
        <v>1642</v>
      </c>
      <c r="C1218" s="50" t="s">
        <v>610</v>
      </c>
      <c r="D1218" s="2" t="s">
        <v>1643</v>
      </c>
      <c r="E1218" s="1">
        <v>49</v>
      </c>
      <c r="F1218" s="1">
        <v>476.2</v>
      </c>
      <c r="G1218" s="27">
        <v>24275.02</v>
      </c>
      <c r="H1218" s="27">
        <v>2427.5</v>
      </c>
      <c r="I1218" s="36">
        <v>40673</v>
      </c>
      <c r="J1218" s="36">
        <v>41639</v>
      </c>
      <c r="K1218" s="36">
        <v>41639</v>
      </c>
      <c r="L1218" s="24">
        <v>965</v>
      </c>
      <c r="M1218" s="24" t="s">
        <v>945</v>
      </c>
      <c r="N1218" s="2">
        <v>966</v>
      </c>
    </row>
    <row r="1219" spans="2:14" s="2" customFormat="1" ht="11.25">
      <c r="B1219" s="51" t="s">
        <v>1644</v>
      </c>
      <c r="C1219" s="50" t="s">
        <v>610</v>
      </c>
      <c r="D1219" s="2" t="s">
        <v>1645</v>
      </c>
      <c r="E1219" s="1">
        <v>52</v>
      </c>
      <c r="F1219" s="1">
        <v>468.8</v>
      </c>
      <c r="G1219" s="27">
        <v>24436.76</v>
      </c>
      <c r="H1219" s="27">
        <v>2443.68</v>
      </c>
      <c r="I1219" s="36">
        <v>40556</v>
      </c>
      <c r="J1219" s="36">
        <v>41639</v>
      </c>
      <c r="K1219" s="36">
        <v>41639</v>
      </c>
      <c r="L1219" s="24">
        <v>965</v>
      </c>
      <c r="M1219" s="24" t="s">
        <v>878</v>
      </c>
      <c r="N1219" s="2">
        <v>1083</v>
      </c>
    </row>
    <row r="1220" spans="2:14" s="2" customFormat="1" ht="11.25">
      <c r="B1220" s="51" t="s">
        <v>1646</v>
      </c>
      <c r="C1220" s="50" t="s">
        <v>610</v>
      </c>
      <c r="D1220" s="2" t="s">
        <v>2217</v>
      </c>
      <c r="E1220" s="1">
        <v>35.1</v>
      </c>
      <c r="F1220" s="1">
        <v>279.8</v>
      </c>
      <c r="G1220" s="27">
        <v>6633</v>
      </c>
      <c r="H1220" s="27">
        <v>663.3</v>
      </c>
      <c r="I1220" s="36">
        <v>40612</v>
      </c>
      <c r="J1220" s="36">
        <v>41639</v>
      </c>
      <c r="K1220" s="36">
        <v>41639</v>
      </c>
      <c r="L1220" s="24">
        <v>965</v>
      </c>
      <c r="M1220" s="24" t="s">
        <v>621</v>
      </c>
      <c r="N1220" s="2">
        <v>1027</v>
      </c>
    </row>
    <row r="1221" spans="2:14" s="2" customFormat="1" ht="11.25">
      <c r="B1221" s="51" t="s">
        <v>1647</v>
      </c>
      <c r="C1221" s="50" t="s">
        <v>610</v>
      </c>
      <c r="D1221" s="2" t="s">
        <v>1648</v>
      </c>
      <c r="E1221" s="1">
        <v>84</v>
      </c>
      <c r="F1221" s="1">
        <v>623.2</v>
      </c>
      <c r="G1221" s="27">
        <v>34629</v>
      </c>
      <c r="H1221" s="27">
        <v>3462.9</v>
      </c>
      <c r="I1221" s="36">
        <v>40423</v>
      </c>
      <c r="J1221" s="36">
        <v>41639</v>
      </c>
      <c r="K1221" s="36">
        <v>41639</v>
      </c>
      <c r="L1221" s="24">
        <v>965</v>
      </c>
      <c r="M1221" s="24" t="s">
        <v>863</v>
      </c>
      <c r="N1221" s="2">
        <v>1216</v>
      </c>
    </row>
    <row r="1222" spans="2:14" s="2" customFormat="1" ht="11.25">
      <c r="B1222" s="51" t="s">
        <v>1649</v>
      </c>
      <c r="C1222" s="50" t="s">
        <v>610</v>
      </c>
      <c r="D1222" s="2" t="s">
        <v>1650</v>
      </c>
      <c r="E1222" s="1">
        <v>132</v>
      </c>
      <c r="F1222" s="1">
        <v>1053.6</v>
      </c>
      <c r="G1222" s="27">
        <v>64002.53</v>
      </c>
      <c r="H1222" s="27">
        <v>6400.25</v>
      </c>
      <c r="I1222" s="36">
        <v>40476</v>
      </c>
      <c r="J1222" s="36">
        <v>41639</v>
      </c>
      <c r="K1222" s="36">
        <v>41639</v>
      </c>
      <c r="L1222" s="24">
        <v>965</v>
      </c>
      <c r="M1222" s="24" t="s">
        <v>900</v>
      </c>
      <c r="N1222" s="2">
        <v>1163</v>
      </c>
    </row>
    <row r="1223" spans="2:14" s="2" customFormat="1" ht="11.25">
      <c r="B1223" s="51" t="s">
        <v>1651</v>
      </c>
      <c r="C1223" s="50" t="s">
        <v>610</v>
      </c>
      <c r="D1223" s="2" t="s">
        <v>1652</v>
      </c>
      <c r="E1223" s="1">
        <v>72</v>
      </c>
      <c r="F1223" s="1">
        <v>1249</v>
      </c>
      <c r="G1223" s="27">
        <v>58258.4</v>
      </c>
      <c r="H1223" s="27">
        <v>5825.84</v>
      </c>
      <c r="I1223" s="36">
        <v>40165</v>
      </c>
      <c r="J1223" s="36">
        <v>41639</v>
      </c>
      <c r="K1223" s="36">
        <v>41639</v>
      </c>
      <c r="L1223" s="24">
        <v>965</v>
      </c>
      <c r="M1223" s="24" t="s">
        <v>662</v>
      </c>
      <c r="N1223" s="2">
        <v>1474</v>
      </c>
    </row>
    <row r="1224" spans="2:14" s="2" customFormat="1" ht="11.25">
      <c r="B1224" s="51" t="s">
        <v>1653</v>
      </c>
      <c r="C1224" s="50" t="s">
        <v>610</v>
      </c>
      <c r="D1224" s="2" t="s">
        <v>1654</v>
      </c>
      <c r="E1224" s="1">
        <v>114</v>
      </c>
      <c r="F1224" s="1">
        <v>2080.6</v>
      </c>
      <c r="G1224" s="27">
        <v>113542.6</v>
      </c>
      <c r="H1224" s="27">
        <v>11354.26</v>
      </c>
      <c r="I1224" s="36">
        <v>40492</v>
      </c>
      <c r="J1224" s="36">
        <v>41639</v>
      </c>
      <c r="K1224" s="36">
        <v>41639</v>
      </c>
      <c r="L1224" s="24">
        <v>965</v>
      </c>
      <c r="M1224" s="24" t="s">
        <v>863</v>
      </c>
      <c r="N1224" s="2">
        <v>1147</v>
      </c>
    </row>
    <row r="1225" spans="2:14" s="2" customFormat="1" ht="11.25">
      <c r="B1225" s="51" t="s">
        <v>1655</v>
      </c>
      <c r="C1225" s="50" t="s">
        <v>610</v>
      </c>
      <c r="D1225" s="2" t="s">
        <v>1656</v>
      </c>
      <c r="E1225" s="1">
        <v>70.3</v>
      </c>
      <c r="F1225" s="1">
        <v>970.6</v>
      </c>
      <c r="G1225" s="27">
        <v>30831.5</v>
      </c>
      <c r="H1225" s="27">
        <v>3083.15</v>
      </c>
      <c r="I1225" s="36">
        <v>40385</v>
      </c>
      <c r="J1225" s="36">
        <v>41639</v>
      </c>
      <c r="K1225" s="36">
        <v>41639</v>
      </c>
      <c r="L1225" s="24">
        <v>965</v>
      </c>
      <c r="M1225" s="24" t="s">
        <v>1657</v>
      </c>
      <c r="N1225" s="2">
        <v>1254</v>
      </c>
    </row>
    <row r="1226" spans="2:14" s="2" customFormat="1" ht="11.25">
      <c r="B1226" s="51" t="s">
        <v>1658</v>
      </c>
      <c r="C1226" s="50" t="s">
        <v>610</v>
      </c>
      <c r="D1226" s="2" t="s">
        <v>1659</v>
      </c>
      <c r="E1226" s="1">
        <v>245</v>
      </c>
      <c r="F1226" s="1">
        <v>5779.8</v>
      </c>
      <c r="G1226" s="27">
        <v>345969.75</v>
      </c>
      <c r="H1226" s="27">
        <v>138387.89</v>
      </c>
      <c r="I1226" s="36">
        <v>40519</v>
      </c>
      <c r="J1226" s="36">
        <v>41639</v>
      </c>
      <c r="K1226" s="36">
        <v>41639</v>
      </c>
      <c r="L1226" s="24">
        <v>965</v>
      </c>
      <c r="M1226" s="24" t="s">
        <v>1092</v>
      </c>
      <c r="N1226" s="2">
        <v>1120</v>
      </c>
    </row>
    <row r="1227" spans="2:14" s="2" customFormat="1" ht="11.25">
      <c r="B1227" s="51" t="s">
        <v>1660</v>
      </c>
      <c r="C1227" s="50" t="s">
        <v>610</v>
      </c>
      <c r="D1227" s="2" t="s">
        <v>1661</v>
      </c>
      <c r="E1227" s="1">
        <v>37</v>
      </c>
      <c r="F1227" s="1">
        <v>528</v>
      </c>
      <c r="G1227" s="27">
        <v>12419.23</v>
      </c>
      <c r="H1227" s="27">
        <v>1241.92</v>
      </c>
      <c r="I1227" s="36">
        <v>40414</v>
      </c>
      <c r="J1227" s="36">
        <v>41639</v>
      </c>
      <c r="K1227" s="36">
        <v>41639</v>
      </c>
      <c r="L1227" s="24">
        <v>965</v>
      </c>
      <c r="M1227" s="24" t="s">
        <v>194</v>
      </c>
      <c r="N1227" s="2">
        <v>1225</v>
      </c>
    </row>
    <row r="1228" spans="2:14" s="2" customFormat="1" ht="11.25">
      <c r="B1228" s="51" t="s">
        <v>1662</v>
      </c>
      <c r="C1228" s="50" t="s">
        <v>610</v>
      </c>
      <c r="D1228" s="2" t="s">
        <v>1663</v>
      </c>
      <c r="E1228" s="1">
        <v>271</v>
      </c>
      <c r="F1228" s="1">
        <v>2350.4</v>
      </c>
      <c r="G1228" s="27">
        <v>111718.07</v>
      </c>
      <c r="H1228" s="27">
        <v>11171.81</v>
      </c>
      <c r="I1228" s="36">
        <v>40422</v>
      </c>
      <c r="J1228" s="36">
        <v>41639</v>
      </c>
      <c r="K1228" s="36">
        <v>41639</v>
      </c>
      <c r="L1228" s="24">
        <v>965</v>
      </c>
      <c r="M1228" s="24" t="s">
        <v>676</v>
      </c>
      <c r="N1228" s="2">
        <v>1217</v>
      </c>
    </row>
    <row r="1229" spans="2:14" s="2" customFormat="1" ht="11.25">
      <c r="B1229" s="51" t="s">
        <v>1664</v>
      </c>
      <c r="C1229" s="50" t="s">
        <v>610</v>
      </c>
      <c r="D1229" s="2" t="s">
        <v>1665</v>
      </c>
      <c r="E1229" s="1">
        <v>297</v>
      </c>
      <c r="F1229" s="1">
        <v>4059</v>
      </c>
      <c r="G1229" s="27">
        <v>278289.8</v>
      </c>
      <c r="H1229" s="27">
        <v>278289.8</v>
      </c>
      <c r="I1229" s="36">
        <v>40451</v>
      </c>
      <c r="J1229" s="36">
        <v>41639</v>
      </c>
      <c r="K1229" s="36">
        <v>41639</v>
      </c>
      <c r="L1229" s="24">
        <v>965</v>
      </c>
      <c r="M1229" s="24" t="s">
        <v>2474</v>
      </c>
      <c r="N1229" s="2">
        <v>1188</v>
      </c>
    </row>
    <row r="1230" spans="2:14" s="2" customFormat="1" ht="11.25">
      <c r="B1230" s="51" t="s">
        <v>1666</v>
      </c>
      <c r="C1230" s="50" t="s">
        <v>610</v>
      </c>
      <c r="D1230" s="2" t="s">
        <v>1667</v>
      </c>
      <c r="E1230" s="1">
        <v>173</v>
      </c>
      <c r="F1230" s="1">
        <v>2021</v>
      </c>
      <c r="G1230" s="27">
        <v>66127.4</v>
      </c>
      <c r="H1230" s="27">
        <v>6612.74</v>
      </c>
      <c r="I1230" s="36">
        <v>40548</v>
      </c>
      <c r="J1230" s="36">
        <v>41639</v>
      </c>
      <c r="K1230" s="36">
        <v>41639</v>
      </c>
      <c r="L1230" s="24">
        <v>965</v>
      </c>
      <c r="M1230" s="24" t="s">
        <v>683</v>
      </c>
      <c r="N1230" s="2">
        <v>1091</v>
      </c>
    </row>
    <row r="1231" spans="2:14" s="2" customFormat="1" ht="11.25">
      <c r="B1231" s="51" t="s">
        <v>1668</v>
      </c>
      <c r="C1231" s="50" t="s">
        <v>610</v>
      </c>
      <c r="D1231" s="2" t="s">
        <v>1669</v>
      </c>
      <c r="E1231" s="1">
        <v>167</v>
      </c>
      <c r="F1231" s="1">
        <v>1195.6</v>
      </c>
      <c r="G1231" s="27">
        <v>64091.85</v>
      </c>
      <c r="H1231" s="27">
        <v>12818.37</v>
      </c>
      <c r="I1231" s="36">
        <v>40483</v>
      </c>
      <c r="J1231" s="36">
        <v>41639</v>
      </c>
      <c r="K1231" s="36">
        <v>41639</v>
      </c>
      <c r="L1231" s="24">
        <v>965</v>
      </c>
      <c r="M1231" s="24" t="s">
        <v>894</v>
      </c>
      <c r="N1231" s="2">
        <v>1156</v>
      </c>
    </row>
    <row r="1232" spans="2:14" s="2" customFormat="1" ht="11.25">
      <c r="B1232" s="51" t="s">
        <v>1670</v>
      </c>
      <c r="C1232" s="50" t="s">
        <v>610</v>
      </c>
      <c r="D1232" s="2" t="s">
        <v>1671</v>
      </c>
      <c r="E1232" s="1">
        <v>58</v>
      </c>
      <c r="F1232" s="1">
        <v>970</v>
      </c>
      <c r="G1232" s="27">
        <v>56032.78</v>
      </c>
      <c r="H1232" s="27">
        <v>5603.28</v>
      </c>
      <c r="I1232" s="36">
        <v>40549</v>
      </c>
      <c r="J1232" s="36">
        <v>41639</v>
      </c>
      <c r="K1232" s="36">
        <v>41639</v>
      </c>
      <c r="L1232" s="24">
        <v>965</v>
      </c>
      <c r="M1232" s="24" t="s">
        <v>878</v>
      </c>
      <c r="N1232" s="2">
        <v>1090</v>
      </c>
    </row>
    <row r="1233" spans="2:14" s="2" customFormat="1" ht="11.25">
      <c r="B1233" s="51" t="s">
        <v>1672</v>
      </c>
      <c r="C1233" s="50" t="s">
        <v>610</v>
      </c>
      <c r="D1233" s="2" t="s">
        <v>1673</v>
      </c>
      <c r="E1233" s="1">
        <v>41</v>
      </c>
      <c r="F1233" s="1">
        <v>695</v>
      </c>
      <c r="G1233" s="27">
        <v>19114.5</v>
      </c>
      <c r="H1233" s="27">
        <v>19114.51</v>
      </c>
      <c r="I1233" s="36">
        <v>40603</v>
      </c>
      <c r="J1233" s="36">
        <v>41639</v>
      </c>
      <c r="K1233" s="36">
        <v>41639</v>
      </c>
      <c r="L1233" s="24">
        <v>965</v>
      </c>
      <c r="M1233" s="24" t="s">
        <v>1000</v>
      </c>
      <c r="N1233" s="2">
        <v>1036</v>
      </c>
    </row>
    <row r="1234" spans="2:14" s="2" customFormat="1" ht="11.25">
      <c r="B1234" s="51" t="s">
        <v>1674</v>
      </c>
      <c r="C1234" s="50" t="s">
        <v>610</v>
      </c>
      <c r="D1234" s="2" t="s">
        <v>1675</v>
      </c>
      <c r="E1234" s="1">
        <v>74.9</v>
      </c>
      <c r="F1234" s="1">
        <v>773.8</v>
      </c>
      <c r="G1234" s="27">
        <v>25414.32</v>
      </c>
      <c r="H1234" s="27">
        <v>25414.32</v>
      </c>
      <c r="I1234" s="36">
        <v>40443</v>
      </c>
      <c r="J1234" s="36">
        <v>41639</v>
      </c>
      <c r="K1234" s="36">
        <v>41639</v>
      </c>
      <c r="L1234" s="24">
        <v>965</v>
      </c>
      <c r="M1234" s="24" t="s">
        <v>945</v>
      </c>
      <c r="N1234" s="2">
        <v>1196</v>
      </c>
    </row>
    <row r="1235" spans="2:14" s="2" customFormat="1" ht="11.25">
      <c r="B1235" s="51" t="s">
        <v>1676</v>
      </c>
      <c r="C1235" s="50" t="s">
        <v>610</v>
      </c>
      <c r="D1235" s="2" t="s">
        <v>1677</v>
      </c>
      <c r="E1235" s="1">
        <v>75</v>
      </c>
      <c r="F1235" s="1">
        <v>1201</v>
      </c>
      <c r="G1235" s="27">
        <v>35652.85</v>
      </c>
      <c r="H1235" s="27">
        <v>3565.29</v>
      </c>
      <c r="I1235" s="36">
        <v>40548</v>
      </c>
      <c r="J1235" s="36">
        <v>41639</v>
      </c>
      <c r="K1235" s="36">
        <v>41639</v>
      </c>
      <c r="L1235" s="24">
        <v>965</v>
      </c>
      <c r="M1235" s="24" t="s">
        <v>689</v>
      </c>
      <c r="N1235" s="2">
        <v>1091</v>
      </c>
    </row>
    <row r="1236" spans="2:14" s="2" customFormat="1" ht="11.25">
      <c r="B1236" s="51" t="s">
        <v>1678</v>
      </c>
      <c r="C1236" s="50" t="s">
        <v>610</v>
      </c>
      <c r="D1236" s="2" t="s">
        <v>1679</v>
      </c>
      <c r="E1236" s="1">
        <v>78</v>
      </c>
      <c r="F1236" s="1">
        <v>1901</v>
      </c>
      <c r="G1236" s="27">
        <v>69682.5</v>
      </c>
      <c r="H1236" s="27">
        <v>6968.25</v>
      </c>
      <c r="I1236" s="36">
        <v>40548</v>
      </c>
      <c r="J1236" s="36">
        <v>41639</v>
      </c>
      <c r="K1236" s="36">
        <v>41639</v>
      </c>
      <c r="L1236" s="24">
        <v>965</v>
      </c>
      <c r="M1236" s="24" t="s">
        <v>689</v>
      </c>
      <c r="N1236" s="2">
        <v>1091</v>
      </c>
    </row>
    <row r="1237" spans="2:14" s="2" customFormat="1" ht="11.25">
      <c r="B1237" s="51" t="s">
        <v>1680</v>
      </c>
      <c r="C1237" s="50" t="s">
        <v>610</v>
      </c>
      <c r="D1237" s="2" t="s">
        <v>1681</v>
      </c>
      <c r="E1237" s="1">
        <v>36</v>
      </c>
      <c r="F1237" s="1">
        <v>216</v>
      </c>
      <c r="G1237" s="27">
        <v>5858.49</v>
      </c>
      <c r="H1237" s="27">
        <v>585.85</v>
      </c>
      <c r="I1237" s="36">
        <v>40605</v>
      </c>
      <c r="J1237" s="36">
        <v>41639</v>
      </c>
      <c r="K1237" s="36">
        <v>41639</v>
      </c>
      <c r="L1237" s="24">
        <v>965</v>
      </c>
      <c r="M1237" s="24" t="s">
        <v>686</v>
      </c>
      <c r="N1237" s="2">
        <v>1034</v>
      </c>
    </row>
    <row r="1238" spans="2:14" s="2" customFormat="1" ht="11.25">
      <c r="B1238" s="51" t="s">
        <v>1682</v>
      </c>
      <c r="C1238" s="50" t="s">
        <v>610</v>
      </c>
      <c r="D1238" s="2" t="s">
        <v>1683</v>
      </c>
      <c r="E1238" s="1">
        <v>74</v>
      </c>
      <c r="F1238" s="1">
        <v>1254</v>
      </c>
      <c r="G1238" s="27">
        <v>52268.7</v>
      </c>
      <c r="H1238" s="27">
        <v>13067.18</v>
      </c>
      <c r="I1238" s="36">
        <v>40548</v>
      </c>
      <c r="J1238" s="36">
        <v>41639</v>
      </c>
      <c r="K1238" s="36">
        <v>41639</v>
      </c>
      <c r="L1238" s="24">
        <v>965</v>
      </c>
      <c r="M1238" s="24" t="s">
        <v>710</v>
      </c>
      <c r="N1238" s="2">
        <v>1091</v>
      </c>
    </row>
    <row r="1239" spans="2:14" s="2" customFormat="1" ht="11.25">
      <c r="B1239" s="51" t="s">
        <v>1684</v>
      </c>
      <c r="C1239" s="50" t="s">
        <v>610</v>
      </c>
      <c r="D1239" s="2" t="s">
        <v>1685</v>
      </c>
      <c r="E1239" s="1">
        <v>188</v>
      </c>
      <c r="F1239" s="1">
        <v>2752.6</v>
      </c>
      <c r="G1239" s="27">
        <v>141968.69</v>
      </c>
      <c r="H1239" s="27">
        <v>14196.87</v>
      </c>
      <c r="I1239" s="36">
        <v>40458</v>
      </c>
      <c r="J1239" s="36">
        <v>41639</v>
      </c>
      <c r="K1239" s="36">
        <v>41639</v>
      </c>
      <c r="L1239" s="24">
        <v>965</v>
      </c>
      <c r="M1239" s="24" t="s">
        <v>1341</v>
      </c>
      <c r="N1239" s="2">
        <v>1181</v>
      </c>
    </row>
    <row r="1240" spans="2:14" s="2" customFormat="1" ht="11.25">
      <c r="B1240" s="51" t="s">
        <v>1686</v>
      </c>
      <c r="C1240" s="50" t="s">
        <v>610</v>
      </c>
      <c r="D1240" s="2" t="s">
        <v>1687</v>
      </c>
      <c r="E1240" s="1">
        <v>81</v>
      </c>
      <c r="F1240" s="1">
        <v>2220</v>
      </c>
      <c r="G1240" s="27">
        <v>54693</v>
      </c>
      <c r="H1240" s="27">
        <v>5469.3</v>
      </c>
      <c r="I1240" s="36">
        <v>40626</v>
      </c>
      <c r="J1240" s="36">
        <v>41639</v>
      </c>
      <c r="K1240" s="36">
        <v>41639</v>
      </c>
      <c r="L1240" s="24">
        <v>965</v>
      </c>
      <c r="M1240" s="24" t="s">
        <v>1996</v>
      </c>
      <c r="N1240" s="2">
        <v>1013</v>
      </c>
    </row>
    <row r="1241" spans="2:14" s="2" customFormat="1" ht="11.25">
      <c r="B1241" s="51" t="s">
        <v>1688</v>
      </c>
      <c r="C1241" s="50" t="s">
        <v>610</v>
      </c>
      <c r="D1241" s="2" t="s">
        <v>1689</v>
      </c>
      <c r="E1241" s="1">
        <v>212</v>
      </c>
      <c r="F1241" s="1">
        <v>3156.8</v>
      </c>
      <c r="G1241" s="27">
        <v>148610.3</v>
      </c>
      <c r="H1241" s="27">
        <v>14861.03</v>
      </c>
      <c r="I1241" s="36">
        <v>40520</v>
      </c>
      <c r="J1241" s="36">
        <v>41639</v>
      </c>
      <c r="K1241" s="36">
        <v>41639</v>
      </c>
      <c r="L1241" s="24">
        <v>965</v>
      </c>
      <c r="M1241" s="24" t="s">
        <v>878</v>
      </c>
      <c r="N1241" s="2">
        <v>1119</v>
      </c>
    </row>
    <row r="1242" spans="2:14" s="2" customFormat="1" ht="11.25">
      <c r="B1242" s="51" t="s">
        <v>1690</v>
      </c>
      <c r="C1242" s="50" t="s">
        <v>610</v>
      </c>
      <c r="D1242" s="2" t="s">
        <v>1691</v>
      </c>
      <c r="E1242" s="1">
        <v>65</v>
      </c>
      <c r="F1242" s="1">
        <v>763.4</v>
      </c>
      <c r="G1242" s="27">
        <v>26525.58</v>
      </c>
      <c r="H1242" s="27">
        <v>2652.56</v>
      </c>
      <c r="I1242" s="36">
        <v>40640</v>
      </c>
      <c r="J1242" s="36">
        <v>41712</v>
      </c>
      <c r="K1242" s="36">
        <v>41712</v>
      </c>
      <c r="L1242" s="24">
        <v>1038</v>
      </c>
      <c r="M1242" s="24" t="s">
        <v>751</v>
      </c>
      <c r="N1242" s="2">
        <v>1072</v>
      </c>
    </row>
    <row r="1243" spans="2:14" s="2" customFormat="1" ht="11.25">
      <c r="B1243" s="51" t="s">
        <v>1692</v>
      </c>
      <c r="C1243" s="50" t="s">
        <v>610</v>
      </c>
      <c r="D1243" s="2" t="s">
        <v>1693</v>
      </c>
      <c r="E1243" s="1">
        <v>79</v>
      </c>
      <c r="F1243" s="1">
        <v>2231.2</v>
      </c>
      <c r="G1243" s="27">
        <v>107158.3</v>
      </c>
      <c r="H1243" s="27">
        <v>10715.83</v>
      </c>
      <c r="I1243" s="36">
        <v>40581</v>
      </c>
      <c r="J1243" s="36">
        <v>41729</v>
      </c>
      <c r="K1243" s="36">
        <v>41729</v>
      </c>
      <c r="L1243" s="24">
        <v>1055</v>
      </c>
      <c r="M1243" s="24" t="s">
        <v>683</v>
      </c>
      <c r="N1243" s="2">
        <v>1148</v>
      </c>
    </row>
    <row r="1244" spans="2:14" s="2" customFormat="1" ht="11.25">
      <c r="B1244" s="51" t="s">
        <v>1694</v>
      </c>
      <c r="C1244" s="50" t="s">
        <v>610</v>
      </c>
      <c r="D1244" s="2" t="s">
        <v>1695</v>
      </c>
      <c r="E1244" s="1">
        <v>127</v>
      </c>
      <c r="F1244" s="1">
        <v>1383</v>
      </c>
      <c r="G1244" s="27">
        <v>45895.7</v>
      </c>
      <c r="H1244" s="27">
        <v>4589.57</v>
      </c>
      <c r="I1244" s="36">
        <v>40613</v>
      </c>
      <c r="J1244" s="36">
        <v>41729</v>
      </c>
      <c r="K1244" s="36">
        <v>41729</v>
      </c>
      <c r="L1244" s="24">
        <v>1055</v>
      </c>
      <c r="M1244" s="24" t="s">
        <v>698</v>
      </c>
      <c r="N1244" s="2">
        <v>1116</v>
      </c>
    </row>
    <row r="1245" spans="2:14" s="2" customFormat="1" ht="11.25">
      <c r="B1245" s="51" t="s">
        <v>1696</v>
      </c>
      <c r="C1245" s="50" t="s">
        <v>610</v>
      </c>
      <c r="D1245" s="2" t="s">
        <v>1697</v>
      </c>
      <c r="E1245" s="1">
        <v>54</v>
      </c>
      <c r="F1245" s="1">
        <v>388.6</v>
      </c>
      <c r="G1245" s="27">
        <v>15659.55</v>
      </c>
      <c r="H1245" s="27">
        <v>1565.96</v>
      </c>
      <c r="I1245" s="36">
        <v>40645</v>
      </c>
      <c r="J1245" s="36">
        <v>41729</v>
      </c>
      <c r="K1245" s="36">
        <v>41729</v>
      </c>
      <c r="L1245" s="24">
        <v>1055</v>
      </c>
      <c r="M1245" s="24" t="s">
        <v>179</v>
      </c>
      <c r="N1245" s="2">
        <v>1084</v>
      </c>
    </row>
    <row r="1246" spans="2:14" s="2" customFormat="1" ht="11.25">
      <c r="B1246" s="51" t="s">
        <v>1698</v>
      </c>
      <c r="C1246" s="50" t="s">
        <v>610</v>
      </c>
      <c r="D1246" s="2" t="s">
        <v>1699</v>
      </c>
      <c r="E1246" s="1">
        <v>143</v>
      </c>
      <c r="F1246" s="1">
        <v>2715.6</v>
      </c>
      <c r="G1246" s="27">
        <v>123143.8</v>
      </c>
      <c r="H1246" s="27">
        <v>12314.38</v>
      </c>
      <c r="I1246" s="36">
        <v>40581</v>
      </c>
      <c r="J1246" s="36">
        <v>41729</v>
      </c>
      <c r="K1246" s="36">
        <v>41729</v>
      </c>
      <c r="L1246" s="24">
        <v>1055</v>
      </c>
      <c r="M1246" s="24" t="s">
        <v>683</v>
      </c>
      <c r="N1246" s="2">
        <v>1148</v>
      </c>
    </row>
    <row r="1247" spans="2:14" s="2" customFormat="1" ht="11.25">
      <c r="B1247" s="51" t="s">
        <v>1700</v>
      </c>
      <c r="C1247" s="50" t="s">
        <v>610</v>
      </c>
      <c r="D1247" s="2" t="s">
        <v>1701</v>
      </c>
      <c r="E1247" s="1">
        <v>37</v>
      </c>
      <c r="F1247" s="1">
        <v>467</v>
      </c>
      <c r="G1247" s="27">
        <v>7328.5</v>
      </c>
      <c r="H1247" s="27">
        <v>732.85</v>
      </c>
      <c r="I1247" s="36">
        <v>40613</v>
      </c>
      <c r="J1247" s="36">
        <v>41729</v>
      </c>
      <c r="K1247" s="36">
        <v>41729</v>
      </c>
      <c r="L1247" s="24">
        <v>1055</v>
      </c>
      <c r="M1247" s="24" t="s">
        <v>698</v>
      </c>
      <c r="N1247" s="2">
        <v>1116</v>
      </c>
    </row>
    <row r="1248" spans="2:14" s="2" customFormat="1" ht="11.25">
      <c r="B1248" s="51" t="s">
        <v>1702</v>
      </c>
      <c r="C1248" s="50" t="s">
        <v>610</v>
      </c>
      <c r="D1248" s="2" t="s">
        <v>1703</v>
      </c>
      <c r="E1248" s="1">
        <v>91</v>
      </c>
      <c r="F1248" s="1">
        <v>1559.8</v>
      </c>
      <c r="G1248" s="27">
        <v>61426.2</v>
      </c>
      <c r="H1248" s="27">
        <v>6142.62</v>
      </c>
      <c r="I1248" s="36">
        <v>40613</v>
      </c>
      <c r="J1248" s="36">
        <v>41729</v>
      </c>
      <c r="K1248" s="36">
        <v>41729</v>
      </c>
      <c r="L1248" s="24">
        <v>1055</v>
      </c>
      <c r="M1248" s="24" t="s">
        <v>740</v>
      </c>
      <c r="N1248" s="2">
        <v>1116</v>
      </c>
    </row>
    <row r="1249" spans="2:14" s="2" customFormat="1" ht="11.25">
      <c r="B1249" s="51" t="s">
        <v>1704</v>
      </c>
      <c r="C1249" s="50" t="s">
        <v>610</v>
      </c>
      <c r="D1249" s="2" t="s">
        <v>1705</v>
      </c>
      <c r="E1249" s="1">
        <v>28</v>
      </c>
      <c r="F1249" s="1">
        <v>358.8</v>
      </c>
      <c r="G1249" s="27">
        <v>17600.1</v>
      </c>
      <c r="H1249" s="27">
        <v>1760.01</v>
      </c>
      <c r="I1249" s="36">
        <v>40645</v>
      </c>
      <c r="J1249" s="36">
        <v>41729</v>
      </c>
      <c r="K1249" s="36">
        <v>41729</v>
      </c>
      <c r="L1249" s="24">
        <v>1055</v>
      </c>
      <c r="M1249" s="24" t="s">
        <v>746</v>
      </c>
      <c r="N1249" s="2">
        <v>1084</v>
      </c>
    </row>
    <row r="1250" spans="2:14" s="2" customFormat="1" ht="11.25">
      <c r="B1250" s="51" t="s">
        <v>1706</v>
      </c>
      <c r="C1250" s="50" t="s">
        <v>610</v>
      </c>
      <c r="D1250" s="2" t="s">
        <v>1707</v>
      </c>
      <c r="E1250" s="1">
        <v>64</v>
      </c>
      <c r="F1250" s="1">
        <v>1129.6</v>
      </c>
      <c r="G1250" s="27">
        <v>103641.94</v>
      </c>
      <c r="H1250" s="27">
        <v>10364.19</v>
      </c>
      <c r="I1250" s="36">
        <v>40674</v>
      </c>
      <c r="J1250" s="36">
        <v>41729</v>
      </c>
      <c r="K1250" s="36">
        <v>41729</v>
      </c>
      <c r="L1250" s="24">
        <v>1055</v>
      </c>
      <c r="M1250" s="24" t="s">
        <v>689</v>
      </c>
      <c r="N1250" s="2">
        <v>1055</v>
      </c>
    </row>
    <row r="1251" spans="2:14" s="2" customFormat="1" ht="11.25">
      <c r="B1251" s="51" t="s">
        <v>1708</v>
      </c>
      <c r="C1251" s="50" t="s">
        <v>610</v>
      </c>
      <c r="D1251" s="2" t="s">
        <v>1709</v>
      </c>
      <c r="E1251" s="1">
        <v>71</v>
      </c>
      <c r="F1251" s="1">
        <v>656</v>
      </c>
      <c r="G1251" s="27">
        <v>23147</v>
      </c>
      <c r="H1251" s="27">
        <v>2314.7</v>
      </c>
      <c r="I1251" s="36">
        <v>40592</v>
      </c>
      <c r="J1251" s="36">
        <v>41729</v>
      </c>
      <c r="K1251" s="36">
        <v>41729</v>
      </c>
      <c r="L1251" s="24">
        <v>1055</v>
      </c>
      <c r="M1251" s="24" t="s">
        <v>1710</v>
      </c>
      <c r="N1251" s="2">
        <v>1137</v>
      </c>
    </row>
    <row r="1252" spans="2:14" s="2" customFormat="1" ht="11.25">
      <c r="B1252" s="51" t="s">
        <v>1711</v>
      </c>
      <c r="C1252" s="50" t="s">
        <v>610</v>
      </c>
      <c r="D1252" s="2" t="s">
        <v>1712</v>
      </c>
      <c r="E1252" s="1">
        <v>37</v>
      </c>
      <c r="F1252" s="1">
        <v>471</v>
      </c>
      <c r="G1252" s="27">
        <v>11723.6</v>
      </c>
      <c r="H1252" s="27">
        <v>1172.36</v>
      </c>
      <c r="I1252" s="36">
        <v>40625</v>
      </c>
      <c r="J1252" s="36">
        <v>41729</v>
      </c>
      <c r="K1252" s="36">
        <v>41729</v>
      </c>
      <c r="L1252" s="24">
        <v>1055</v>
      </c>
      <c r="M1252" s="24" t="s">
        <v>698</v>
      </c>
      <c r="N1252" s="2">
        <v>1104</v>
      </c>
    </row>
    <row r="1253" spans="2:14" s="2" customFormat="1" ht="11.25">
      <c r="B1253" s="51" t="s">
        <v>1713</v>
      </c>
      <c r="C1253" s="50" t="s">
        <v>610</v>
      </c>
      <c r="D1253" s="2" t="s">
        <v>1714</v>
      </c>
      <c r="E1253" s="1">
        <v>162</v>
      </c>
      <c r="F1253" s="1">
        <v>3173.8</v>
      </c>
      <c r="G1253" s="27">
        <v>160621.2</v>
      </c>
      <c r="H1253" s="27">
        <v>16062.12</v>
      </c>
      <c r="I1253" s="36">
        <v>40581</v>
      </c>
      <c r="J1253" s="36">
        <v>41729</v>
      </c>
      <c r="K1253" s="36">
        <v>41729</v>
      </c>
      <c r="L1253" s="24">
        <v>1055</v>
      </c>
      <c r="M1253" s="24" t="s">
        <v>683</v>
      </c>
      <c r="N1253" s="2">
        <v>1148</v>
      </c>
    </row>
    <row r="1254" spans="2:14" s="2" customFormat="1" ht="11.25">
      <c r="B1254" s="51" t="s">
        <v>1715</v>
      </c>
      <c r="C1254" s="50" t="s">
        <v>610</v>
      </c>
      <c r="D1254" s="2" t="s">
        <v>1716</v>
      </c>
      <c r="E1254" s="1">
        <v>209</v>
      </c>
      <c r="F1254" s="1">
        <v>1592.2</v>
      </c>
      <c r="G1254" s="27">
        <v>35169.6</v>
      </c>
      <c r="H1254" s="27">
        <v>3516.96</v>
      </c>
      <c r="I1254" s="36">
        <v>40613</v>
      </c>
      <c r="J1254" s="36">
        <v>41729</v>
      </c>
      <c r="K1254" s="36">
        <v>41729</v>
      </c>
      <c r="L1254" s="24">
        <v>1055</v>
      </c>
      <c r="M1254" s="24" t="s">
        <v>647</v>
      </c>
      <c r="N1254" s="2">
        <v>1116</v>
      </c>
    </row>
    <row r="1255" spans="2:14" s="2" customFormat="1" ht="11.25">
      <c r="B1255" s="51" t="s">
        <v>1717</v>
      </c>
      <c r="C1255" s="50" t="s">
        <v>610</v>
      </c>
      <c r="D1255" s="2" t="s">
        <v>1718</v>
      </c>
      <c r="E1255" s="1">
        <v>273</v>
      </c>
      <c r="F1255" s="1">
        <v>2102</v>
      </c>
      <c r="G1255" s="27">
        <v>38431.5</v>
      </c>
      <c r="H1255" s="27">
        <v>3843.15</v>
      </c>
      <c r="I1255" s="36">
        <v>40639</v>
      </c>
      <c r="J1255" s="36">
        <v>41729</v>
      </c>
      <c r="K1255" s="36">
        <v>41729</v>
      </c>
      <c r="L1255" s="24">
        <v>1055</v>
      </c>
      <c r="M1255" s="24" t="s">
        <v>239</v>
      </c>
      <c r="N1255" s="2">
        <v>1090</v>
      </c>
    </row>
    <row r="1256" spans="2:14" s="2" customFormat="1" ht="11.25">
      <c r="B1256" s="51" t="s">
        <v>1719</v>
      </c>
      <c r="C1256" s="50" t="s">
        <v>610</v>
      </c>
      <c r="D1256" s="2" t="s">
        <v>1720</v>
      </c>
      <c r="E1256" s="1">
        <v>127</v>
      </c>
      <c r="F1256" s="1">
        <v>1265</v>
      </c>
      <c r="G1256" s="27">
        <v>40626.9</v>
      </c>
      <c r="H1256" s="27">
        <v>4062.69</v>
      </c>
      <c r="I1256" s="36">
        <v>40625</v>
      </c>
      <c r="J1256" s="36">
        <v>41729</v>
      </c>
      <c r="K1256" s="36">
        <v>41729</v>
      </c>
      <c r="L1256" s="24">
        <v>1055</v>
      </c>
      <c r="M1256" s="24" t="s">
        <v>698</v>
      </c>
      <c r="N1256" s="2">
        <v>1104</v>
      </c>
    </row>
    <row r="1257" spans="2:14" s="2" customFormat="1" ht="11.25">
      <c r="B1257" s="51" t="s">
        <v>1721</v>
      </c>
      <c r="C1257" s="50" t="s">
        <v>610</v>
      </c>
      <c r="D1257" s="2" t="s">
        <v>1722</v>
      </c>
      <c r="E1257" s="1">
        <v>79</v>
      </c>
      <c r="F1257" s="1">
        <v>961.6</v>
      </c>
      <c r="G1257" s="27">
        <v>94433.24</v>
      </c>
      <c r="H1257" s="27">
        <v>9443.32</v>
      </c>
      <c r="I1257" s="36">
        <v>40673</v>
      </c>
      <c r="J1257" s="36">
        <v>41729</v>
      </c>
      <c r="K1257" s="36">
        <v>41729</v>
      </c>
      <c r="L1257" s="24">
        <v>1055</v>
      </c>
      <c r="M1257" s="24" t="s">
        <v>735</v>
      </c>
      <c r="N1257" s="2">
        <v>1056</v>
      </c>
    </row>
    <row r="1258" spans="2:14" s="2" customFormat="1" ht="11.25">
      <c r="B1258" s="51" t="s">
        <v>1723</v>
      </c>
      <c r="C1258" s="50" t="s">
        <v>610</v>
      </c>
      <c r="D1258" s="2" t="s">
        <v>1724</v>
      </c>
      <c r="E1258" s="1">
        <v>136</v>
      </c>
      <c r="F1258" s="1">
        <v>2007</v>
      </c>
      <c r="G1258" s="27">
        <v>20818.47</v>
      </c>
      <c r="H1258" s="27">
        <v>2081.85</v>
      </c>
      <c r="I1258" s="36">
        <v>40541</v>
      </c>
      <c r="J1258" s="36">
        <v>41820</v>
      </c>
      <c r="K1258" s="36">
        <v>41820</v>
      </c>
      <c r="L1258" s="24">
        <v>1146</v>
      </c>
      <c r="M1258" s="24" t="s">
        <v>799</v>
      </c>
      <c r="N1258" s="2">
        <v>1279</v>
      </c>
    </row>
    <row r="1259" spans="2:14" s="2" customFormat="1" ht="11.25">
      <c r="B1259" s="51" t="s">
        <v>1725</v>
      </c>
      <c r="C1259" s="50" t="s">
        <v>610</v>
      </c>
      <c r="D1259" s="2" t="s">
        <v>1726</v>
      </c>
      <c r="E1259" s="1">
        <v>180</v>
      </c>
      <c r="F1259" s="1">
        <v>1183.8</v>
      </c>
      <c r="G1259" s="27">
        <v>118975.65</v>
      </c>
      <c r="H1259" s="27">
        <v>65436.61</v>
      </c>
      <c r="I1259" s="36">
        <v>40456</v>
      </c>
      <c r="J1259" s="36">
        <v>41820</v>
      </c>
      <c r="K1259" s="36">
        <v>41820</v>
      </c>
      <c r="L1259" s="24">
        <v>1146</v>
      </c>
      <c r="M1259" s="24" t="s">
        <v>2816</v>
      </c>
      <c r="N1259" s="2">
        <v>1364</v>
      </c>
    </row>
    <row r="1260" spans="2:14" s="2" customFormat="1" ht="11.25">
      <c r="B1260" s="51" t="s">
        <v>1727</v>
      </c>
      <c r="C1260" s="50" t="s">
        <v>610</v>
      </c>
      <c r="D1260" s="2" t="s">
        <v>1728</v>
      </c>
      <c r="E1260" s="1">
        <v>403</v>
      </c>
      <c r="F1260" s="1">
        <v>1959.2</v>
      </c>
      <c r="G1260" s="27">
        <v>157845.6</v>
      </c>
      <c r="H1260" s="27">
        <v>77344.35</v>
      </c>
      <c r="I1260" s="36">
        <v>40473</v>
      </c>
      <c r="J1260" s="36">
        <v>41820</v>
      </c>
      <c r="K1260" s="36">
        <v>41820</v>
      </c>
      <c r="L1260" s="24">
        <v>1146</v>
      </c>
      <c r="M1260" s="24" t="s">
        <v>1729</v>
      </c>
      <c r="N1260" s="2">
        <v>1347</v>
      </c>
    </row>
    <row r="1261" spans="2:14" s="2" customFormat="1" ht="11.25">
      <c r="B1261" s="51" t="s">
        <v>1730</v>
      </c>
      <c r="C1261" s="50" t="s">
        <v>610</v>
      </c>
      <c r="D1261" s="2" t="s">
        <v>1731</v>
      </c>
      <c r="E1261" s="1">
        <v>114</v>
      </c>
      <c r="F1261" s="1">
        <v>880.4</v>
      </c>
      <c r="G1261" s="27">
        <v>56500.3</v>
      </c>
      <c r="H1261" s="27">
        <v>5650.03</v>
      </c>
      <c r="I1261" s="36">
        <v>40465</v>
      </c>
      <c r="J1261" s="36">
        <v>41820</v>
      </c>
      <c r="K1261" s="36">
        <v>41820</v>
      </c>
      <c r="L1261" s="24">
        <v>1146</v>
      </c>
      <c r="M1261" s="24" t="s">
        <v>277</v>
      </c>
      <c r="N1261" s="2">
        <v>1355</v>
      </c>
    </row>
    <row r="1262" spans="2:14" s="2" customFormat="1" ht="11.25">
      <c r="B1262" s="51" t="s">
        <v>1732</v>
      </c>
      <c r="C1262" s="50" t="s">
        <v>610</v>
      </c>
      <c r="D1262" s="2" t="s">
        <v>1733</v>
      </c>
      <c r="E1262" s="1">
        <v>455</v>
      </c>
      <c r="F1262" s="1">
        <v>6068</v>
      </c>
      <c r="G1262" s="27">
        <v>301475.23</v>
      </c>
      <c r="H1262" s="27">
        <v>156767.11</v>
      </c>
      <c r="I1262" s="36">
        <v>40588</v>
      </c>
      <c r="J1262" s="36">
        <v>41820</v>
      </c>
      <c r="K1262" s="36">
        <v>41820</v>
      </c>
      <c r="L1262" s="24">
        <v>1146</v>
      </c>
      <c r="M1262" s="24" t="s">
        <v>1734</v>
      </c>
      <c r="N1262" s="2">
        <v>1232</v>
      </c>
    </row>
    <row r="1263" spans="2:14" s="2" customFormat="1" ht="11.25">
      <c r="B1263" s="51" t="s">
        <v>1735</v>
      </c>
      <c r="C1263" s="50" t="s">
        <v>610</v>
      </c>
      <c r="D1263" s="2" t="s">
        <v>1736</v>
      </c>
      <c r="E1263" s="1">
        <v>157</v>
      </c>
      <c r="F1263" s="1">
        <v>1618.4</v>
      </c>
      <c r="G1263" s="27">
        <v>82620.05</v>
      </c>
      <c r="H1263" s="27">
        <v>8262.01</v>
      </c>
      <c r="I1263" s="36">
        <v>40584</v>
      </c>
      <c r="J1263" s="36">
        <v>41820</v>
      </c>
      <c r="K1263" s="36">
        <v>41820</v>
      </c>
      <c r="L1263" s="24">
        <v>1146</v>
      </c>
      <c r="M1263" s="24" t="s">
        <v>274</v>
      </c>
      <c r="N1263" s="2">
        <v>1236</v>
      </c>
    </row>
    <row r="1264" spans="2:14" s="2" customFormat="1" ht="11.25">
      <c r="B1264" s="51" t="s">
        <v>1737</v>
      </c>
      <c r="C1264" s="50" t="s">
        <v>610</v>
      </c>
      <c r="D1264" s="2" t="s">
        <v>1738</v>
      </c>
      <c r="E1264" s="1">
        <v>167</v>
      </c>
      <c r="F1264" s="1">
        <v>2674</v>
      </c>
      <c r="G1264" s="27">
        <v>109749.53</v>
      </c>
      <c r="H1264" s="27">
        <v>10974.95</v>
      </c>
      <c r="I1264" s="36">
        <v>40672</v>
      </c>
      <c r="J1264" s="36">
        <v>41820</v>
      </c>
      <c r="K1264" s="36">
        <v>41820</v>
      </c>
      <c r="L1264" s="24">
        <v>1146</v>
      </c>
      <c r="M1264" s="24" t="s">
        <v>799</v>
      </c>
      <c r="N1264" s="2">
        <v>1148</v>
      </c>
    </row>
    <row r="1265" spans="2:14" s="2" customFormat="1" ht="11.25">
      <c r="B1265" s="51" t="s">
        <v>1739</v>
      </c>
      <c r="C1265" s="50" t="s">
        <v>610</v>
      </c>
      <c r="D1265" s="2" t="s">
        <v>1740</v>
      </c>
      <c r="E1265" s="1">
        <v>80</v>
      </c>
      <c r="F1265" s="1">
        <v>731.7</v>
      </c>
      <c r="G1265" s="27">
        <v>55542.81</v>
      </c>
      <c r="H1265" s="27">
        <v>36658.25</v>
      </c>
      <c r="I1265" s="36">
        <v>40456</v>
      </c>
      <c r="J1265" s="36">
        <v>41820</v>
      </c>
      <c r="K1265" s="36">
        <v>41820</v>
      </c>
      <c r="L1265" s="24">
        <v>1146</v>
      </c>
      <c r="M1265" s="24" t="s">
        <v>2816</v>
      </c>
      <c r="N1265" s="2">
        <v>1364</v>
      </c>
    </row>
    <row r="1266" spans="2:14" s="2" customFormat="1" ht="11.25">
      <c r="B1266" s="51" t="s">
        <v>1741</v>
      </c>
      <c r="C1266" s="50" t="s">
        <v>610</v>
      </c>
      <c r="D1266" s="2" t="s">
        <v>1742</v>
      </c>
      <c r="E1266" s="1">
        <v>21</v>
      </c>
      <c r="F1266" s="1">
        <v>486</v>
      </c>
      <c r="G1266" s="27">
        <v>11914.95</v>
      </c>
      <c r="H1266" s="27">
        <v>1191.5</v>
      </c>
      <c r="I1266" s="36">
        <v>40620</v>
      </c>
      <c r="J1266" s="36">
        <v>41820</v>
      </c>
      <c r="K1266" s="36">
        <v>41820</v>
      </c>
      <c r="L1266" s="24">
        <v>1146</v>
      </c>
      <c r="M1266" s="24" t="s">
        <v>1102</v>
      </c>
      <c r="N1266" s="2">
        <v>1200</v>
      </c>
    </row>
    <row r="1267" spans="2:14" s="2" customFormat="1" ht="11.25">
      <c r="B1267" s="51" t="s">
        <v>1743</v>
      </c>
      <c r="C1267" s="50" t="s">
        <v>610</v>
      </c>
      <c r="D1267" s="2" t="s">
        <v>1744</v>
      </c>
      <c r="E1267" s="1">
        <v>229</v>
      </c>
      <c r="F1267" s="1">
        <v>2458.8</v>
      </c>
      <c r="G1267" s="27">
        <v>139811.6</v>
      </c>
      <c r="H1267" s="27">
        <v>13981.16</v>
      </c>
      <c r="I1267" s="36">
        <v>40546</v>
      </c>
      <c r="J1267" s="36">
        <v>41820</v>
      </c>
      <c r="K1267" s="36">
        <v>41820</v>
      </c>
      <c r="L1267" s="24">
        <v>1146</v>
      </c>
      <c r="M1267" s="24" t="s">
        <v>1494</v>
      </c>
      <c r="N1267" s="2">
        <v>1274</v>
      </c>
    </row>
    <row r="1268" spans="2:14" s="2" customFormat="1" ht="11.25">
      <c r="B1268" s="51" t="s">
        <v>1745</v>
      </c>
      <c r="C1268" s="50" t="s">
        <v>610</v>
      </c>
      <c r="D1268" s="2" t="s">
        <v>1746</v>
      </c>
      <c r="E1268" s="1">
        <v>80</v>
      </c>
      <c r="F1268" s="1">
        <v>1101</v>
      </c>
      <c r="G1268" s="27">
        <v>30665.85</v>
      </c>
      <c r="H1268" s="27">
        <v>3066.59</v>
      </c>
      <c r="I1268" s="36">
        <v>40674</v>
      </c>
      <c r="J1268" s="36">
        <v>41820</v>
      </c>
      <c r="K1268" s="36">
        <v>41820</v>
      </c>
      <c r="L1268" s="24">
        <v>1146</v>
      </c>
      <c r="M1268" s="24" t="s">
        <v>1444</v>
      </c>
      <c r="N1268" s="2">
        <v>1146</v>
      </c>
    </row>
    <row r="1269" spans="2:14" s="2" customFormat="1" ht="11.25">
      <c r="B1269" s="51" t="s">
        <v>1747</v>
      </c>
      <c r="C1269" s="50" t="s">
        <v>610</v>
      </c>
      <c r="D1269" s="2" t="s">
        <v>1748</v>
      </c>
      <c r="E1269" s="1">
        <v>48</v>
      </c>
      <c r="F1269" s="1">
        <v>690.2</v>
      </c>
      <c r="G1269" s="27">
        <v>59070.77</v>
      </c>
      <c r="H1269" s="27">
        <v>5907.08</v>
      </c>
      <c r="I1269" s="36">
        <v>40674</v>
      </c>
      <c r="J1269" s="36">
        <v>41820</v>
      </c>
      <c r="K1269" s="36">
        <v>41820</v>
      </c>
      <c r="L1269" s="24">
        <v>1146</v>
      </c>
      <c r="M1269" s="24" t="s">
        <v>689</v>
      </c>
      <c r="N1269" s="2">
        <v>1146</v>
      </c>
    </row>
    <row r="1270" spans="2:14" ht="12.75">
      <c r="B1270" s="42" t="s">
        <v>1749</v>
      </c>
      <c r="C1270" s="2" t="s">
        <v>610</v>
      </c>
      <c r="D1270" s="2" t="s">
        <v>1750</v>
      </c>
      <c r="E1270" s="1">
        <v>137</v>
      </c>
      <c r="F1270" s="1">
        <v>2289</v>
      </c>
      <c r="G1270" s="27">
        <v>96663.25</v>
      </c>
      <c r="H1270" s="27">
        <v>9666.33</v>
      </c>
      <c r="I1270" s="36">
        <v>40617</v>
      </c>
      <c r="J1270" s="36">
        <v>41820</v>
      </c>
      <c r="K1270" s="36">
        <v>41820</v>
      </c>
      <c r="L1270" s="24">
        <v>1146</v>
      </c>
      <c r="M1270" s="24" t="s">
        <v>884</v>
      </c>
      <c r="N1270">
        <v>1203</v>
      </c>
    </row>
    <row r="1271" spans="2:14" ht="12.75">
      <c r="B1271" s="42" t="s">
        <v>1751</v>
      </c>
      <c r="C1271" s="2" t="s">
        <v>610</v>
      </c>
      <c r="D1271" s="2" t="s">
        <v>1752</v>
      </c>
      <c r="E1271" s="1">
        <v>520</v>
      </c>
      <c r="F1271" s="1">
        <v>7342.2</v>
      </c>
      <c r="G1271" s="27">
        <v>149434.82</v>
      </c>
      <c r="H1271" s="27">
        <v>14943.48</v>
      </c>
      <c r="I1271" s="36">
        <v>40339</v>
      </c>
      <c r="J1271" s="36">
        <v>41820</v>
      </c>
      <c r="K1271" s="36">
        <v>41820</v>
      </c>
      <c r="L1271" s="24">
        <v>1146</v>
      </c>
      <c r="M1271" s="24" t="s">
        <v>676</v>
      </c>
      <c r="N1271">
        <v>1481</v>
      </c>
    </row>
    <row r="1272" spans="2:14" ht="12.75">
      <c r="B1272" s="42" t="s">
        <v>1753</v>
      </c>
      <c r="C1272" s="2" t="s">
        <v>610</v>
      </c>
      <c r="D1272" s="2" t="s">
        <v>1754</v>
      </c>
      <c r="E1272" s="1">
        <v>73</v>
      </c>
      <c r="F1272" s="1">
        <v>1562</v>
      </c>
      <c r="G1272" s="27">
        <v>60271.9</v>
      </c>
      <c r="H1272" s="27">
        <v>6027.19</v>
      </c>
      <c r="I1272" s="36">
        <v>40661</v>
      </c>
      <c r="J1272" s="36">
        <v>41820</v>
      </c>
      <c r="K1272" s="36">
        <v>41820</v>
      </c>
      <c r="L1272" s="24">
        <v>1146</v>
      </c>
      <c r="M1272" s="24" t="s">
        <v>683</v>
      </c>
      <c r="N1272">
        <v>1159</v>
      </c>
    </row>
    <row r="1273" spans="2:14" ht="12.75">
      <c r="B1273" s="42" t="s">
        <v>1755</v>
      </c>
      <c r="C1273" s="2" t="s">
        <v>610</v>
      </c>
      <c r="D1273" s="2" t="s">
        <v>1756</v>
      </c>
      <c r="E1273" s="1">
        <v>97</v>
      </c>
      <c r="F1273" s="1">
        <v>1273</v>
      </c>
      <c r="G1273" s="27">
        <v>42608.1</v>
      </c>
      <c r="I1273" s="36">
        <v>40660</v>
      </c>
      <c r="J1273" s="36">
        <v>41820</v>
      </c>
      <c r="K1273" s="36">
        <v>41820</v>
      </c>
      <c r="L1273" s="24">
        <v>1146</v>
      </c>
      <c r="M1273" s="24" t="s">
        <v>977</v>
      </c>
      <c r="N1273">
        <v>1160</v>
      </c>
    </row>
    <row r="1274" spans="2:14" ht="12.75">
      <c r="B1274" s="42" t="s">
        <v>1757</v>
      </c>
      <c r="C1274" s="2" t="s">
        <v>610</v>
      </c>
      <c r="D1274" s="2" t="s">
        <v>1758</v>
      </c>
      <c r="E1274" s="1">
        <v>100</v>
      </c>
      <c r="F1274" s="1">
        <v>2284</v>
      </c>
      <c r="G1274" s="27">
        <v>107506.35</v>
      </c>
      <c r="H1274" s="27">
        <v>10750.64</v>
      </c>
      <c r="I1274" s="36">
        <v>40673</v>
      </c>
      <c r="J1274" s="36">
        <v>41820</v>
      </c>
      <c r="K1274" s="36">
        <v>41820</v>
      </c>
      <c r="L1274" s="24">
        <v>1146</v>
      </c>
      <c r="M1274" s="24" t="s">
        <v>194</v>
      </c>
      <c r="N1274">
        <v>1147</v>
      </c>
    </row>
    <row r="1275" spans="2:14" ht="12.75">
      <c r="B1275" s="42" t="s">
        <v>1759</v>
      </c>
      <c r="C1275" s="2" t="s">
        <v>610</v>
      </c>
      <c r="D1275" s="2" t="s">
        <v>1760</v>
      </c>
      <c r="E1275" s="1">
        <v>252</v>
      </c>
      <c r="F1275" s="1">
        <v>2339</v>
      </c>
      <c r="G1275" s="27">
        <v>225284.5</v>
      </c>
      <c r="H1275" s="27">
        <v>22528.45</v>
      </c>
      <c r="I1275" s="36">
        <v>40533</v>
      </c>
      <c r="J1275" s="36">
        <v>41820</v>
      </c>
      <c r="K1275" s="36">
        <v>41820</v>
      </c>
      <c r="L1275" s="24">
        <v>1146</v>
      </c>
      <c r="M1275" s="24" t="s">
        <v>757</v>
      </c>
      <c r="N1275">
        <v>1287</v>
      </c>
    </row>
    <row r="1276" spans="2:14" ht="12.75">
      <c r="B1276" s="42" t="s">
        <v>1761</v>
      </c>
      <c r="C1276" s="2" t="s">
        <v>610</v>
      </c>
      <c r="D1276" s="2" t="s">
        <v>1762</v>
      </c>
      <c r="E1276" s="1">
        <v>44</v>
      </c>
      <c r="F1276" s="1">
        <v>715.2</v>
      </c>
      <c r="G1276" s="27">
        <v>21967.45</v>
      </c>
      <c r="H1276" s="27">
        <v>24417.29</v>
      </c>
      <c r="I1276" s="36">
        <v>40596</v>
      </c>
      <c r="J1276" s="36">
        <v>41820</v>
      </c>
      <c r="K1276" s="36">
        <v>41820</v>
      </c>
      <c r="L1276" s="24">
        <v>1146</v>
      </c>
      <c r="M1276" s="24" t="s">
        <v>621</v>
      </c>
      <c r="N1276">
        <v>1224</v>
      </c>
    </row>
    <row r="1277" spans="2:14" ht="12.75">
      <c r="B1277" s="42" t="s">
        <v>1763</v>
      </c>
      <c r="C1277" s="2" t="s">
        <v>610</v>
      </c>
      <c r="D1277" s="2" t="s">
        <v>1764</v>
      </c>
      <c r="E1277" s="1">
        <v>78</v>
      </c>
      <c r="F1277" s="1">
        <v>1668</v>
      </c>
      <c r="G1277" s="27">
        <v>74104.37</v>
      </c>
      <c r="H1277" s="27">
        <v>7440.44</v>
      </c>
      <c r="I1277" s="36">
        <v>40661</v>
      </c>
      <c r="J1277" s="36">
        <v>41820</v>
      </c>
      <c r="K1277" s="36">
        <v>41820</v>
      </c>
      <c r="L1277" s="24">
        <v>1146</v>
      </c>
      <c r="M1277" s="24" t="s">
        <v>900</v>
      </c>
      <c r="N1277">
        <v>1159</v>
      </c>
    </row>
    <row r="1278" spans="2:14" ht="12.75">
      <c r="B1278" s="42" t="s">
        <v>1765</v>
      </c>
      <c r="C1278" s="2" t="s">
        <v>610</v>
      </c>
      <c r="D1278" s="2" t="s">
        <v>1766</v>
      </c>
      <c r="E1278" s="1">
        <v>63</v>
      </c>
      <c r="F1278" s="1">
        <v>482</v>
      </c>
      <c r="G1278" s="27">
        <v>15737.3</v>
      </c>
      <c r="I1278" s="36">
        <v>40660</v>
      </c>
      <c r="J1278" s="36">
        <v>41820</v>
      </c>
      <c r="K1278" s="36">
        <v>41820</v>
      </c>
      <c r="L1278" s="24">
        <v>1146</v>
      </c>
      <c r="M1278" s="24" t="s">
        <v>977</v>
      </c>
      <c r="N1278">
        <v>1160</v>
      </c>
    </row>
    <row r="1279" spans="2:14" ht="12.75">
      <c r="B1279" s="42" t="s">
        <v>1767</v>
      </c>
      <c r="C1279" s="2" t="s">
        <v>610</v>
      </c>
      <c r="D1279" s="2" t="s">
        <v>1768</v>
      </c>
      <c r="E1279" s="1">
        <v>250</v>
      </c>
      <c r="F1279" s="1">
        <v>2013.8</v>
      </c>
      <c r="G1279" s="27">
        <v>174366.8</v>
      </c>
      <c r="H1279" s="27">
        <v>17436.68</v>
      </c>
      <c r="I1279" s="36">
        <v>40527</v>
      </c>
      <c r="J1279" s="36">
        <v>41820</v>
      </c>
      <c r="K1279" s="36">
        <v>41820</v>
      </c>
      <c r="L1279" s="24">
        <v>1146</v>
      </c>
      <c r="M1279" s="24" t="s">
        <v>1729</v>
      </c>
      <c r="N1279">
        <v>1293</v>
      </c>
    </row>
    <row r="1280" spans="2:14" ht="12.75">
      <c r="B1280" s="42" t="s">
        <v>1769</v>
      </c>
      <c r="C1280" s="2" t="s">
        <v>610</v>
      </c>
      <c r="D1280" s="2" t="s">
        <v>1770</v>
      </c>
      <c r="E1280" s="1">
        <v>93</v>
      </c>
      <c r="F1280" s="1">
        <v>1632.2</v>
      </c>
      <c r="G1280" s="27">
        <v>73474.25</v>
      </c>
      <c r="I1280" s="36">
        <v>40668</v>
      </c>
      <c r="J1280" s="36">
        <v>41820</v>
      </c>
      <c r="K1280" s="36">
        <v>41820</v>
      </c>
      <c r="L1280" s="24">
        <v>1146</v>
      </c>
      <c r="M1280" s="24" t="s">
        <v>683</v>
      </c>
      <c r="N1280">
        <v>1152</v>
      </c>
    </row>
    <row r="1281" spans="2:14" ht="12.75">
      <c r="B1281" s="42" t="s">
        <v>1771</v>
      </c>
      <c r="C1281" s="2" t="s">
        <v>610</v>
      </c>
      <c r="D1281" s="2" t="s">
        <v>1772</v>
      </c>
      <c r="E1281" s="1">
        <v>63</v>
      </c>
      <c r="F1281" s="1">
        <v>955</v>
      </c>
      <c r="G1281" s="27">
        <v>31752.25</v>
      </c>
      <c r="I1281" s="36">
        <v>40668</v>
      </c>
      <c r="J1281" s="36">
        <v>41820</v>
      </c>
      <c r="K1281" s="36">
        <v>41820</v>
      </c>
      <c r="L1281" s="24">
        <v>1146</v>
      </c>
      <c r="M1281" s="24" t="s">
        <v>698</v>
      </c>
      <c r="N1281">
        <v>1152</v>
      </c>
    </row>
    <row r="1282" spans="2:14" ht="12.75">
      <c r="B1282" s="42" t="s">
        <v>1773</v>
      </c>
      <c r="C1282" s="2" t="s">
        <v>610</v>
      </c>
      <c r="D1282" s="2" t="s">
        <v>1774</v>
      </c>
      <c r="E1282" s="1">
        <v>86</v>
      </c>
      <c r="F1282" s="1">
        <v>1633</v>
      </c>
      <c r="G1282" s="27">
        <v>38642.82</v>
      </c>
      <c r="H1282" s="27">
        <v>3864.28</v>
      </c>
      <c r="I1282" s="36">
        <v>40620</v>
      </c>
      <c r="J1282" s="36">
        <v>41820</v>
      </c>
      <c r="K1282" s="36">
        <v>41820</v>
      </c>
      <c r="L1282" s="24">
        <v>1146</v>
      </c>
      <c r="M1282" s="24" t="s">
        <v>686</v>
      </c>
      <c r="N1282">
        <v>1200</v>
      </c>
    </row>
    <row r="1283" spans="2:14" ht="12.75">
      <c r="B1283" s="42" t="s">
        <v>1775</v>
      </c>
      <c r="C1283" s="2" t="s">
        <v>610</v>
      </c>
      <c r="D1283" s="2" t="s">
        <v>1776</v>
      </c>
      <c r="E1283" s="1">
        <v>318</v>
      </c>
      <c r="F1283" s="1">
        <v>1524.8</v>
      </c>
      <c r="G1283" s="27">
        <v>91003.06</v>
      </c>
      <c r="H1283" s="27">
        <v>38221.29</v>
      </c>
      <c r="I1283" s="36">
        <v>40533</v>
      </c>
      <c r="J1283" s="36">
        <v>41820</v>
      </c>
      <c r="K1283" s="36">
        <v>41820</v>
      </c>
      <c r="L1283" s="24">
        <v>1146</v>
      </c>
      <c r="M1283" s="24" t="s">
        <v>757</v>
      </c>
      <c r="N1283">
        <v>1287</v>
      </c>
    </row>
    <row r="1284" spans="2:14" ht="12.75">
      <c r="B1284" s="42" t="s">
        <v>1777</v>
      </c>
      <c r="C1284" s="2" t="s">
        <v>610</v>
      </c>
      <c r="D1284" s="2" t="s">
        <v>1778</v>
      </c>
      <c r="E1284" s="1">
        <v>88</v>
      </c>
      <c r="F1284" s="1">
        <v>1379.8</v>
      </c>
      <c r="G1284" s="27">
        <v>38219.6</v>
      </c>
      <c r="H1284" s="27">
        <v>3821.96</v>
      </c>
      <c r="I1284" s="36">
        <v>40546</v>
      </c>
      <c r="J1284" s="36">
        <v>41820</v>
      </c>
      <c r="K1284" s="36">
        <v>41820</v>
      </c>
      <c r="L1284" s="24">
        <v>1146</v>
      </c>
      <c r="M1284" s="24" t="s">
        <v>1779</v>
      </c>
      <c r="N1284">
        <v>1274</v>
      </c>
    </row>
    <row r="1285" spans="2:14" ht="12.75">
      <c r="B1285" s="42" t="s">
        <v>1780</v>
      </c>
      <c r="C1285" s="2" t="s">
        <v>610</v>
      </c>
      <c r="D1285" s="2" t="s">
        <v>1781</v>
      </c>
      <c r="E1285" s="1">
        <v>77</v>
      </c>
      <c r="F1285" s="1">
        <v>329.4</v>
      </c>
      <c r="G1285" s="27">
        <v>30252.92</v>
      </c>
      <c r="H1285" s="27">
        <v>13916.34</v>
      </c>
      <c r="I1285" s="36">
        <v>40659</v>
      </c>
      <c r="J1285" s="36">
        <v>41851</v>
      </c>
      <c r="K1285" s="36">
        <v>41851</v>
      </c>
      <c r="L1285" s="24">
        <v>1177</v>
      </c>
      <c r="M1285" s="24" t="s">
        <v>881</v>
      </c>
      <c r="N1285">
        <v>1192</v>
      </c>
    </row>
    <row r="1286" spans="2:14" ht="12.75">
      <c r="B1286" s="42" t="s">
        <v>1782</v>
      </c>
      <c r="C1286" s="2" t="s">
        <v>610</v>
      </c>
      <c r="D1286" s="2" t="s">
        <v>1783</v>
      </c>
      <c r="E1286" s="1">
        <v>195</v>
      </c>
      <c r="F1286" s="1">
        <v>2257.6</v>
      </c>
      <c r="G1286" s="27">
        <v>62645.75</v>
      </c>
      <c r="H1286" s="27">
        <v>6264.58</v>
      </c>
      <c r="I1286" s="36">
        <v>40665</v>
      </c>
      <c r="J1286" s="36">
        <v>41851</v>
      </c>
      <c r="K1286" s="36">
        <v>41851</v>
      </c>
      <c r="L1286" s="24">
        <v>1177</v>
      </c>
      <c r="M1286" s="24" t="s">
        <v>910</v>
      </c>
      <c r="N1286">
        <v>1186</v>
      </c>
    </row>
    <row r="1287" spans="2:14" ht="12.75">
      <c r="B1287" s="42" t="s">
        <v>1784</v>
      </c>
      <c r="C1287" s="2" t="s">
        <v>610</v>
      </c>
      <c r="D1287" s="2" t="s">
        <v>1785</v>
      </c>
      <c r="E1287" s="1">
        <v>182.9</v>
      </c>
      <c r="F1287" s="1">
        <v>2457.6</v>
      </c>
      <c r="G1287" s="27">
        <v>124329.14</v>
      </c>
      <c r="H1287" s="27">
        <v>19569.4</v>
      </c>
      <c r="I1287" s="36">
        <v>40557</v>
      </c>
      <c r="J1287" s="36">
        <v>41912</v>
      </c>
      <c r="K1287" s="36">
        <v>41912</v>
      </c>
      <c r="L1287" s="24">
        <v>1238</v>
      </c>
      <c r="M1287" s="24" t="s">
        <v>142</v>
      </c>
      <c r="N1287">
        <v>1355</v>
      </c>
    </row>
    <row r="1288" spans="2:14" ht="12.75">
      <c r="B1288" s="42" t="s">
        <v>1786</v>
      </c>
      <c r="C1288" s="2" t="s">
        <v>610</v>
      </c>
      <c r="D1288" s="2" t="s">
        <v>1787</v>
      </c>
      <c r="E1288" s="1">
        <v>108</v>
      </c>
      <c r="F1288" s="1">
        <v>1258.4</v>
      </c>
      <c r="G1288" s="27">
        <v>67390.4</v>
      </c>
      <c r="H1288" s="27">
        <v>10108.56</v>
      </c>
      <c r="I1288" s="36">
        <v>40658</v>
      </c>
      <c r="J1288" s="36">
        <v>42004</v>
      </c>
      <c r="K1288" s="36">
        <v>42004</v>
      </c>
      <c r="L1288" s="24">
        <v>1330</v>
      </c>
      <c r="M1288" s="24" t="s">
        <v>881</v>
      </c>
      <c r="N1288">
        <v>1346</v>
      </c>
    </row>
    <row r="1289" spans="2:14" ht="12.75">
      <c r="B1289" s="42" t="s">
        <v>1788</v>
      </c>
      <c r="C1289" s="2" t="s">
        <v>610</v>
      </c>
      <c r="D1289" s="2" t="s">
        <v>1789</v>
      </c>
      <c r="E1289" s="1">
        <v>59</v>
      </c>
      <c r="F1289" s="1">
        <v>439.8</v>
      </c>
      <c r="G1289" s="27">
        <v>18776.8</v>
      </c>
      <c r="H1289" s="27">
        <v>1877.68</v>
      </c>
      <c r="I1289" s="36">
        <v>40668</v>
      </c>
      <c r="J1289" s="36">
        <v>42004</v>
      </c>
      <c r="K1289" s="36">
        <v>42004</v>
      </c>
      <c r="L1289" s="24">
        <v>1330</v>
      </c>
      <c r="M1289" s="24" t="s">
        <v>945</v>
      </c>
      <c r="N1289">
        <v>1336</v>
      </c>
    </row>
    <row r="1290" spans="2:14" ht="12.75">
      <c r="B1290" s="42" t="s">
        <v>1790</v>
      </c>
      <c r="C1290" s="2" t="s">
        <v>610</v>
      </c>
      <c r="D1290" s="2" t="s">
        <v>1791</v>
      </c>
      <c r="E1290" s="1">
        <v>132</v>
      </c>
      <c r="F1290" s="1">
        <v>1631.8</v>
      </c>
      <c r="G1290" s="27">
        <v>66152.6</v>
      </c>
      <c r="H1290" s="27">
        <v>6615.26</v>
      </c>
      <c r="I1290" s="36">
        <v>40674</v>
      </c>
      <c r="J1290" s="36">
        <v>42004</v>
      </c>
      <c r="K1290" s="36">
        <v>42004</v>
      </c>
      <c r="L1290" s="24">
        <v>1330</v>
      </c>
      <c r="M1290" s="24" t="s">
        <v>689</v>
      </c>
      <c r="N1290">
        <v>1330</v>
      </c>
    </row>
    <row r="1291" spans="2:14" ht="12.75">
      <c r="B1291" s="42" t="s">
        <v>1792</v>
      </c>
      <c r="C1291" s="2" t="s">
        <v>610</v>
      </c>
      <c r="D1291" s="2" t="s">
        <v>1793</v>
      </c>
      <c r="E1291" s="1">
        <v>61</v>
      </c>
      <c r="F1291" s="1">
        <v>640</v>
      </c>
      <c r="G1291" s="27">
        <v>12203.75</v>
      </c>
      <c r="H1291" s="27">
        <v>1220.38</v>
      </c>
      <c r="I1291" s="36">
        <v>40623</v>
      </c>
      <c r="J1291" s="36">
        <v>42004</v>
      </c>
      <c r="K1291" s="36">
        <v>42004</v>
      </c>
      <c r="L1291" s="24">
        <v>1330</v>
      </c>
      <c r="M1291" s="24" t="s">
        <v>1114</v>
      </c>
      <c r="N1291">
        <v>1381</v>
      </c>
    </row>
    <row r="1292" spans="2:14" ht="12.75">
      <c r="B1292" s="42" t="s">
        <v>1794</v>
      </c>
      <c r="C1292" s="2" t="s">
        <v>610</v>
      </c>
      <c r="D1292" s="2" t="s">
        <v>1795</v>
      </c>
      <c r="E1292" s="1">
        <v>35</v>
      </c>
      <c r="F1292" s="1">
        <v>66</v>
      </c>
      <c r="G1292" s="27">
        <v>964.5</v>
      </c>
      <c r="H1292" s="27">
        <v>96.45</v>
      </c>
      <c r="I1292" s="36">
        <v>40623</v>
      </c>
      <c r="J1292" s="36">
        <v>42004</v>
      </c>
      <c r="K1292" s="36">
        <v>42004</v>
      </c>
      <c r="L1292" s="24">
        <v>1330</v>
      </c>
      <c r="M1292" s="24" t="s">
        <v>1114</v>
      </c>
      <c r="N1292">
        <v>1381</v>
      </c>
    </row>
    <row r="1293" spans="2:14" ht="12.75">
      <c r="B1293" s="42" t="s">
        <v>1796</v>
      </c>
      <c r="C1293" s="2" t="s">
        <v>610</v>
      </c>
      <c r="D1293" s="2" t="s">
        <v>1797</v>
      </c>
      <c r="E1293" s="1">
        <v>281</v>
      </c>
      <c r="F1293" s="1">
        <v>2922.36</v>
      </c>
      <c r="G1293" s="27">
        <v>109850.2</v>
      </c>
      <c r="H1293" s="27">
        <v>48334.09</v>
      </c>
      <c r="I1293" s="36">
        <v>40625</v>
      </c>
      <c r="J1293" s="36">
        <v>42004</v>
      </c>
      <c r="K1293" s="36">
        <v>42004</v>
      </c>
      <c r="L1293" s="24">
        <v>1330</v>
      </c>
      <c r="M1293" s="24" t="s">
        <v>945</v>
      </c>
      <c r="N1293">
        <v>1379</v>
      </c>
    </row>
    <row r="1294" spans="2:14" ht="12.75">
      <c r="B1294" s="42" t="s">
        <v>1798</v>
      </c>
      <c r="C1294" s="2" t="s">
        <v>610</v>
      </c>
      <c r="D1294" s="2" t="s">
        <v>1799</v>
      </c>
      <c r="E1294" s="1">
        <v>114</v>
      </c>
      <c r="F1294" s="1">
        <v>1564.6</v>
      </c>
      <c r="G1294" s="27">
        <v>139797.95</v>
      </c>
      <c r="H1294" s="27">
        <v>13979.8</v>
      </c>
      <c r="I1294" s="36">
        <v>40658</v>
      </c>
      <c r="J1294" s="36">
        <v>42004</v>
      </c>
      <c r="K1294" s="36">
        <v>42004</v>
      </c>
      <c r="L1294" s="24">
        <v>1330</v>
      </c>
      <c r="M1294" s="24" t="s">
        <v>735</v>
      </c>
      <c r="N1294">
        <v>1346</v>
      </c>
    </row>
    <row r="1295" spans="2:14" ht="12.75">
      <c r="B1295" s="42" t="s">
        <v>1800</v>
      </c>
      <c r="C1295" s="2" t="s">
        <v>610</v>
      </c>
      <c r="D1295" s="2" t="s">
        <v>1801</v>
      </c>
      <c r="E1295" s="1">
        <v>189</v>
      </c>
      <c r="F1295" s="1">
        <v>1981</v>
      </c>
      <c r="G1295" s="27">
        <v>83793.7</v>
      </c>
      <c r="H1295" s="27">
        <v>8379.37</v>
      </c>
      <c r="I1295" s="36">
        <v>40620</v>
      </c>
      <c r="J1295" s="36">
        <v>42004</v>
      </c>
      <c r="K1295" s="36">
        <v>42004</v>
      </c>
      <c r="L1295" s="24">
        <v>1330</v>
      </c>
      <c r="M1295" s="24" t="s">
        <v>1102</v>
      </c>
      <c r="N1295">
        <v>1384</v>
      </c>
    </row>
    <row r="1296" spans="2:14" ht="12.75">
      <c r="B1296" s="42" t="s">
        <v>1802</v>
      </c>
      <c r="C1296" s="2" t="s">
        <v>610</v>
      </c>
      <c r="D1296" s="2" t="s">
        <v>1803</v>
      </c>
      <c r="E1296" s="1">
        <v>23</v>
      </c>
      <c r="F1296" s="1">
        <v>419</v>
      </c>
      <c r="G1296" s="27">
        <v>17833.9</v>
      </c>
      <c r="H1296" s="27">
        <v>1783.39</v>
      </c>
      <c r="I1296" s="36">
        <v>40662</v>
      </c>
      <c r="J1296" s="36">
        <v>42004</v>
      </c>
      <c r="K1296" s="36">
        <v>42004</v>
      </c>
      <c r="L1296" s="24">
        <v>1330</v>
      </c>
      <c r="M1296" s="24" t="s">
        <v>910</v>
      </c>
      <c r="N1296">
        <v>1342</v>
      </c>
    </row>
    <row r="1297" spans="2:14" ht="12.75">
      <c r="B1297" s="42" t="s">
        <v>1804</v>
      </c>
      <c r="C1297" s="2" t="s">
        <v>610</v>
      </c>
      <c r="D1297" s="2" t="s">
        <v>1805</v>
      </c>
      <c r="E1297" s="1">
        <v>176</v>
      </c>
      <c r="F1297" s="1">
        <v>1404.25</v>
      </c>
      <c r="G1297" s="27">
        <v>25837.9</v>
      </c>
      <c r="H1297" s="27">
        <v>2583.79</v>
      </c>
      <c r="I1297" s="36">
        <v>40668</v>
      </c>
      <c r="J1297" s="36">
        <v>42185</v>
      </c>
      <c r="K1297" s="36">
        <v>42185</v>
      </c>
      <c r="L1297" s="24">
        <v>1511</v>
      </c>
      <c r="M1297" s="24" t="s">
        <v>1005</v>
      </c>
      <c r="N1297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2011-05-13T19:16:27Z</dcterms:modified>
  <cp:category/>
  <cp:version/>
  <cp:contentType/>
  <cp:contentStatus/>
</cp:coreProperties>
</file>