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<sst xmlns="http://schemas.openxmlformats.org/spreadsheetml/2006/main" count="464" uniqueCount="277">
  <si>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</si>
  <si>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</si>
  <si>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</si>
  <si>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</si>
  <si>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</si>
  <si>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</si>
  <si>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</si>
  <si>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</si>
  <si>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</si>
  <si>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</si>
  <si>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</si>
  <si>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</si>
  <si>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</si>
  <si>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</si>
  <si>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</si>
  <si>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</si>
  <si>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</si>
  <si>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</si>
  <si>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</si>
  <si>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</si>
  <si>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</si>
  <si>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</si>
  <si>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</si>
  <si>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</si>
  <si>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</si>
  <si>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</si>
  <si>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</si>
  <si>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</si>
  <si>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</si>
  <si>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</si>
  <si>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</si>
  <si>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</si>
  <si>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</si>
  <si>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</si>
  <si>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</si>
  <si>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</si>
  <si>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</si>
  <si>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</si>
  <si>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</si>
  <si>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</si>
  <si>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</si>
  <si>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</si>
  <si>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</si>
  <si>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</si>
  <si>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</si>
  <si>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</si>
  <si>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</si>
  <si>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</si>
  <si>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</si>
  <si>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</si>
  <si>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610460101</t>
  </si>
  <si>
    <t>1</t>
  </si>
  <si>
    <t>CLARK ROAD WARBLER</t>
  </si>
  <si>
    <t>NORTHERN TIMBERLANDS</t>
  </si>
  <si>
    <t>611309801</t>
  </si>
  <si>
    <t>FLETCHER-WARBLER</t>
  </si>
  <si>
    <t>CHRIS MUMA</t>
  </si>
  <si>
    <t>610490101</t>
  </si>
  <si>
    <t>NORTH CROFTON RD HARDWOODS</t>
  </si>
  <si>
    <t>BERNARD SEELEY</t>
  </si>
  <si>
    <t>610500201</t>
  </si>
  <si>
    <t>6 POINT JACK</t>
  </si>
  <si>
    <t>MID MICHIGAN LOGGING</t>
  </si>
  <si>
    <t>610610201</t>
  </si>
  <si>
    <t>N WHEELER LAKE HARDWOODS</t>
  </si>
  <si>
    <t>BLAKE FOREST PRODUCTS</t>
  </si>
  <si>
    <t>610760201</t>
  </si>
  <si>
    <t>OLD M-72 PINE</t>
  </si>
  <si>
    <t>610210201</t>
  </si>
  <si>
    <t>POWERLINE ASPEN</t>
  </si>
  <si>
    <t>AJD FOR/PRO</t>
  </si>
  <si>
    <t>610220201</t>
  </si>
  <si>
    <t>POWERLINE HARDWOODS</t>
  </si>
  <si>
    <t>SAPPI FINE PAPER</t>
  </si>
  <si>
    <t>610020301</t>
  </si>
  <si>
    <t>RE-ADVERTISED SMITH RD ASPEN</t>
  </si>
  <si>
    <t>610470201</t>
  </si>
  <si>
    <t>SECTION 20 RED</t>
  </si>
  <si>
    <t>610350201</t>
  </si>
  <si>
    <t>TRAIL CAMP</t>
  </si>
  <si>
    <t>ROBERT GENTZ FOREST PRODUCTS</t>
  </si>
  <si>
    <t>610440101</t>
  </si>
  <si>
    <t>WEST CROFTON RD ASPEN</t>
  </si>
  <si>
    <t>610240201</t>
  </si>
  <si>
    <t>WINTER COVEY</t>
  </si>
  <si>
    <t>610360201</t>
  </si>
  <si>
    <t>16 OAK</t>
  </si>
  <si>
    <t>MYERS LOGGING</t>
  </si>
  <si>
    <t>610700202</t>
  </si>
  <si>
    <t>BEAVER SALVAGE</t>
  </si>
  <si>
    <t>LOBUR, JAMES</t>
  </si>
  <si>
    <t>610510201</t>
  </si>
  <si>
    <t>BLAIR PINE PROJECT</t>
  </si>
  <si>
    <t>DAN BUNDY LOGGING INC.</t>
  </si>
  <si>
    <t>610050201</t>
  </si>
  <si>
    <t>DAIR CREEK JACK</t>
  </si>
  <si>
    <t>610250302</t>
  </si>
  <si>
    <t>HOLLY ROAD HARDWOODS</t>
  </si>
  <si>
    <t>JEFF KLEEMAN</t>
  </si>
  <si>
    <t>610530201</t>
  </si>
  <si>
    <t>HOUND DOG HARDWOODS</t>
  </si>
  <si>
    <t>JAROCHE BROS.INC.</t>
  </si>
  <si>
    <t>610320201</t>
  </si>
  <si>
    <t>KALKASKA WEST HARDWOOD</t>
  </si>
  <si>
    <t>610810201</t>
  </si>
  <si>
    <t>SMITH LAKE RD RED PINE</t>
  </si>
  <si>
    <t>BIEWER SAWMILL INC</t>
  </si>
  <si>
    <t>610010201</t>
  </si>
  <si>
    <t>SOUTH BOARDMAN HARDWOODS</t>
  </si>
  <si>
    <t>FAHL FOREST PRODUCTS</t>
  </si>
  <si>
    <t>610300201</t>
  </si>
  <si>
    <t>TAYLOR CREEK PINE</t>
  </si>
  <si>
    <t>610630201</t>
  </si>
  <si>
    <t>TITUS ROAD SOFTWOODS</t>
  </si>
  <si>
    <t>610480201</t>
  </si>
  <si>
    <t>WEIDENHAMER PINE</t>
  </si>
  <si>
    <t>610380001</t>
  </si>
  <si>
    <t>BATTLE CREEK</t>
  </si>
  <si>
    <t>610580001</t>
  </si>
  <si>
    <t>BLUE BEAR HILLS ASPEN</t>
  </si>
  <si>
    <t>F.J. FLEES</t>
  </si>
  <si>
    <t>610370201</t>
  </si>
  <si>
    <t>CORRIDOR ASPEN</t>
  </si>
  <si>
    <t>SAPPI/WARREN</t>
  </si>
  <si>
    <t>610340201</t>
  </si>
  <si>
    <t>JAXON ASPEN</t>
  </si>
  <si>
    <t>PACKAGING CORP. OF AMERICA</t>
  </si>
  <si>
    <t>610160201</t>
  </si>
  <si>
    <t>165 ASPEN</t>
  </si>
  <si>
    <t>610530101</t>
  </si>
  <si>
    <t>DEVIL CREEK OAK</t>
  </si>
  <si>
    <t>WHEELER'S WOLF LAKE SAWMILL</t>
  </si>
  <si>
    <t>610600201</t>
  </si>
  <si>
    <t>FLETCHER RED</t>
  </si>
  <si>
    <t>610200201</t>
  </si>
  <si>
    <t>GASFIELD HARDWOODS</t>
  </si>
  <si>
    <t>610780201</t>
  </si>
  <si>
    <t>GOOSE CREEK RED</t>
  </si>
  <si>
    <t>TONY HYDROLAKE LEASING &amp; SERVICE</t>
  </si>
  <si>
    <t>610570201</t>
  </si>
  <si>
    <t>LOST LAKE RED</t>
  </si>
  <si>
    <t>WHITEHOUSE HARDWOODS INC</t>
  </si>
  <si>
    <t>610520201</t>
  </si>
  <si>
    <t>NSG RED</t>
  </si>
  <si>
    <t>610680201</t>
  </si>
  <si>
    <t>OAK RIDGE</t>
  </si>
  <si>
    <t>SHAWN MUMA LOGGING</t>
  </si>
  <si>
    <t>610430101</t>
  </si>
  <si>
    <t>OVERWORKED HARDWOOD</t>
  </si>
  <si>
    <t>610190201</t>
  </si>
  <si>
    <t>PINECREST HARDWOODS</t>
  </si>
  <si>
    <t>ELENZ, INC</t>
  </si>
  <si>
    <t>610010301</t>
  </si>
  <si>
    <t>RAPID RIVER HARDWOODS</t>
  </si>
  <si>
    <t>610650201</t>
  </si>
  <si>
    <t>RYE ASPEN</t>
  </si>
  <si>
    <t>610280402</t>
  </si>
  <si>
    <t>S. BOARDMAN SALVAGE</t>
  </si>
  <si>
    <t>610230201</t>
  </si>
  <si>
    <t>SMITH ROAD HARDWOODS</t>
  </si>
  <si>
    <t>610620201</t>
  </si>
  <si>
    <t>WALLACE ROAD HARDWOODS</t>
  </si>
  <si>
    <t>610100201</t>
  </si>
  <si>
    <t>BLUE LAKE EAST HARDWOODS</t>
  </si>
  <si>
    <t>610090201</t>
  </si>
  <si>
    <t>612 SOUTH HARDWOODS</t>
  </si>
  <si>
    <t>BFP MANAGEMENT, INC.</t>
  </si>
  <si>
    <t>610110201</t>
  </si>
  <si>
    <t>BLUE LAKE WEST HARDWOODS</t>
  </si>
  <si>
    <t>610080301</t>
  </si>
  <si>
    <t>BLUESTEM PINE</t>
  </si>
  <si>
    <t>BISBALLE FOREST PRODUCTS</t>
  </si>
  <si>
    <t>610770201</t>
  </si>
  <si>
    <t>FLETCHER ASPEN</t>
  </si>
  <si>
    <t>610710201</t>
  </si>
  <si>
    <t>FOUR POINT HARDWOOD</t>
  </si>
  <si>
    <t>610750201</t>
  </si>
  <si>
    <t>GARN &amp; GRAWN</t>
  </si>
  <si>
    <t>PAYLESS AG PRODUCTS</t>
  </si>
  <si>
    <t>610740201</t>
  </si>
  <si>
    <t>GRASS LAKE RED PINE</t>
  </si>
  <si>
    <t>610560201</t>
  </si>
  <si>
    <t>HEADWATERS ASPEN</t>
  </si>
  <si>
    <t>610410201</t>
  </si>
  <si>
    <t>KING ROAD RED PINE</t>
  </si>
  <si>
    <t>610420201</t>
  </si>
  <si>
    <t>OVER HERE - RED PINE</t>
  </si>
  <si>
    <t>610660201</t>
  </si>
  <si>
    <t>SHOOTIN' RANGE ASPEN</t>
  </si>
  <si>
    <t>BRUCE BUNDY</t>
  </si>
  <si>
    <t>610850201</t>
  </si>
  <si>
    <t>WALTER'S PINE</t>
  </si>
  <si>
    <t>610440201</t>
  </si>
  <si>
    <t>JACK PINE AIRSTRIP</t>
  </si>
  <si>
    <t>610790201</t>
  </si>
  <si>
    <t>BEECH ROAD ASPEN</t>
  </si>
  <si>
    <t>ROTHIG FOREST PRODUCTS, INC.</t>
  </si>
  <si>
    <t>610140301</t>
  </si>
  <si>
    <t>HAZE &amp; WALLIN RED</t>
  </si>
  <si>
    <t>610090301</t>
  </si>
  <si>
    <t>SPEEDWAY JACK</t>
  </si>
  <si>
    <t>LUTKE FOREST PRODS, INC.</t>
  </si>
  <si>
    <t>610220301</t>
  </si>
  <si>
    <t>SPRINGBREAK WHITE</t>
  </si>
  <si>
    <t>610670201</t>
  </si>
  <si>
    <t>WALLIN RED PINE</t>
  </si>
  <si>
    <t>610060301</t>
  </si>
  <si>
    <t>WEEVILED WHITE</t>
  </si>
  <si>
    <t>610350301</t>
  </si>
  <si>
    <t>BEAKED HAZEL</t>
  </si>
  <si>
    <t>610410301</t>
  </si>
  <si>
    <t>BLUE LINE RED PINE</t>
  </si>
  <si>
    <t>610230301</t>
  </si>
  <si>
    <t>BOGART RED PINE</t>
  </si>
  <si>
    <t>610210301</t>
  </si>
  <si>
    <t>DOG BONE</t>
  </si>
  <si>
    <t>610720001</t>
  </si>
  <si>
    <t>EASTLINE HARDWOOD</t>
  </si>
  <si>
    <t>RICHARD BROWN</t>
  </si>
  <si>
    <t>610070301</t>
  </si>
  <si>
    <t>HANNAH ALLEN</t>
  </si>
  <si>
    <t>610330301</t>
  </si>
  <si>
    <t>MANY SPURS</t>
  </si>
  <si>
    <t>610440301</t>
  </si>
  <si>
    <t>MIDDLE SECTION RED</t>
  </si>
  <si>
    <t>610510301</t>
  </si>
  <si>
    <t>PATCHES</t>
  </si>
  <si>
    <t>610580201</t>
  </si>
  <si>
    <t>PLAYGROUND MIX RE-ADVERTISED</t>
  </si>
  <si>
    <t>610160301</t>
  </si>
  <si>
    <t>RAYLE ROAD RED PINE</t>
  </si>
  <si>
    <t>610320301</t>
  </si>
  <si>
    <t>RED SNOW</t>
  </si>
  <si>
    <t>610430301</t>
  </si>
  <si>
    <t>TOWNSHIP ROAD RED</t>
  </si>
  <si>
    <t>610590101</t>
  </si>
  <si>
    <t>VALLEYVIEW HARDWOOD</t>
  </si>
  <si>
    <t>NORTHWEST HARDWOODS</t>
  </si>
  <si>
    <t>610650301</t>
  </si>
  <si>
    <t>BARRAT ROAD</t>
  </si>
  <si>
    <t>610560301</t>
  </si>
  <si>
    <t>BENTLEY ROAD REDPINE</t>
  </si>
  <si>
    <t>610610301</t>
  </si>
  <si>
    <t>BORROW PIT MIX</t>
  </si>
  <si>
    <t>610570301</t>
  </si>
  <si>
    <t>FIX-A-FLAT ASPEN</t>
  </si>
  <si>
    <t>610170301</t>
  </si>
  <si>
    <t>GAREY LAKE PINE</t>
  </si>
  <si>
    <t>610470301</t>
  </si>
  <si>
    <t>GROUSE HATCHERY ASPEN</t>
  </si>
  <si>
    <t>610400301</t>
  </si>
  <si>
    <t>HARMONY HARDWOOD</t>
  </si>
  <si>
    <t>610540201</t>
  </si>
  <si>
    <t>HIGHLAND HARDWOOD</t>
  </si>
  <si>
    <t>610530301</t>
  </si>
  <si>
    <t>LIME LAKE HARDWOOD</t>
  </si>
  <si>
    <t>610680301</t>
  </si>
  <si>
    <t>NORTH OF THE LINE</t>
  </si>
  <si>
    <t>610540301</t>
  </si>
  <si>
    <t>REMNANT HARDWOOD</t>
  </si>
  <si>
    <t>610830201</t>
  </si>
  <si>
    <t>RIVER RIDGE HARDWOOD</t>
  </si>
  <si>
    <t>610630301</t>
  </si>
  <si>
    <t>SHENBURN ROAD RED PINE</t>
  </si>
  <si>
    <t>610640301</t>
  </si>
  <si>
    <t>THOMPSONVILLE RED PINE</t>
  </si>
  <si>
    <t>610600301</t>
  </si>
  <si>
    <t>WOUNDED KNEE PINE</t>
  </si>
  <si>
    <t>610270301</t>
  </si>
  <si>
    <t>BAKER ROAD HARDWOODS</t>
  </si>
  <si>
    <t>610450301</t>
  </si>
  <si>
    <t>ARROWHEAD JACK PINE</t>
  </si>
  <si>
    <t>610670301</t>
  </si>
  <si>
    <t>CCC BRIDGE JACK PINE</t>
  </si>
  <si>
    <t>610340301</t>
  </si>
  <si>
    <t>RANGE 18 JACK PINE</t>
  </si>
  <si>
    <t xml:space="preserve">                                  as of February 11,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</si>
</sst>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8966.400000000001</v>
      </c>
      <c r="L17" s="30"/>
    </row>
    <row r="18" spans="4:12" ht="12.75">
      <c r="D18" s="12" t="s">
        <v>37</v>
      </c>
      <c r="G18" s="21">
        <f>DSUM(DATABASE,5,U15:U16)</f>
        <v>89376.07</v>
      </c>
      <c r="L18" s="30"/>
    </row>
    <row r="19" spans="4:12" ht="12.75">
      <c r="D19" s="12" t="s">
        <v>34</v>
      </c>
      <c r="G19" s="18">
        <f>DSUM(DATABASE,6,V15:V16)</f>
        <v>4689779.629999998</v>
      </c>
      <c r="L19" s="30"/>
    </row>
    <row r="20" spans="4:12" ht="12.75">
      <c r="D20" s="12" t="s">
        <v>38</v>
      </c>
      <c r="G20" s="18">
        <f>DSUM(DATABASE,7,W15:W16)</f>
        <v>1380409.6399999994</v>
      </c>
      <c r="L20" s="30"/>
    </row>
    <row r="21" spans="4:12" ht="12.75">
      <c r="D21" s="12" t="s">
        <v>35</v>
      </c>
      <c r="E21" s="22"/>
      <c r="F21" s="22"/>
      <c r="G21" s="18">
        <f>+G19-G20</f>
        <v>3309369.9899999984</v>
      </c>
      <c r="L21" s="30"/>
    </row>
    <row r="22" spans="4:12" ht="12.75">
      <c r="D22" s="12" t="s">
        <v>44</v>
      </c>
      <c r="E22" s="22"/>
      <c r="F22" s="22"/>
      <c r="G22" s="45">
        <f>+G20/G19</f>
        <v>0.29434424405992826</v>
      </c>
      <c r="L22" s="30"/>
    </row>
    <row r="23" spans="4:12" ht="12.75">
      <c r="D23" s="12" t="s">
        <v>40</v>
      </c>
      <c r="E23" s="22"/>
      <c r="F23" s="22"/>
      <c r="G23" s="59">
        <v>38028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2.0434684366614886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398</v>
      </c>
      <c r="F31" s="1">
        <v>5459.4</v>
      </c>
      <c r="G31" s="37">
        <v>276965.65</v>
      </c>
      <c r="H31" s="37">
        <v>105246.94</v>
      </c>
      <c r="I31" s="47">
        <v>37312</v>
      </c>
      <c r="J31" s="47">
        <v>38077</v>
      </c>
      <c r="K31" s="47">
        <v>38077</v>
      </c>
      <c r="L31" s="30">
        <v>49</v>
      </c>
      <c r="M31" s="30" t="s">
        <v>53</v>
      </c>
      <c r="N31" s="48">
        <v>765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1435</v>
      </c>
      <c r="F32" s="1">
        <v>1074.8</v>
      </c>
      <c r="G32" s="37">
        <v>19178.73</v>
      </c>
      <c r="H32" s="37">
        <v>19178.73</v>
      </c>
      <c r="I32" s="47">
        <v>36262</v>
      </c>
      <c r="J32" s="47">
        <v>36981</v>
      </c>
      <c r="K32" s="47">
        <v>38077</v>
      </c>
      <c r="L32" s="30">
        <v>49</v>
      </c>
      <c r="M32" s="30" t="s">
        <v>56</v>
      </c>
      <c r="N32" s="48">
        <v>1815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24.2</v>
      </c>
      <c r="F33" s="1">
        <v>70.8</v>
      </c>
      <c r="G33" s="37">
        <v>1338.2</v>
      </c>
      <c r="H33" s="37">
        <v>1338.2</v>
      </c>
      <c r="I33" s="47">
        <v>37718</v>
      </c>
      <c r="J33" s="47">
        <v>38077</v>
      </c>
      <c r="K33" s="47">
        <v>38077</v>
      </c>
      <c r="L33" s="30">
        <v>49</v>
      </c>
      <c r="M33" s="30" t="s">
        <v>59</v>
      </c>
      <c r="N33" s="48">
        <v>359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91</v>
      </c>
      <c r="F34" s="1">
        <v>686</v>
      </c>
      <c r="G34" s="37">
        <v>20154.3</v>
      </c>
      <c r="H34" s="37">
        <v>11286.41</v>
      </c>
      <c r="I34" s="47">
        <v>37459</v>
      </c>
      <c r="J34" s="47">
        <v>38168</v>
      </c>
      <c r="K34" s="47">
        <v>38168</v>
      </c>
      <c r="L34" s="30">
        <v>140</v>
      </c>
      <c r="M34" s="30" t="s">
        <v>62</v>
      </c>
      <c r="N34" s="48">
        <v>709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20.8</v>
      </c>
      <c r="F35" s="1">
        <v>167.8</v>
      </c>
      <c r="G35" s="37">
        <v>2749.44</v>
      </c>
      <c r="H35" s="37">
        <v>274.94</v>
      </c>
      <c r="I35" s="47">
        <v>37760</v>
      </c>
      <c r="J35" s="47">
        <v>38168</v>
      </c>
      <c r="K35" s="47">
        <v>38168</v>
      </c>
      <c r="L35" s="30">
        <v>140</v>
      </c>
      <c r="M35" s="30" t="s">
        <v>65</v>
      </c>
      <c r="N35" s="48">
        <v>408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115.8</v>
      </c>
      <c r="F36" s="1">
        <v>1374</v>
      </c>
      <c r="G36" s="37">
        <v>50365.45</v>
      </c>
      <c r="H36" s="37">
        <v>5036.55</v>
      </c>
      <c r="I36" s="47">
        <v>37774</v>
      </c>
      <c r="J36" s="47">
        <v>38168</v>
      </c>
      <c r="K36" s="47">
        <v>38168</v>
      </c>
      <c r="L36" s="30">
        <v>140</v>
      </c>
      <c r="M36" s="30" t="s">
        <v>65</v>
      </c>
      <c r="N36" s="48">
        <v>394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62.6</v>
      </c>
      <c r="F37" s="1">
        <v>1084.2</v>
      </c>
      <c r="G37" s="37">
        <v>37942.72</v>
      </c>
      <c r="H37" s="37">
        <v>3794.27</v>
      </c>
      <c r="I37" s="47">
        <v>37746</v>
      </c>
      <c r="J37" s="47">
        <v>38168</v>
      </c>
      <c r="K37" s="47">
        <v>38168</v>
      </c>
      <c r="L37" s="30">
        <v>140</v>
      </c>
      <c r="M37" s="30" t="s">
        <v>70</v>
      </c>
      <c r="N37" s="48">
        <v>422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21.7</v>
      </c>
      <c r="F38" s="1">
        <v>182.2</v>
      </c>
      <c r="G38" s="37">
        <v>4489.95</v>
      </c>
      <c r="H38" s="37">
        <v>449</v>
      </c>
      <c r="I38" s="47">
        <v>37781</v>
      </c>
      <c r="J38" s="47">
        <v>38168</v>
      </c>
      <c r="K38" s="47">
        <v>38168</v>
      </c>
      <c r="L38" s="30">
        <v>140</v>
      </c>
      <c r="M38" s="30" t="s">
        <v>73</v>
      </c>
      <c r="N38" s="48">
        <v>387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11.5</v>
      </c>
      <c r="F39" s="1">
        <v>354.6</v>
      </c>
      <c r="G39" s="37">
        <v>9492.85</v>
      </c>
      <c r="H39" s="37">
        <v>949.29</v>
      </c>
      <c r="I39" s="47">
        <v>37781</v>
      </c>
      <c r="J39" s="47">
        <v>38168</v>
      </c>
      <c r="K39" s="47">
        <v>38168</v>
      </c>
      <c r="L39" s="30">
        <v>140</v>
      </c>
      <c r="M39" s="30" t="s">
        <v>73</v>
      </c>
      <c r="N39" s="48">
        <v>387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51</v>
      </c>
      <c r="F40" s="1">
        <v>801</v>
      </c>
      <c r="G40" s="37">
        <v>70100</v>
      </c>
      <c r="H40" s="37">
        <v>6707.3</v>
      </c>
      <c r="I40" s="47">
        <v>37459</v>
      </c>
      <c r="J40" s="47">
        <v>38168</v>
      </c>
      <c r="K40" s="47">
        <v>38168</v>
      </c>
      <c r="L40" s="30">
        <v>140</v>
      </c>
      <c r="M40" s="30" t="s">
        <v>62</v>
      </c>
      <c r="N40" s="48">
        <v>709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32</v>
      </c>
      <c r="F41" s="1">
        <v>257</v>
      </c>
      <c r="G41" s="37">
        <v>8209.5</v>
      </c>
      <c r="H41" s="37">
        <v>820.95</v>
      </c>
      <c r="I41" s="47">
        <v>37371</v>
      </c>
      <c r="J41" s="47">
        <v>38168</v>
      </c>
      <c r="K41" s="47">
        <v>38168</v>
      </c>
      <c r="L41" s="5">
        <v>140</v>
      </c>
      <c r="M41" s="46" t="s">
        <v>80</v>
      </c>
      <c r="N41" s="2">
        <v>797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63.2</v>
      </c>
      <c r="F42" s="1">
        <v>1047.6</v>
      </c>
      <c r="G42" s="37">
        <v>25031.78</v>
      </c>
      <c r="H42" s="37">
        <v>25031.78</v>
      </c>
      <c r="I42" s="47">
        <v>37459</v>
      </c>
      <c r="J42" s="47">
        <v>38168</v>
      </c>
      <c r="K42" s="47">
        <v>38168</v>
      </c>
      <c r="L42" s="30">
        <v>140</v>
      </c>
      <c r="M42" s="30" t="s">
        <v>70</v>
      </c>
      <c r="N42" s="48">
        <v>709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43</v>
      </c>
      <c r="F43" s="1">
        <v>329.8</v>
      </c>
      <c r="G43" s="37">
        <v>11850.97</v>
      </c>
      <c r="H43" s="37">
        <v>1185.1</v>
      </c>
      <c r="I43" s="47">
        <v>37336</v>
      </c>
      <c r="J43" s="47">
        <v>38168</v>
      </c>
      <c r="K43" s="47">
        <v>38168</v>
      </c>
      <c r="L43" s="30">
        <v>140</v>
      </c>
      <c r="M43" s="30" t="s">
        <v>53</v>
      </c>
      <c r="N43" s="48">
        <v>832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280</v>
      </c>
      <c r="F44" s="1">
        <v>1125</v>
      </c>
      <c r="G44" s="37">
        <v>91969.35</v>
      </c>
      <c r="H44" s="37">
        <v>22072.64</v>
      </c>
      <c r="I44" s="47">
        <v>37490</v>
      </c>
      <c r="J44" s="47">
        <v>38260</v>
      </c>
      <c r="K44" s="47">
        <v>38260</v>
      </c>
      <c r="L44" s="30">
        <v>232</v>
      </c>
      <c r="M44" s="30" t="s">
        <v>87</v>
      </c>
      <c r="N44" s="48">
        <v>770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10</v>
      </c>
      <c r="F45" s="1">
        <v>70</v>
      </c>
      <c r="G45" s="37">
        <v>700</v>
      </c>
      <c r="H45" s="37">
        <v>350</v>
      </c>
      <c r="I45" s="47">
        <v>37489</v>
      </c>
      <c r="J45" s="47">
        <v>38260</v>
      </c>
      <c r="K45" s="47">
        <v>38260</v>
      </c>
      <c r="L45" s="30">
        <v>232</v>
      </c>
      <c r="M45" s="30" t="s">
        <v>90</v>
      </c>
      <c r="N45" s="48">
        <v>771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67</v>
      </c>
      <c r="F46" s="1">
        <v>1285</v>
      </c>
      <c r="G46" s="37">
        <v>63463.83</v>
      </c>
      <c r="H46" s="37">
        <v>6346.38</v>
      </c>
      <c r="I46" s="47">
        <v>37686</v>
      </c>
      <c r="J46" s="47">
        <v>38260</v>
      </c>
      <c r="K46" s="47">
        <v>38260</v>
      </c>
      <c r="L46" s="30">
        <v>232</v>
      </c>
      <c r="M46" s="30" t="s">
        <v>93</v>
      </c>
      <c r="N46" s="48">
        <v>574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36</v>
      </c>
      <c r="F47" s="1">
        <v>898</v>
      </c>
      <c r="G47" s="37">
        <v>24996.28</v>
      </c>
      <c r="H47" s="37">
        <v>24995.46</v>
      </c>
      <c r="I47" s="47">
        <v>37315</v>
      </c>
      <c r="J47" s="47">
        <v>37894</v>
      </c>
      <c r="K47" s="47">
        <v>38260</v>
      </c>
      <c r="L47" s="30">
        <v>232</v>
      </c>
      <c r="M47" s="30" t="s">
        <v>93</v>
      </c>
      <c r="N47" s="48">
        <v>945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20</v>
      </c>
      <c r="F48" s="1">
        <v>26</v>
      </c>
      <c r="G48" s="37">
        <v>241.8</v>
      </c>
      <c r="H48" s="37">
        <v>241.8</v>
      </c>
      <c r="I48" s="47">
        <v>37901</v>
      </c>
      <c r="J48" s="47">
        <v>38260</v>
      </c>
      <c r="K48" s="47">
        <v>38260</v>
      </c>
      <c r="L48" s="30">
        <v>232</v>
      </c>
      <c r="M48" s="30" t="s">
        <v>98</v>
      </c>
      <c r="N48" s="48">
        <v>359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38</v>
      </c>
      <c r="F49" s="1">
        <v>302.68</v>
      </c>
      <c r="G49" s="37">
        <v>41004.89</v>
      </c>
      <c r="H49" s="37">
        <v>25833.08</v>
      </c>
      <c r="I49" s="47">
        <v>37490</v>
      </c>
      <c r="J49" s="47">
        <v>38260</v>
      </c>
      <c r="K49" s="47">
        <v>38260</v>
      </c>
      <c r="L49" s="30">
        <v>232</v>
      </c>
      <c r="M49" s="30" t="s">
        <v>101</v>
      </c>
      <c r="N49" s="48">
        <v>770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79.2</v>
      </c>
      <c r="F50" s="1">
        <v>762.2</v>
      </c>
      <c r="G50" s="37">
        <v>16693.6</v>
      </c>
      <c r="H50" s="37">
        <v>1669.36</v>
      </c>
      <c r="I50" s="47">
        <v>37816</v>
      </c>
      <c r="J50" s="47">
        <v>38260</v>
      </c>
      <c r="K50" s="47">
        <v>38260</v>
      </c>
      <c r="L50" s="30">
        <v>232</v>
      </c>
      <c r="M50" s="30" t="s">
        <v>65</v>
      </c>
      <c r="N50" s="48">
        <v>444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63</v>
      </c>
      <c r="F51" s="1">
        <v>410.8</v>
      </c>
      <c r="G51" s="37">
        <v>32500.57</v>
      </c>
      <c r="H51" s="37">
        <v>3250.06</v>
      </c>
      <c r="I51" s="47">
        <v>37816</v>
      </c>
      <c r="J51" s="47">
        <v>38260</v>
      </c>
      <c r="K51" s="47">
        <v>38260</v>
      </c>
      <c r="L51" s="30">
        <v>232</v>
      </c>
      <c r="M51" s="30" t="s">
        <v>106</v>
      </c>
      <c r="N51" s="48">
        <v>444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65.3</v>
      </c>
      <c r="F52" s="1">
        <v>369.4</v>
      </c>
      <c r="G52" s="37">
        <v>96768.34</v>
      </c>
      <c r="H52" s="37">
        <v>96768.34</v>
      </c>
      <c r="I52" s="47">
        <v>37718</v>
      </c>
      <c r="J52" s="47">
        <v>38260</v>
      </c>
      <c r="K52" s="47">
        <v>38260</v>
      </c>
      <c r="L52" s="30">
        <v>232</v>
      </c>
      <c r="M52" s="30" t="s">
        <v>109</v>
      </c>
      <c r="N52" s="48">
        <v>542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45</v>
      </c>
      <c r="F53" s="1">
        <v>392.8</v>
      </c>
      <c r="G53" s="37">
        <v>10940.5</v>
      </c>
      <c r="H53" s="37">
        <v>1094.05</v>
      </c>
      <c r="I53" s="47">
        <v>37740</v>
      </c>
      <c r="J53" s="47">
        <v>38260</v>
      </c>
      <c r="K53" s="47">
        <v>38260</v>
      </c>
      <c r="L53" s="30">
        <v>232</v>
      </c>
      <c r="M53" s="30" t="s">
        <v>65</v>
      </c>
      <c r="N53" s="48">
        <v>520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26.4</v>
      </c>
      <c r="F54" s="1">
        <v>373</v>
      </c>
      <c r="G54" s="37">
        <v>5899.4</v>
      </c>
      <c r="H54" s="37">
        <v>589.94</v>
      </c>
      <c r="I54" s="47">
        <v>37816</v>
      </c>
      <c r="J54" s="47">
        <v>38260</v>
      </c>
      <c r="K54" s="47">
        <v>38260</v>
      </c>
      <c r="L54" s="30">
        <v>232</v>
      </c>
      <c r="M54" s="30" t="s">
        <v>65</v>
      </c>
      <c r="N54" s="48">
        <v>444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36</v>
      </c>
      <c r="F55" s="1">
        <v>287.2</v>
      </c>
      <c r="G55" s="37">
        <v>13312</v>
      </c>
      <c r="H55" s="37">
        <v>1331.2</v>
      </c>
      <c r="I55" s="47">
        <v>37497</v>
      </c>
      <c r="J55" s="47">
        <v>38260</v>
      </c>
      <c r="K55" s="47">
        <v>38260</v>
      </c>
      <c r="L55" s="30">
        <v>232</v>
      </c>
      <c r="M55" s="30" t="s">
        <v>65</v>
      </c>
      <c r="N55" s="48">
        <v>763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189</v>
      </c>
      <c r="F56" s="1">
        <v>1391</v>
      </c>
      <c r="G56" s="37">
        <v>162291.55</v>
      </c>
      <c r="H56" s="37">
        <v>111334.17</v>
      </c>
      <c r="I56" s="47">
        <v>36846</v>
      </c>
      <c r="J56" s="47">
        <v>37590</v>
      </c>
      <c r="K56" s="47">
        <v>38321</v>
      </c>
      <c r="L56" s="30">
        <v>293</v>
      </c>
      <c r="M56" s="30" t="s">
        <v>101</v>
      </c>
      <c r="N56" s="48">
        <v>1475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53</v>
      </c>
      <c r="F57" s="1">
        <v>2154</v>
      </c>
      <c r="G57" s="37">
        <v>91196.15</v>
      </c>
      <c r="H57" s="37">
        <v>71773.93</v>
      </c>
      <c r="I57" s="47">
        <v>36899</v>
      </c>
      <c r="J57" s="47">
        <v>37621</v>
      </c>
      <c r="K57" s="47">
        <v>38321</v>
      </c>
      <c r="L57" s="30">
        <v>293</v>
      </c>
      <c r="M57" s="30" t="s">
        <v>120</v>
      </c>
      <c r="N57" s="48">
        <v>1422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40</v>
      </c>
      <c r="F58" s="1">
        <v>623.6</v>
      </c>
      <c r="G58" s="37">
        <v>26679.7</v>
      </c>
      <c r="H58" s="37">
        <v>2667.97</v>
      </c>
      <c r="I58" s="47">
        <v>37497</v>
      </c>
      <c r="J58" s="47">
        <v>38322</v>
      </c>
      <c r="K58" s="47">
        <v>38322</v>
      </c>
      <c r="L58" s="30">
        <v>294</v>
      </c>
      <c r="M58" s="30" t="s">
        <v>123</v>
      </c>
      <c r="N58" s="48">
        <v>825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52</v>
      </c>
      <c r="F59" s="1">
        <v>1265.8</v>
      </c>
      <c r="G59" s="37">
        <v>69550.08</v>
      </c>
      <c r="H59" s="37">
        <v>69550</v>
      </c>
      <c r="I59" s="47">
        <v>37371</v>
      </c>
      <c r="J59" s="47">
        <v>38322</v>
      </c>
      <c r="K59" s="47">
        <v>38322</v>
      </c>
      <c r="L59" s="30">
        <v>294</v>
      </c>
      <c r="M59" s="30" t="s">
        <v>126</v>
      </c>
      <c r="N59" s="48">
        <v>951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31.5</v>
      </c>
      <c r="F60" s="1">
        <v>897.6</v>
      </c>
      <c r="G60" s="37">
        <v>32758.04</v>
      </c>
      <c r="H60" s="37">
        <v>32758.05</v>
      </c>
      <c r="I60" s="47">
        <v>37746</v>
      </c>
      <c r="J60" s="47">
        <v>38352</v>
      </c>
      <c r="K60" s="47">
        <v>38352</v>
      </c>
      <c r="L60" s="30">
        <v>324</v>
      </c>
      <c r="M60" s="30" t="s">
        <v>101</v>
      </c>
      <c r="N60" s="48">
        <v>606</v>
      </c>
      <c r="O60" s="48"/>
      <c r="P60" s="48"/>
      <c r="Q60" s="48"/>
      <c r="R60" s="48"/>
    </row>
    <row r="61" spans="2:18" s="2" customFormat="1" ht="9.75">
      <c r="B61" s="66" t="s">
        <v>129</v>
      </c>
      <c r="C61" s="64" t="s">
        <v>51</v>
      </c>
      <c r="D61" s="2" t="s">
        <v>130</v>
      </c>
      <c r="E61" s="1">
        <v>76.5</v>
      </c>
      <c r="F61" s="1">
        <v>1248</v>
      </c>
      <c r="G61" s="37">
        <v>71677.25</v>
      </c>
      <c r="H61" s="37">
        <v>7167.73</v>
      </c>
      <c r="I61" s="47">
        <v>37307</v>
      </c>
      <c r="J61" s="47">
        <v>38352</v>
      </c>
      <c r="K61" s="47">
        <v>38352</v>
      </c>
      <c r="L61" s="30">
        <v>324</v>
      </c>
      <c r="M61" s="30" t="s">
        <v>131</v>
      </c>
      <c r="N61" s="48">
        <v>1045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92</v>
      </c>
      <c r="F62" s="1">
        <v>1079</v>
      </c>
      <c r="G62" s="37">
        <v>92983</v>
      </c>
      <c r="H62" s="37">
        <v>20456.26</v>
      </c>
      <c r="I62" s="47">
        <v>37585</v>
      </c>
      <c r="J62" s="47">
        <v>38352</v>
      </c>
      <c r="K62" s="47">
        <v>38352</v>
      </c>
      <c r="L62" s="30">
        <v>324</v>
      </c>
      <c r="M62" s="30" t="s">
        <v>87</v>
      </c>
      <c r="N62" s="48">
        <v>767</v>
      </c>
      <c r="O62" s="48"/>
      <c r="P62" s="48"/>
      <c r="Q62" s="48"/>
      <c r="R62" s="48"/>
    </row>
    <row r="63" spans="2:18" s="2" customFormat="1" ht="9.75">
      <c r="B63" s="66" t="s">
        <v>134</v>
      </c>
      <c r="C63" s="64" t="s">
        <v>51</v>
      </c>
      <c r="D63" s="2" t="s">
        <v>135</v>
      </c>
      <c r="E63" s="1">
        <v>267.9</v>
      </c>
      <c r="F63" s="1">
        <v>2453.6</v>
      </c>
      <c r="G63" s="37">
        <v>72946.4</v>
      </c>
      <c r="H63" s="37">
        <v>9594.64</v>
      </c>
      <c r="I63" s="47">
        <v>37760</v>
      </c>
      <c r="J63" s="47">
        <v>38352</v>
      </c>
      <c r="K63" s="47">
        <v>38352</v>
      </c>
      <c r="L63" s="30">
        <v>324</v>
      </c>
      <c r="M63" s="30" t="s">
        <v>73</v>
      </c>
      <c r="N63" s="48">
        <v>592</v>
      </c>
      <c r="O63" s="48"/>
      <c r="P63" s="48"/>
      <c r="Q63" s="48"/>
      <c r="R63" s="48"/>
    </row>
    <row r="64" spans="2:18" s="2" customFormat="1" ht="9.75">
      <c r="B64" s="66" t="s">
        <v>136</v>
      </c>
      <c r="C64" s="64" t="s">
        <v>51</v>
      </c>
      <c r="D64" s="2" t="s">
        <v>137</v>
      </c>
      <c r="E64" s="1">
        <v>138</v>
      </c>
      <c r="F64" s="1">
        <v>326</v>
      </c>
      <c r="G64" s="37">
        <v>34189.95</v>
      </c>
      <c r="H64" s="37">
        <v>3419</v>
      </c>
      <c r="I64" s="47">
        <v>37732</v>
      </c>
      <c r="J64" s="47">
        <v>38352</v>
      </c>
      <c r="K64" s="47">
        <v>38352</v>
      </c>
      <c r="L64" s="30">
        <v>324</v>
      </c>
      <c r="M64" s="30" t="s">
        <v>138</v>
      </c>
      <c r="N64" s="48">
        <v>620</v>
      </c>
      <c r="O64" s="48"/>
      <c r="P64" s="48"/>
      <c r="Q64" s="48"/>
      <c r="R64" s="48"/>
    </row>
    <row r="65" spans="2:18" s="2" customFormat="1" ht="9.75">
      <c r="B65" s="66" t="s">
        <v>139</v>
      </c>
      <c r="C65" s="64" t="s">
        <v>51</v>
      </c>
      <c r="D65" s="2" t="s">
        <v>140</v>
      </c>
      <c r="E65" s="1">
        <v>195</v>
      </c>
      <c r="F65" s="1">
        <v>896.8</v>
      </c>
      <c r="G65" s="37">
        <v>120277.3</v>
      </c>
      <c r="H65" s="37">
        <v>12027.93</v>
      </c>
      <c r="I65" s="47">
        <v>37732</v>
      </c>
      <c r="J65" s="47">
        <v>38352</v>
      </c>
      <c r="K65" s="47">
        <v>38352</v>
      </c>
      <c r="L65" s="30">
        <v>324</v>
      </c>
      <c r="M65" s="30" t="s">
        <v>141</v>
      </c>
      <c r="N65" s="48">
        <v>620</v>
      </c>
      <c r="O65" s="48"/>
      <c r="P65" s="48"/>
      <c r="Q65" s="48"/>
      <c r="R65" s="48"/>
    </row>
    <row r="66" spans="2:18" s="2" customFormat="1" ht="9.75">
      <c r="B66" s="66" t="s">
        <v>142</v>
      </c>
      <c r="C66" s="64" t="s">
        <v>51</v>
      </c>
      <c r="D66" s="2" t="s">
        <v>143</v>
      </c>
      <c r="E66" s="1">
        <v>35</v>
      </c>
      <c r="F66" s="1">
        <v>297</v>
      </c>
      <c r="G66" s="37">
        <v>10424.7</v>
      </c>
      <c r="H66" s="37">
        <v>1042.47</v>
      </c>
      <c r="I66" s="47">
        <v>37732</v>
      </c>
      <c r="J66" s="47">
        <v>38352</v>
      </c>
      <c r="K66" s="47">
        <v>38352</v>
      </c>
      <c r="L66" s="30">
        <v>324</v>
      </c>
      <c r="M66" s="30" t="s">
        <v>65</v>
      </c>
      <c r="N66" s="48">
        <v>620</v>
      </c>
      <c r="O66" s="48"/>
      <c r="P66" s="48"/>
      <c r="Q66" s="48"/>
      <c r="R66" s="48"/>
    </row>
    <row r="67" spans="2:18" s="2" customFormat="1" ht="9.75">
      <c r="B67" s="66" t="s">
        <v>144</v>
      </c>
      <c r="C67" s="64" t="s">
        <v>51</v>
      </c>
      <c r="D67" s="2" t="s">
        <v>145</v>
      </c>
      <c r="E67" s="1">
        <v>66</v>
      </c>
      <c r="F67" s="1">
        <v>1209</v>
      </c>
      <c r="G67" s="37">
        <v>65200.35</v>
      </c>
      <c r="H67" s="37">
        <v>6520.04</v>
      </c>
      <c r="I67" s="47">
        <v>37585</v>
      </c>
      <c r="J67" s="47">
        <v>38352</v>
      </c>
      <c r="K67" s="47">
        <v>38352</v>
      </c>
      <c r="L67" s="30">
        <v>324</v>
      </c>
      <c r="M67" s="30" t="s">
        <v>146</v>
      </c>
      <c r="N67" s="48">
        <v>767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255</v>
      </c>
      <c r="F68" s="1">
        <v>1654</v>
      </c>
      <c r="G68" s="37">
        <v>130227.61</v>
      </c>
      <c r="H68" s="37">
        <v>130227.61</v>
      </c>
      <c r="I68" s="47">
        <v>37242</v>
      </c>
      <c r="J68" s="47">
        <v>37986</v>
      </c>
      <c r="K68" s="47">
        <v>38352</v>
      </c>
      <c r="L68" s="30">
        <v>324</v>
      </c>
      <c r="M68" s="30" t="s">
        <v>123</v>
      </c>
      <c r="N68" s="48">
        <v>1110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41.8</v>
      </c>
      <c r="F69" s="1">
        <v>376.8</v>
      </c>
      <c r="G69" s="37">
        <v>15879.05</v>
      </c>
      <c r="H69" s="37">
        <v>15879.05</v>
      </c>
      <c r="I69" s="47">
        <v>37732</v>
      </c>
      <c r="J69" s="47">
        <v>38352</v>
      </c>
      <c r="K69" s="47">
        <v>38352</v>
      </c>
      <c r="L69" s="30">
        <v>324</v>
      </c>
      <c r="M69" s="30" t="s">
        <v>151</v>
      </c>
      <c r="N69" s="48">
        <v>620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90.4</v>
      </c>
      <c r="F70" s="1">
        <v>406.6</v>
      </c>
      <c r="G70" s="37">
        <v>15465.9</v>
      </c>
      <c r="H70" s="37">
        <v>2296.59</v>
      </c>
      <c r="I70" s="47">
        <v>37760</v>
      </c>
      <c r="J70" s="47">
        <v>38352</v>
      </c>
      <c r="K70" s="47">
        <v>38352</v>
      </c>
      <c r="L70" s="30">
        <v>324</v>
      </c>
      <c r="M70" s="30" t="s">
        <v>73</v>
      </c>
      <c r="N70" s="48">
        <v>592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44</v>
      </c>
      <c r="F71" s="1">
        <v>897.8</v>
      </c>
      <c r="G71" s="37">
        <v>40329.95</v>
      </c>
      <c r="H71" s="37">
        <v>24197.97</v>
      </c>
      <c r="I71" s="47">
        <v>37497</v>
      </c>
      <c r="J71" s="47">
        <v>38352</v>
      </c>
      <c r="K71" s="47">
        <v>38352</v>
      </c>
      <c r="L71" s="30">
        <v>324</v>
      </c>
      <c r="M71" s="30" t="s">
        <v>120</v>
      </c>
      <c r="N71" s="48">
        <v>855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51</v>
      </c>
      <c r="D72" s="2" t="s">
        <v>157</v>
      </c>
      <c r="E72" s="1">
        <v>15</v>
      </c>
      <c r="F72" s="1">
        <v>5.5</v>
      </c>
      <c r="G72" s="37">
        <v>391.85</v>
      </c>
      <c r="H72" s="37">
        <v>391.85</v>
      </c>
      <c r="I72" s="47">
        <v>38008</v>
      </c>
      <c r="J72" s="47">
        <v>38352</v>
      </c>
      <c r="K72" s="47">
        <v>38352</v>
      </c>
      <c r="L72" s="30">
        <v>324</v>
      </c>
      <c r="M72" s="30" t="s">
        <v>109</v>
      </c>
      <c r="N72" s="48">
        <v>344</v>
      </c>
      <c r="O72" s="48"/>
      <c r="P72" s="48"/>
      <c r="Q72" s="48"/>
      <c r="R72" s="48"/>
    </row>
    <row r="73" spans="2:18" s="2" customFormat="1" ht="9.75">
      <c r="B73" s="66" t="s">
        <v>158</v>
      </c>
      <c r="C73" s="64" t="s">
        <v>51</v>
      </c>
      <c r="D73" s="2" t="s">
        <v>159</v>
      </c>
      <c r="E73" s="1">
        <v>211.8</v>
      </c>
      <c r="F73" s="1">
        <v>3080</v>
      </c>
      <c r="G73" s="37">
        <v>93772.2</v>
      </c>
      <c r="H73" s="37">
        <v>9377.22</v>
      </c>
      <c r="I73" s="47">
        <v>37740</v>
      </c>
      <c r="J73" s="47">
        <v>38352</v>
      </c>
      <c r="K73" s="47">
        <v>38352</v>
      </c>
      <c r="L73" s="30">
        <v>324</v>
      </c>
      <c r="M73" s="30" t="s">
        <v>73</v>
      </c>
      <c r="N73" s="48">
        <v>612</v>
      </c>
      <c r="O73" s="48"/>
      <c r="P73" s="48"/>
      <c r="Q73" s="48"/>
      <c r="R73" s="48"/>
    </row>
    <row r="74" spans="2:18" s="2" customFormat="1" ht="9.75">
      <c r="B74" s="66" t="s">
        <v>160</v>
      </c>
      <c r="C74" s="64" t="s">
        <v>51</v>
      </c>
      <c r="D74" s="2" t="s">
        <v>161</v>
      </c>
      <c r="E74" s="1">
        <v>84.2</v>
      </c>
      <c r="F74" s="1">
        <v>672.4</v>
      </c>
      <c r="G74" s="37">
        <v>24527.75</v>
      </c>
      <c r="H74" s="37">
        <v>3687.38</v>
      </c>
      <c r="I74" s="47">
        <v>37781</v>
      </c>
      <c r="J74" s="47">
        <v>38352</v>
      </c>
      <c r="K74" s="47">
        <v>38352</v>
      </c>
      <c r="L74" s="30">
        <v>324</v>
      </c>
      <c r="M74" s="30" t="s">
        <v>73</v>
      </c>
      <c r="N74" s="48">
        <v>571</v>
      </c>
      <c r="O74" s="48"/>
      <c r="P74" s="48"/>
      <c r="Q74" s="48"/>
      <c r="R74" s="48"/>
    </row>
    <row r="75" spans="2:18" s="2" customFormat="1" ht="9.75">
      <c r="B75" s="66" t="s">
        <v>162</v>
      </c>
      <c r="C75" s="64" t="s">
        <v>51</v>
      </c>
      <c r="D75" s="2" t="s">
        <v>163</v>
      </c>
      <c r="E75" s="1">
        <v>202</v>
      </c>
      <c r="F75" s="1">
        <v>1232.4</v>
      </c>
      <c r="G75" s="37">
        <v>63906.3</v>
      </c>
      <c r="H75" s="37">
        <v>6390.63</v>
      </c>
      <c r="I75" s="47">
        <v>37792</v>
      </c>
      <c r="J75" s="47">
        <v>38412</v>
      </c>
      <c r="K75" s="47">
        <v>38412</v>
      </c>
      <c r="L75" s="30">
        <v>384</v>
      </c>
      <c r="M75" s="30" t="s">
        <v>73</v>
      </c>
      <c r="N75" s="48">
        <v>620</v>
      </c>
      <c r="O75" s="48"/>
      <c r="P75" s="48"/>
      <c r="Q75" s="48"/>
      <c r="R75" s="48"/>
    </row>
    <row r="76" spans="2:18" s="2" customFormat="1" ht="9.75">
      <c r="B76" s="66" t="s">
        <v>164</v>
      </c>
      <c r="C76" s="64" t="s">
        <v>51</v>
      </c>
      <c r="D76" s="2" t="s">
        <v>165</v>
      </c>
      <c r="E76" s="1">
        <v>160.5</v>
      </c>
      <c r="F76" s="1">
        <v>1244</v>
      </c>
      <c r="G76" s="37">
        <v>110381.23</v>
      </c>
      <c r="H76" s="37">
        <v>11038.12</v>
      </c>
      <c r="I76" s="47">
        <v>37746</v>
      </c>
      <c r="J76" s="47">
        <v>38442</v>
      </c>
      <c r="K76" s="47">
        <v>38442</v>
      </c>
      <c r="L76" s="30">
        <v>414</v>
      </c>
      <c r="M76" s="30" t="s">
        <v>166</v>
      </c>
      <c r="N76" s="48">
        <v>696</v>
      </c>
      <c r="O76" s="48"/>
      <c r="P76" s="48"/>
      <c r="Q76" s="48"/>
      <c r="R76" s="48"/>
    </row>
    <row r="77" spans="2:18" s="2" customFormat="1" ht="9.75">
      <c r="B77" s="66" t="s">
        <v>167</v>
      </c>
      <c r="C77" s="64" t="s">
        <v>51</v>
      </c>
      <c r="D77" s="2" t="s">
        <v>168</v>
      </c>
      <c r="E77" s="1">
        <v>134</v>
      </c>
      <c r="F77" s="1">
        <v>1349</v>
      </c>
      <c r="G77" s="37">
        <v>75118.7</v>
      </c>
      <c r="H77" s="37">
        <v>33803.42</v>
      </c>
      <c r="I77" s="47">
        <v>37585</v>
      </c>
      <c r="J77" s="47">
        <v>38442</v>
      </c>
      <c r="K77" s="47">
        <v>38442</v>
      </c>
      <c r="L77" s="30">
        <v>414</v>
      </c>
      <c r="M77" s="30" t="s">
        <v>151</v>
      </c>
      <c r="N77" s="48">
        <v>857</v>
      </c>
      <c r="O77" s="48"/>
      <c r="P77" s="48"/>
      <c r="Q77" s="48"/>
      <c r="R77" s="48"/>
    </row>
    <row r="78" spans="2:18" s="2" customFormat="1" ht="9.75">
      <c r="B78" s="66" t="s">
        <v>169</v>
      </c>
      <c r="C78" s="64" t="s">
        <v>51</v>
      </c>
      <c r="D78" s="2" t="s">
        <v>170</v>
      </c>
      <c r="E78" s="1">
        <v>28</v>
      </c>
      <c r="F78" s="1">
        <v>440.4</v>
      </c>
      <c r="G78" s="37">
        <v>17445.8</v>
      </c>
      <c r="H78" s="37">
        <v>1744.58</v>
      </c>
      <c r="I78" s="47">
        <v>37756</v>
      </c>
      <c r="J78" s="47">
        <v>38442</v>
      </c>
      <c r="K78" s="47">
        <v>38442</v>
      </c>
      <c r="L78" s="30">
        <v>414</v>
      </c>
      <c r="M78" s="30" t="s">
        <v>171</v>
      </c>
      <c r="N78" s="48">
        <v>686</v>
      </c>
      <c r="O78" s="48"/>
      <c r="P78" s="48"/>
      <c r="Q78" s="48"/>
      <c r="R78" s="48"/>
    </row>
    <row r="79" spans="2:18" s="2" customFormat="1" ht="9.75">
      <c r="B79" s="66" t="s">
        <v>172</v>
      </c>
      <c r="C79" s="64" t="s">
        <v>51</v>
      </c>
      <c r="D79" s="2" t="s">
        <v>173</v>
      </c>
      <c r="E79" s="1">
        <v>35</v>
      </c>
      <c r="F79" s="1">
        <v>1190</v>
      </c>
      <c r="G79" s="37">
        <v>66485.9</v>
      </c>
      <c r="H79" s="37">
        <v>6791.5</v>
      </c>
      <c r="I79" s="47">
        <v>37690</v>
      </c>
      <c r="J79" s="47">
        <v>38442</v>
      </c>
      <c r="K79" s="47">
        <v>38442</v>
      </c>
      <c r="L79" s="30">
        <v>414</v>
      </c>
      <c r="M79" s="30" t="s">
        <v>62</v>
      </c>
      <c r="N79" s="48">
        <v>752</v>
      </c>
      <c r="O79" s="48"/>
      <c r="P79" s="48"/>
      <c r="Q79" s="48"/>
      <c r="R79" s="48"/>
    </row>
    <row r="80" spans="2:18" s="2" customFormat="1" ht="9.75">
      <c r="B80" s="66" t="s">
        <v>174</v>
      </c>
      <c r="C80" s="64" t="s">
        <v>51</v>
      </c>
      <c r="D80" s="2" t="s">
        <v>175</v>
      </c>
      <c r="E80" s="1">
        <v>29</v>
      </c>
      <c r="F80" s="1">
        <v>275</v>
      </c>
      <c r="G80" s="37">
        <v>7746.25</v>
      </c>
      <c r="H80" s="37">
        <v>7746.25</v>
      </c>
      <c r="I80" s="47">
        <v>37690</v>
      </c>
      <c r="J80" s="47">
        <v>38442</v>
      </c>
      <c r="K80" s="47">
        <v>38442</v>
      </c>
      <c r="L80" s="30">
        <v>414</v>
      </c>
      <c r="M80" s="30" t="s">
        <v>73</v>
      </c>
      <c r="N80" s="48">
        <v>752</v>
      </c>
      <c r="O80" s="48"/>
      <c r="P80" s="48"/>
      <c r="Q80" s="48"/>
      <c r="R80" s="48"/>
    </row>
    <row r="81" spans="2:18" s="2" customFormat="1" ht="9.75">
      <c r="B81" s="66" t="s">
        <v>176</v>
      </c>
      <c r="C81" s="64" t="s">
        <v>51</v>
      </c>
      <c r="D81" s="2" t="s">
        <v>177</v>
      </c>
      <c r="E81" s="1">
        <v>22</v>
      </c>
      <c r="F81" s="1">
        <v>400</v>
      </c>
      <c r="G81" s="37">
        <v>20460</v>
      </c>
      <c r="H81" s="37">
        <v>2046</v>
      </c>
      <c r="I81" s="47">
        <v>37686</v>
      </c>
      <c r="J81" s="47">
        <v>38442</v>
      </c>
      <c r="K81" s="47">
        <v>38442</v>
      </c>
      <c r="L81" s="30">
        <v>414</v>
      </c>
      <c r="M81" s="30" t="s">
        <v>178</v>
      </c>
      <c r="N81" s="48">
        <v>756</v>
      </c>
      <c r="O81" s="48"/>
      <c r="P81" s="48"/>
      <c r="Q81" s="48"/>
      <c r="R81" s="48"/>
    </row>
    <row r="82" spans="2:18" s="2" customFormat="1" ht="9.75">
      <c r="B82" s="66" t="s">
        <v>179</v>
      </c>
      <c r="C82" s="64" t="s">
        <v>51</v>
      </c>
      <c r="D82" s="2" t="s">
        <v>180</v>
      </c>
      <c r="E82" s="1">
        <v>73</v>
      </c>
      <c r="F82" s="1">
        <v>1398.51</v>
      </c>
      <c r="G82" s="37">
        <v>93380.01</v>
      </c>
      <c r="H82" s="37">
        <v>9338</v>
      </c>
      <c r="I82" s="47">
        <v>37686</v>
      </c>
      <c r="J82" s="47">
        <v>38442</v>
      </c>
      <c r="K82" s="47">
        <v>38442</v>
      </c>
      <c r="L82" s="30">
        <v>414</v>
      </c>
      <c r="M82" s="30" t="s">
        <v>93</v>
      </c>
      <c r="N82" s="48">
        <v>756</v>
      </c>
      <c r="O82" s="48"/>
      <c r="P82" s="48"/>
      <c r="Q82" s="48"/>
      <c r="R82" s="48"/>
    </row>
    <row r="83" spans="2:18" s="2" customFormat="1" ht="9.75">
      <c r="B83" s="66" t="s">
        <v>181</v>
      </c>
      <c r="C83" s="64" t="s">
        <v>51</v>
      </c>
      <c r="D83" s="2" t="s">
        <v>182</v>
      </c>
      <c r="E83" s="1">
        <v>55</v>
      </c>
      <c r="F83" s="1">
        <v>844.6</v>
      </c>
      <c r="G83" s="37">
        <v>26195.05</v>
      </c>
      <c r="H83" s="37">
        <v>26195.05</v>
      </c>
      <c r="I83" s="47">
        <v>37665</v>
      </c>
      <c r="J83" s="47">
        <v>38442</v>
      </c>
      <c r="K83" s="47">
        <v>38442</v>
      </c>
      <c r="L83" s="30">
        <v>414</v>
      </c>
      <c r="M83" s="30" t="s">
        <v>73</v>
      </c>
      <c r="N83" s="48">
        <v>777</v>
      </c>
      <c r="O83" s="48"/>
      <c r="P83" s="48"/>
      <c r="Q83" s="48"/>
      <c r="R83" s="48"/>
    </row>
    <row r="84" spans="2:18" s="2" customFormat="1" ht="9.75">
      <c r="B84" s="66" t="s">
        <v>183</v>
      </c>
      <c r="C84" s="64" t="s">
        <v>51</v>
      </c>
      <c r="D84" s="2" t="s">
        <v>184</v>
      </c>
      <c r="E84" s="1">
        <v>155.5</v>
      </c>
      <c r="F84" s="1">
        <v>1628.2</v>
      </c>
      <c r="G84" s="37">
        <v>80395.83</v>
      </c>
      <c r="H84" s="37">
        <v>48039.58</v>
      </c>
      <c r="I84" s="47">
        <v>37690</v>
      </c>
      <c r="J84" s="47">
        <v>38442</v>
      </c>
      <c r="K84" s="47">
        <v>38442</v>
      </c>
      <c r="L84" s="30">
        <v>414</v>
      </c>
      <c r="M84" s="30" t="s">
        <v>141</v>
      </c>
      <c r="N84" s="48">
        <v>752</v>
      </c>
      <c r="O84" s="48"/>
      <c r="P84" s="48"/>
      <c r="Q84" s="48"/>
      <c r="R84" s="48"/>
    </row>
    <row r="85" spans="2:18" s="2" customFormat="1" ht="9.75">
      <c r="B85" s="66" t="s">
        <v>185</v>
      </c>
      <c r="C85" s="64" t="s">
        <v>51</v>
      </c>
      <c r="D85" s="2" t="s">
        <v>186</v>
      </c>
      <c r="E85" s="1">
        <v>100</v>
      </c>
      <c r="F85" s="1">
        <v>885.8</v>
      </c>
      <c r="G85" s="37">
        <v>38804.55</v>
      </c>
      <c r="H85" s="37">
        <v>3880.46</v>
      </c>
      <c r="I85" s="47">
        <v>37690</v>
      </c>
      <c r="J85" s="47">
        <v>38442</v>
      </c>
      <c r="K85" s="47">
        <v>38442</v>
      </c>
      <c r="L85" s="30">
        <v>414</v>
      </c>
      <c r="M85" s="30" t="s">
        <v>171</v>
      </c>
      <c r="N85" s="48">
        <v>752</v>
      </c>
      <c r="O85" s="48"/>
      <c r="P85" s="48"/>
      <c r="Q85" s="48"/>
      <c r="R85" s="48"/>
    </row>
    <row r="86" spans="2:18" s="2" customFormat="1" ht="9.75">
      <c r="B86" s="66" t="s">
        <v>187</v>
      </c>
      <c r="C86" s="64" t="s">
        <v>51</v>
      </c>
      <c r="D86" s="2" t="s">
        <v>188</v>
      </c>
      <c r="E86" s="1">
        <v>30</v>
      </c>
      <c r="F86" s="1">
        <v>594</v>
      </c>
      <c r="G86" s="37">
        <v>19580.5</v>
      </c>
      <c r="H86" s="37">
        <v>1958.05</v>
      </c>
      <c r="I86" s="47">
        <v>37686</v>
      </c>
      <c r="J86" s="47">
        <v>38442</v>
      </c>
      <c r="K86" s="47">
        <v>38442</v>
      </c>
      <c r="L86" s="30">
        <v>414</v>
      </c>
      <c r="M86" s="30" t="s">
        <v>189</v>
      </c>
      <c r="N86" s="48">
        <v>756</v>
      </c>
      <c r="O86" s="48"/>
      <c r="P86" s="48"/>
      <c r="Q86" s="48"/>
      <c r="R86" s="48"/>
    </row>
    <row r="87" spans="2:18" s="2" customFormat="1" ht="9.75">
      <c r="B87" s="66" t="s">
        <v>190</v>
      </c>
      <c r="C87" s="64" t="s">
        <v>51</v>
      </c>
      <c r="D87" s="2" t="s">
        <v>191</v>
      </c>
      <c r="E87" s="1">
        <v>70</v>
      </c>
      <c r="F87" s="1">
        <v>1090</v>
      </c>
      <c r="G87" s="37">
        <v>65241.91</v>
      </c>
      <c r="H87" s="37">
        <v>6524.19</v>
      </c>
      <c r="I87" s="47">
        <v>37686</v>
      </c>
      <c r="J87" s="47">
        <v>38442</v>
      </c>
      <c r="K87" s="47">
        <v>38442</v>
      </c>
      <c r="L87" s="30">
        <v>414</v>
      </c>
      <c r="M87" s="30" t="s">
        <v>93</v>
      </c>
      <c r="N87" s="48">
        <v>756</v>
      </c>
      <c r="O87" s="48"/>
      <c r="P87" s="48"/>
      <c r="Q87" s="48"/>
      <c r="R87" s="48"/>
    </row>
    <row r="88" spans="2:18" s="2" customFormat="1" ht="9.75">
      <c r="B88" s="66" t="s">
        <v>192</v>
      </c>
      <c r="C88" s="64" t="s">
        <v>51</v>
      </c>
      <c r="D88" s="2" t="s">
        <v>193</v>
      </c>
      <c r="E88" s="1">
        <v>62</v>
      </c>
      <c r="F88" s="1">
        <v>1020.8</v>
      </c>
      <c r="G88" s="37">
        <v>24542.32</v>
      </c>
      <c r="H88" s="37">
        <v>2611.34</v>
      </c>
      <c r="I88" s="47">
        <v>37522</v>
      </c>
      <c r="J88" s="47">
        <v>38472</v>
      </c>
      <c r="K88" s="47">
        <v>38472</v>
      </c>
      <c r="L88" s="30">
        <v>444</v>
      </c>
      <c r="M88" s="30" t="s">
        <v>53</v>
      </c>
      <c r="N88" s="48">
        <v>950</v>
      </c>
      <c r="O88" s="48"/>
      <c r="P88" s="48"/>
      <c r="Q88" s="48"/>
      <c r="R88" s="48"/>
    </row>
    <row r="89" spans="2:18" s="2" customFormat="1" ht="9.75">
      <c r="B89" s="66" t="s">
        <v>194</v>
      </c>
      <c r="C89" s="64" t="s">
        <v>51</v>
      </c>
      <c r="D89" s="2" t="s">
        <v>195</v>
      </c>
      <c r="E89" s="1">
        <v>64</v>
      </c>
      <c r="F89" s="1">
        <v>1138</v>
      </c>
      <c r="G89" s="37">
        <v>40068</v>
      </c>
      <c r="H89" s="37">
        <v>4006.8</v>
      </c>
      <c r="I89" s="47">
        <v>37774</v>
      </c>
      <c r="J89" s="47">
        <v>38533</v>
      </c>
      <c r="K89" s="47">
        <v>38533</v>
      </c>
      <c r="L89" s="30">
        <v>505</v>
      </c>
      <c r="M89" s="30" t="s">
        <v>196</v>
      </c>
      <c r="N89" s="48">
        <v>759</v>
      </c>
      <c r="O89" s="48"/>
      <c r="P89" s="48"/>
      <c r="Q89" s="48"/>
      <c r="R89" s="48"/>
    </row>
    <row r="90" spans="2:18" s="2" customFormat="1" ht="9.75">
      <c r="B90" s="66" t="s">
        <v>197</v>
      </c>
      <c r="C90" s="64" t="s">
        <v>51</v>
      </c>
      <c r="D90" s="2" t="s">
        <v>198</v>
      </c>
      <c r="E90" s="1">
        <v>85</v>
      </c>
      <c r="F90" s="1">
        <v>1450.9</v>
      </c>
      <c r="G90" s="37">
        <v>99037.95</v>
      </c>
      <c r="H90" s="37">
        <v>9903.8</v>
      </c>
      <c r="I90" s="47">
        <v>37875</v>
      </c>
      <c r="J90" s="47">
        <v>38533</v>
      </c>
      <c r="K90" s="47">
        <v>38533</v>
      </c>
      <c r="L90" s="30">
        <v>505</v>
      </c>
      <c r="M90" s="30" t="s">
        <v>93</v>
      </c>
      <c r="N90" s="48">
        <v>658</v>
      </c>
      <c r="O90" s="48"/>
      <c r="P90" s="48"/>
      <c r="Q90" s="48"/>
      <c r="R90" s="48"/>
    </row>
    <row r="91" spans="2:18" s="2" customFormat="1" ht="9.75">
      <c r="B91" s="66" t="s">
        <v>199</v>
      </c>
      <c r="C91" s="64" t="s">
        <v>51</v>
      </c>
      <c r="D91" s="2" t="s">
        <v>200</v>
      </c>
      <c r="E91" s="1">
        <v>60</v>
      </c>
      <c r="F91" s="1">
        <v>448</v>
      </c>
      <c r="G91" s="37">
        <v>15736.82</v>
      </c>
      <c r="H91" s="37">
        <v>1573.68</v>
      </c>
      <c r="I91" s="47">
        <v>37728</v>
      </c>
      <c r="J91" s="47">
        <v>38533</v>
      </c>
      <c r="K91" s="47">
        <v>38533</v>
      </c>
      <c r="L91" s="30">
        <v>505</v>
      </c>
      <c r="M91" s="30" t="s">
        <v>201</v>
      </c>
      <c r="N91" s="48">
        <v>805</v>
      </c>
      <c r="O91" s="48"/>
      <c r="P91" s="48"/>
      <c r="Q91" s="48"/>
      <c r="R91" s="48"/>
    </row>
    <row r="92" spans="2:18" s="2" customFormat="1" ht="9.75">
      <c r="B92" s="66" t="s">
        <v>202</v>
      </c>
      <c r="C92" s="64" t="s">
        <v>51</v>
      </c>
      <c r="D92" s="2" t="s">
        <v>203</v>
      </c>
      <c r="E92" s="1">
        <v>34</v>
      </c>
      <c r="F92" s="1">
        <v>325</v>
      </c>
      <c r="G92" s="37">
        <v>5819.3</v>
      </c>
      <c r="H92" s="37">
        <v>581.93</v>
      </c>
      <c r="I92" s="47">
        <v>37777</v>
      </c>
      <c r="J92" s="47">
        <v>38533</v>
      </c>
      <c r="K92" s="47">
        <v>38533</v>
      </c>
      <c r="L92" s="30">
        <v>505</v>
      </c>
      <c r="M92" s="30" t="s">
        <v>201</v>
      </c>
      <c r="N92" s="48">
        <v>756</v>
      </c>
      <c r="O92" s="48"/>
      <c r="P92" s="48"/>
      <c r="Q92" s="48"/>
      <c r="R92" s="48"/>
    </row>
    <row r="93" spans="2:18" s="2" customFormat="1" ht="9.75">
      <c r="B93" s="66" t="s">
        <v>204</v>
      </c>
      <c r="C93" s="64" t="s">
        <v>51</v>
      </c>
      <c r="D93" s="2" t="s">
        <v>205</v>
      </c>
      <c r="E93" s="1">
        <v>75</v>
      </c>
      <c r="F93" s="1">
        <v>1551.4</v>
      </c>
      <c r="G93" s="37">
        <v>102891.5</v>
      </c>
      <c r="H93" s="37">
        <v>10289.15</v>
      </c>
      <c r="I93" s="47">
        <v>37732</v>
      </c>
      <c r="J93" s="47">
        <v>38533</v>
      </c>
      <c r="K93" s="47">
        <v>38533</v>
      </c>
      <c r="L93" s="30">
        <v>505</v>
      </c>
      <c r="M93" s="30" t="s">
        <v>201</v>
      </c>
      <c r="N93" s="48">
        <v>801</v>
      </c>
      <c r="O93" s="48"/>
      <c r="P93" s="48"/>
      <c r="Q93" s="48"/>
      <c r="R93" s="48"/>
    </row>
    <row r="94" spans="2:18" s="2" customFormat="1" ht="9.75">
      <c r="B94" s="66" t="s">
        <v>206</v>
      </c>
      <c r="C94" s="64" t="s">
        <v>51</v>
      </c>
      <c r="D94" s="2" t="s">
        <v>207</v>
      </c>
      <c r="E94" s="1">
        <v>25</v>
      </c>
      <c r="F94" s="1">
        <v>205</v>
      </c>
      <c r="G94" s="37">
        <v>4649.24</v>
      </c>
      <c r="H94" s="37">
        <v>464.92</v>
      </c>
      <c r="I94" s="47">
        <v>37728</v>
      </c>
      <c r="J94" s="47">
        <v>38533</v>
      </c>
      <c r="K94" s="47">
        <v>38533</v>
      </c>
      <c r="L94" s="30">
        <v>505</v>
      </c>
      <c r="M94" s="30" t="s">
        <v>65</v>
      </c>
      <c r="N94" s="48">
        <v>805</v>
      </c>
      <c r="O94" s="48"/>
      <c r="P94" s="48"/>
      <c r="Q94" s="48"/>
      <c r="R94" s="48"/>
    </row>
    <row r="95" spans="2:18" s="2" customFormat="1" ht="9.75">
      <c r="B95" s="66" t="s">
        <v>208</v>
      </c>
      <c r="C95" s="64" t="s">
        <v>51</v>
      </c>
      <c r="D95" s="2" t="s">
        <v>209</v>
      </c>
      <c r="E95" s="1">
        <v>48</v>
      </c>
      <c r="F95" s="1">
        <v>843.6</v>
      </c>
      <c r="G95" s="37">
        <v>38312.68</v>
      </c>
      <c r="H95" s="37">
        <v>3831.27</v>
      </c>
      <c r="I95" s="47">
        <v>37875</v>
      </c>
      <c r="J95" s="47">
        <v>38625</v>
      </c>
      <c r="K95" s="47">
        <v>38625</v>
      </c>
      <c r="L95" s="30">
        <v>597</v>
      </c>
      <c r="M95" s="30" t="s">
        <v>201</v>
      </c>
      <c r="N95" s="48">
        <v>750</v>
      </c>
      <c r="O95" s="48"/>
      <c r="P95" s="48"/>
      <c r="Q95" s="48"/>
      <c r="R95" s="48"/>
    </row>
    <row r="96" spans="2:18" s="2" customFormat="1" ht="9.75">
      <c r="B96" s="66" t="s">
        <v>210</v>
      </c>
      <c r="C96" s="64" t="s">
        <v>51</v>
      </c>
      <c r="D96" s="2" t="s">
        <v>211</v>
      </c>
      <c r="E96" s="1">
        <v>45</v>
      </c>
      <c r="F96" s="1">
        <v>750</v>
      </c>
      <c r="G96" s="37">
        <v>77851.5</v>
      </c>
      <c r="H96" s="37">
        <v>7785.15</v>
      </c>
      <c r="I96" s="47">
        <v>37893</v>
      </c>
      <c r="J96" s="47">
        <v>38625</v>
      </c>
      <c r="K96" s="47">
        <v>38625</v>
      </c>
      <c r="L96" s="30">
        <v>597</v>
      </c>
      <c r="M96" s="30" t="s">
        <v>141</v>
      </c>
      <c r="N96" s="48">
        <v>732</v>
      </c>
      <c r="O96" s="48"/>
      <c r="P96" s="48"/>
      <c r="Q96" s="48"/>
      <c r="R96" s="48"/>
    </row>
    <row r="97" spans="2:18" s="2" customFormat="1" ht="9.75">
      <c r="B97" s="66" t="s">
        <v>212</v>
      </c>
      <c r="C97" s="64" t="s">
        <v>51</v>
      </c>
      <c r="D97" s="2" t="s">
        <v>213</v>
      </c>
      <c r="E97" s="1">
        <v>108</v>
      </c>
      <c r="F97" s="1">
        <v>1575</v>
      </c>
      <c r="G97" s="37">
        <v>106328.25</v>
      </c>
      <c r="H97" s="37">
        <v>106328.83</v>
      </c>
      <c r="I97" s="47">
        <v>37777</v>
      </c>
      <c r="J97" s="47">
        <v>38625</v>
      </c>
      <c r="K97" s="47">
        <v>38625</v>
      </c>
      <c r="L97" s="30">
        <v>597</v>
      </c>
      <c r="M97" s="30" t="s">
        <v>93</v>
      </c>
      <c r="N97" s="48">
        <v>848</v>
      </c>
      <c r="O97" s="48"/>
      <c r="P97" s="48"/>
      <c r="Q97" s="48"/>
      <c r="R97" s="48"/>
    </row>
    <row r="98" spans="2:18" s="2" customFormat="1" ht="9.75">
      <c r="B98" s="66" t="s">
        <v>214</v>
      </c>
      <c r="C98" s="64" t="s">
        <v>51</v>
      </c>
      <c r="D98" s="2" t="s">
        <v>215</v>
      </c>
      <c r="E98" s="1">
        <v>57</v>
      </c>
      <c r="F98" s="1">
        <v>1547</v>
      </c>
      <c r="G98" s="37">
        <v>61402.4</v>
      </c>
      <c r="H98" s="37">
        <v>6140.24</v>
      </c>
      <c r="I98" s="47">
        <v>37777</v>
      </c>
      <c r="J98" s="47">
        <v>38625</v>
      </c>
      <c r="K98" s="47">
        <v>38625</v>
      </c>
      <c r="L98" s="30">
        <v>597</v>
      </c>
      <c r="M98" s="30" t="s">
        <v>201</v>
      </c>
      <c r="N98" s="48">
        <v>848</v>
      </c>
      <c r="O98" s="48"/>
      <c r="P98" s="48"/>
      <c r="Q98" s="48"/>
      <c r="R98" s="48"/>
    </row>
    <row r="99" spans="2:18" s="2" customFormat="1" ht="9.75">
      <c r="B99" s="66" t="s">
        <v>216</v>
      </c>
      <c r="C99" s="64" t="s">
        <v>51</v>
      </c>
      <c r="D99" s="2" t="s">
        <v>217</v>
      </c>
      <c r="E99" s="1">
        <v>20</v>
      </c>
      <c r="F99" s="1">
        <v>111.4</v>
      </c>
      <c r="G99" s="37">
        <v>1113.37</v>
      </c>
      <c r="H99" s="37">
        <v>111.33</v>
      </c>
      <c r="I99" s="47">
        <v>37756</v>
      </c>
      <c r="J99" s="47">
        <v>38625</v>
      </c>
      <c r="K99" s="47">
        <v>38625</v>
      </c>
      <c r="L99" s="30">
        <v>597</v>
      </c>
      <c r="M99" s="30" t="s">
        <v>218</v>
      </c>
      <c r="N99" s="48">
        <v>869</v>
      </c>
      <c r="O99" s="48"/>
      <c r="P99" s="48"/>
      <c r="Q99" s="48"/>
      <c r="R99" s="48"/>
    </row>
    <row r="100" spans="2:18" s="2" customFormat="1" ht="9.75">
      <c r="B100" s="66" t="s">
        <v>219</v>
      </c>
      <c r="C100" s="64" t="s">
        <v>51</v>
      </c>
      <c r="D100" s="2" t="s">
        <v>220</v>
      </c>
      <c r="E100" s="1">
        <v>102</v>
      </c>
      <c r="F100" s="1">
        <v>1512.2</v>
      </c>
      <c r="G100" s="37">
        <v>76087.61</v>
      </c>
      <c r="H100" s="37">
        <v>7608.76</v>
      </c>
      <c r="I100" s="47">
        <v>37777</v>
      </c>
      <c r="J100" s="47">
        <v>38625</v>
      </c>
      <c r="K100" s="47">
        <v>38625</v>
      </c>
      <c r="L100" s="30">
        <v>597</v>
      </c>
      <c r="M100" s="30" t="s">
        <v>93</v>
      </c>
      <c r="N100" s="48">
        <v>848</v>
      </c>
      <c r="O100" s="48"/>
      <c r="P100" s="48"/>
      <c r="Q100" s="48"/>
      <c r="R100" s="48"/>
    </row>
    <row r="101" spans="2:18" s="2" customFormat="1" ht="9.75">
      <c r="B101" s="66" t="s">
        <v>221</v>
      </c>
      <c r="C101" s="64" t="s">
        <v>51</v>
      </c>
      <c r="D101" s="2" t="s">
        <v>222</v>
      </c>
      <c r="E101" s="1">
        <v>52</v>
      </c>
      <c r="F101" s="1">
        <v>212.2</v>
      </c>
      <c r="G101" s="37">
        <v>13766.74</v>
      </c>
      <c r="H101" s="37">
        <v>1376.67</v>
      </c>
      <c r="I101" s="47">
        <v>37875</v>
      </c>
      <c r="J101" s="47">
        <v>38625</v>
      </c>
      <c r="K101" s="47">
        <v>38625</v>
      </c>
      <c r="L101" s="30">
        <v>597</v>
      </c>
      <c r="M101" s="30" t="s">
        <v>73</v>
      </c>
      <c r="N101" s="48">
        <v>750</v>
      </c>
      <c r="O101" s="48"/>
      <c r="P101" s="48"/>
      <c r="Q101" s="48"/>
      <c r="R101" s="48"/>
    </row>
    <row r="102" spans="2:18" s="2" customFormat="1" ht="9.75">
      <c r="B102" s="66" t="s">
        <v>223</v>
      </c>
      <c r="C102" s="64" t="s">
        <v>51</v>
      </c>
      <c r="D102" s="2" t="s">
        <v>224</v>
      </c>
      <c r="E102" s="1">
        <v>68</v>
      </c>
      <c r="F102" s="1">
        <v>929</v>
      </c>
      <c r="G102" s="37">
        <v>103302.9</v>
      </c>
      <c r="H102" s="37">
        <v>10330.29</v>
      </c>
      <c r="I102" s="47">
        <v>37893</v>
      </c>
      <c r="J102" s="47">
        <v>38625</v>
      </c>
      <c r="K102" s="47">
        <v>38625</v>
      </c>
      <c r="L102" s="30">
        <v>597</v>
      </c>
      <c r="M102" s="30" t="s">
        <v>141</v>
      </c>
      <c r="N102" s="48">
        <v>732</v>
      </c>
      <c r="O102" s="48"/>
      <c r="P102" s="48"/>
      <c r="Q102" s="48"/>
      <c r="R102" s="48"/>
    </row>
    <row r="103" spans="2:18" s="2" customFormat="1" ht="9.75">
      <c r="B103" s="66" t="s">
        <v>225</v>
      </c>
      <c r="C103" s="64" t="s">
        <v>51</v>
      </c>
      <c r="D103" s="2" t="s">
        <v>226</v>
      </c>
      <c r="E103" s="1">
        <v>67</v>
      </c>
      <c r="F103" s="1">
        <v>1200.4</v>
      </c>
      <c r="G103" s="37">
        <v>66227.63</v>
      </c>
      <c r="H103" s="37">
        <v>28146.74</v>
      </c>
      <c r="I103" s="47">
        <v>37875</v>
      </c>
      <c r="J103" s="47">
        <v>38625</v>
      </c>
      <c r="K103" s="47">
        <v>38625</v>
      </c>
      <c r="L103" s="30">
        <v>597</v>
      </c>
      <c r="M103" s="30" t="s">
        <v>93</v>
      </c>
      <c r="N103" s="48">
        <v>750</v>
      </c>
      <c r="O103" s="48"/>
      <c r="P103" s="48"/>
      <c r="Q103" s="48"/>
      <c r="R103" s="48"/>
    </row>
    <row r="104" spans="2:18" s="2" customFormat="1" ht="9.75">
      <c r="B104" s="66" t="s">
        <v>227</v>
      </c>
      <c r="C104" s="64" t="s">
        <v>51</v>
      </c>
      <c r="D104" s="2" t="s">
        <v>228</v>
      </c>
      <c r="E104" s="1">
        <v>34</v>
      </c>
      <c r="F104" s="1">
        <v>379</v>
      </c>
      <c r="G104" s="37">
        <v>7771.8</v>
      </c>
      <c r="H104" s="37">
        <v>776.08</v>
      </c>
      <c r="I104" s="47">
        <v>37816</v>
      </c>
      <c r="J104" s="47">
        <v>38625</v>
      </c>
      <c r="K104" s="47">
        <v>38625</v>
      </c>
      <c r="L104" s="30">
        <v>597</v>
      </c>
      <c r="M104" s="30" t="s">
        <v>65</v>
      </c>
      <c r="N104" s="48">
        <v>809</v>
      </c>
      <c r="O104" s="48"/>
      <c r="P104" s="48"/>
      <c r="Q104" s="48"/>
      <c r="R104" s="48"/>
    </row>
    <row r="105" spans="2:18" s="2" customFormat="1" ht="9.75">
      <c r="B105" s="66" t="s">
        <v>229</v>
      </c>
      <c r="C105" s="64" t="s">
        <v>51</v>
      </c>
      <c r="D105" s="2" t="s">
        <v>230</v>
      </c>
      <c r="E105" s="1">
        <v>54.6</v>
      </c>
      <c r="F105" s="1">
        <v>554.1</v>
      </c>
      <c r="G105" s="37">
        <v>38120.21</v>
      </c>
      <c r="H105" s="37">
        <v>3812.02</v>
      </c>
      <c r="I105" s="47">
        <v>37966</v>
      </c>
      <c r="J105" s="47">
        <v>38625</v>
      </c>
      <c r="K105" s="47">
        <v>38625</v>
      </c>
      <c r="L105" s="30">
        <v>597</v>
      </c>
      <c r="M105" s="30" t="s">
        <v>201</v>
      </c>
      <c r="N105" s="48">
        <v>659</v>
      </c>
      <c r="O105" s="48"/>
      <c r="P105" s="48"/>
      <c r="Q105" s="48"/>
      <c r="R105" s="48"/>
    </row>
    <row r="106" spans="2:18" s="2" customFormat="1" ht="9.75">
      <c r="B106" s="66" t="s">
        <v>231</v>
      </c>
      <c r="C106" s="64" t="s">
        <v>51</v>
      </c>
      <c r="D106" s="2" t="s">
        <v>232</v>
      </c>
      <c r="E106" s="1">
        <v>55</v>
      </c>
      <c r="F106" s="1">
        <v>939</v>
      </c>
      <c r="G106" s="37">
        <v>90709.24</v>
      </c>
      <c r="H106" s="37">
        <v>9070.92</v>
      </c>
      <c r="I106" s="47">
        <v>37893</v>
      </c>
      <c r="J106" s="47">
        <v>38625</v>
      </c>
      <c r="K106" s="47">
        <v>38625</v>
      </c>
      <c r="L106" s="30">
        <v>597</v>
      </c>
      <c r="M106" s="30" t="s">
        <v>138</v>
      </c>
      <c r="N106" s="48">
        <v>732</v>
      </c>
      <c r="O106" s="48"/>
      <c r="P106" s="48"/>
      <c r="Q106" s="48"/>
      <c r="R106" s="48"/>
    </row>
    <row r="107" spans="2:18" s="2" customFormat="1" ht="9.75">
      <c r="B107" s="66" t="s">
        <v>233</v>
      </c>
      <c r="C107" s="64" t="s">
        <v>51</v>
      </c>
      <c r="D107" s="2" t="s">
        <v>234</v>
      </c>
      <c r="E107" s="1">
        <v>51</v>
      </c>
      <c r="F107" s="1">
        <v>637</v>
      </c>
      <c r="G107" s="37">
        <v>45070</v>
      </c>
      <c r="H107" s="37">
        <v>4507</v>
      </c>
      <c r="I107" s="47">
        <v>37893</v>
      </c>
      <c r="J107" s="47">
        <v>38625</v>
      </c>
      <c r="K107" s="47">
        <v>38625</v>
      </c>
      <c r="L107" s="30">
        <v>597</v>
      </c>
      <c r="M107" s="30" t="s">
        <v>138</v>
      </c>
      <c r="N107" s="48">
        <v>732</v>
      </c>
      <c r="O107" s="48"/>
      <c r="P107" s="48"/>
      <c r="Q107" s="48"/>
      <c r="R107" s="48"/>
    </row>
    <row r="108" spans="2:18" s="2" customFormat="1" ht="9.75">
      <c r="B108" s="66" t="s">
        <v>235</v>
      </c>
      <c r="C108" s="64" t="s">
        <v>51</v>
      </c>
      <c r="D108" s="2" t="s">
        <v>236</v>
      </c>
      <c r="E108" s="1">
        <v>15</v>
      </c>
      <c r="F108" s="1">
        <v>121.2</v>
      </c>
      <c r="G108" s="37">
        <v>3281.03</v>
      </c>
      <c r="H108" s="37">
        <v>328.1</v>
      </c>
      <c r="I108" s="47">
        <v>37756</v>
      </c>
      <c r="J108" s="47">
        <v>38625</v>
      </c>
      <c r="K108" s="47">
        <v>38625</v>
      </c>
      <c r="L108" s="30">
        <v>597</v>
      </c>
      <c r="M108" s="30" t="s">
        <v>237</v>
      </c>
      <c r="N108" s="48">
        <v>869</v>
      </c>
      <c r="O108" s="48"/>
      <c r="P108" s="48"/>
      <c r="Q108" s="48"/>
      <c r="R108" s="48"/>
    </row>
    <row r="109" spans="2:18" s="2" customFormat="1" ht="9.75">
      <c r="B109" s="66" t="s">
        <v>238</v>
      </c>
      <c r="C109" s="64" t="s">
        <v>51</v>
      </c>
      <c r="D109" s="2" t="s">
        <v>239</v>
      </c>
      <c r="E109" s="1">
        <v>125</v>
      </c>
      <c r="F109" s="1">
        <v>1788.6</v>
      </c>
      <c r="G109" s="37">
        <v>92005.21</v>
      </c>
      <c r="H109" s="37">
        <v>9200</v>
      </c>
      <c r="I109" s="47">
        <v>38012</v>
      </c>
      <c r="J109" s="47">
        <v>38717</v>
      </c>
      <c r="K109" s="47">
        <v>38717</v>
      </c>
      <c r="L109" s="30">
        <v>689</v>
      </c>
      <c r="M109" s="30" t="s">
        <v>93</v>
      </c>
      <c r="N109" s="48">
        <v>705</v>
      </c>
      <c r="O109" s="48"/>
      <c r="P109" s="48"/>
      <c r="Q109" s="48"/>
      <c r="R109" s="48"/>
    </row>
    <row r="110" spans="2:18" s="2" customFormat="1" ht="9.75">
      <c r="B110" s="66" t="s">
        <v>240</v>
      </c>
      <c r="C110" s="64" t="s">
        <v>51</v>
      </c>
      <c r="D110" s="2" t="s">
        <v>241</v>
      </c>
      <c r="E110" s="1">
        <v>51</v>
      </c>
      <c r="F110" s="1">
        <v>728.5</v>
      </c>
      <c r="G110" s="37">
        <v>52328.81</v>
      </c>
      <c r="H110" s="37">
        <v>5232.88</v>
      </c>
      <c r="I110" s="47">
        <v>37973</v>
      </c>
      <c r="J110" s="47">
        <v>38717</v>
      </c>
      <c r="K110" s="47">
        <v>38717</v>
      </c>
      <c r="L110" s="30">
        <v>689</v>
      </c>
      <c r="M110" s="30" t="s">
        <v>106</v>
      </c>
      <c r="N110" s="48">
        <v>744</v>
      </c>
      <c r="O110" s="48"/>
      <c r="P110" s="48"/>
      <c r="Q110" s="48"/>
      <c r="R110" s="48"/>
    </row>
    <row r="111" spans="2:18" s="2" customFormat="1" ht="9.75">
      <c r="B111" s="66" t="s">
        <v>242</v>
      </c>
      <c r="C111" s="64" t="s">
        <v>51</v>
      </c>
      <c r="D111" s="2" t="s">
        <v>243</v>
      </c>
      <c r="E111" s="1">
        <v>91.3</v>
      </c>
      <c r="F111" s="1">
        <v>1576</v>
      </c>
      <c r="G111" s="37">
        <v>39674.5</v>
      </c>
      <c r="H111" s="37">
        <v>3967.45</v>
      </c>
      <c r="I111" s="47">
        <v>37973</v>
      </c>
      <c r="J111" s="47">
        <v>38717</v>
      </c>
      <c r="K111" s="47">
        <v>38717</v>
      </c>
      <c r="L111" s="30">
        <v>689</v>
      </c>
      <c r="M111" s="30" t="s">
        <v>201</v>
      </c>
      <c r="N111" s="48">
        <v>744</v>
      </c>
      <c r="O111" s="48"/>
      <c r="P111" s="48"/>
      <c r="Q111" s="48"/>
      <c r="R111" s="48"/>
    </row>
    <row r="112" spans="2:18" s="2" customFormat="1" ht="9.75">
      <c r="B112" s="66" t="s">
        <v>244</v>
      </c>
      <c r="C112" s="64" t="s">
        <v>51</v>
      </c>
      <c r="D112" s="2" t="s">
        <v>245</v>
      </c>
      <c r="E112" s="1">
        <v>60.5</v>
      </c>
      <c r="F112" s="1">
        <v>868</v>
      </c>
      <c r="G112" s="37">
        <v>34098.8</v>
      </c>
      <c r="H112" s="37">
        <v>3409.88</v>
      </c>
      <c r="I112" s="47">
        <v>37973</v>
      </c>
      <c r="J112" s="47">
        <v>38717</v>
      </c>
      <c r="K112" s="47">
        <v>38717</v>
      </c>
      <c r="L112" s="30">
        <v>689</v>
      </c>
      <c r="M112" s="30" t="s">
        <v>189</v>
      </c>
      <c r="N112" s="48">
        <v>744</v>
      </c>
      <c r="O112" s="48"/>
      <c r="P112" s="48"/>
      <c r="Q112" s="48"/>
      <c r="R112" s="48"/>
    </row>
    <row r="113" spans="2:18" s="2" customFormat="1" ht="9.75">
      <c r="B113" s="66" t="s">
        <v>246</v>
      </c>
      <c r="C113" s="64" t="s">
        <v>51</v>
      </c>
      <c r="D113" s="2" t="s">
        <v>247</v>
      </c>
      <c r="E113" s="1">
        <v>137</v>
      </c>
      <c r="F113" s="1">
        <v>1456.6</v>
      </c>
      <c r="G113" s="37">
        <v>46571.8</v>
      </c>
      <c r="H113" s="37">
        <v>4657.18</v>
      </c>
      <c r="I113" s="47">
        <v>37966</v>
      </c>
      <c r="J113" s="47">
        <v>38717</v>
      </c>
      <c r="K113" s="47">
        <v>38717</v>
      </c>
      <c r="L113" s="30">
        <v>689</v>
      </c>
      <c r="M113" s="30" t="s">
        <v>201</v>
      </c>
      <c r="N113" s="48">
        <v>751</v>
      </c>
      <c r="O113" s="48"/>
      <c r="P113" s="48"/>
      <c r="Q113" s="48"/>
      <c r="R113" s="48"/>
    </row>
    <row r="114" spans="2:18" s="2" customFormat="1" ht="9.75">
      <c r="B114" s="66" t="s">
        <v>248</v>
      </c>
      <c r="C114" s="64" t="s">
        <v>51</v>
      </c>
      <c r="D114" s="2" t="s">
        <v>249</v>
      </c>
      <c r="E114" s="1">
        <v>85</v>
      </c>
      <c r="F114" s="1">
        <v>755.8</v>
      </c>
      <c r="G114" s="37">
        <v>25546.73</v>
      </c>
      <c r="H114" s="37">
        <v>2554.67</v>
      </c>
      <c r="I114" s="47">
        <v>37973</v>
      </c>
      <c r="J114" s="47">
        <v>38717</v>
      </c>
      <c r="K114" s="47">
        <v>38717</v>
      </c>
      <c r="L114" s="30">
        <v>689</v>
      </c>
      <c r="M114" s="30" t="s">
        <v>189</v>
      </c>
      <c r="N114" s="48">
        <v>744</v>
      </c>
      <c r="O114" s="48"/>
      <c r="P114" s="48"/>
      <c r="Q114" s="48"/>
      <c r="R114" s="48"/>
    </row>
    <row r="115" spans="2:18" s="2" customFormat="1" ht="9.75">
      <c r="B115" s="66" t="s">
        <v>250</v>
      </c>
      <c r="C115" s="64" t="s">
        <v>51</v>
      </c>
      <c r="D115" s="2" t="s">
        <v>251</v>
      </c>
      <c r="E115" s="1">
        <v>42.2</v>
      </c>
      <c r="F115" s="1">
        <v>274.9</v>
      </c>
      <c r="G115" s="37">
        <v>16101.4</v>
      </c>
      <c r="H115" s="37">
        <v>1609.8</v>
      </c>
      <c r="I115" s="47">
        <v>37966</v>
      </c>
      <c r="J115" s="47">
        <v>38717</v>
      </c>
      <c r="K115" s="47">
        <v>38717</v>
      </c>
      <c r="L115" s="30">
        <v>689</v>
      </c>
      <c r="M115" s="30" t="s">
        <v>73</v>
      </c>
      <c r="N115" s="48">
        <v>751</v>
      </c>
      <c r="O115" s="48"/>
      <c r="P115" s="48"/>
      <c r="Q115" s="48"/>
      <c r="R115" s="48"/>
    </row>
    <row r="116" spans="2:18" s="2" customFormat="1" ht="9.75">
      <c r="B116" s="66" t="s">
        <v>252</v>
      </c>
      <c r="C116" s="64" t="s">
        <v>51</v>
      </c>
      <c r="D116" s="2" t="s">
        <v>253</v>
      </c>
      <c r="E116" s="1">
        <v>72</v>
      </c>
      <c r="F116" s="1">
        <v>725.8</v>
      </c>
      <c r="G116" s="37">
        <v>18231.5</v>
      </c>
      <c r="H116" s="37">
        <v>18231.5</v>
      </c>
      <c r="I116" s="47">
        <v>37665</v>
      </c>
      <c r="J116" s="47">
        <v>38717</v>
      </c>
      <c r="K116" s="47">
        <v>38717</v>
      </c>
      <c r="L116" s="30">
        <v>689</v>
      </c>
      <c r="M116" s="30" t="s">
        <v>73</v>
      </c>
      <c r="N116" s="48">
        <v>1052</v>
      </c>
      <c r="O116" s="48"/>
      <c r="P116" s="48"/>
      <c r="Q116" s="48"/>
      <c r="R116" s="48"/>
    </row>
    <row r="117" spans="2:18" s="2" customFormat="1" ht="9.75">
      <c r="B117" s="66" t="s">
        <v>254</v>
      </c>
      <c r="C117" s="64" t="s">
        <v>51</v>
      </c>
      <c r="D117" s="2" t="s">
        <v>255</v>
      </c>
      <c r="E117" s="1">
        <v>260</v>
      </c>
      <c r="F117" s="1">
        <v>2152</v>
      </c>
      <c r="G117" s="37">
        <v>104620.82</v>
      </c>
      <c r="H117" s="37">
        <v>10462.08</v>
      </c>
      <c r="I117" s="47">
        <v>37966</v>
      </c>
      <c r="J117" s="47">
        <v>38717</v>
      </c>
      <c r="K117" s="47">
        <v>38717</v>
      </c>
      <c r="L117" s="30">
        <v>689</v>
      </c>
      <c r="M117" s="30" t="s">
        <v>73</v>
      </c>
      <c r="N117" s="48">
        <v>751</v>
      </c>
      <c r="O117" s="48"/>
      <c r="P117" s="48"/>
      <c r="Q117" s="48"/>
      <c r="R117" s="48"/>
    </row>
    <row r="118" spans="2:18" s="2" customFormat="1" ht="9.75">
      <c r="B118" s="66" t="s">
        <v>256</v>
      </c>
      <c r="C118" s="64" t="s">
        <v>51</v>
      </c>
      <c r="D118" s="2" t="s">
        <v>257</v>
      </c>
      <c r="E118" s="1">
        <v>26</v>
      </c>
      <c r="F118" s="1">
        <v>314</v>
      </c>
      <c r="G118" s="37">
        <v>19157.14</v>
      </c>
      <c r="H118" s="37">
        <v>1915.71</v>
      </c>
      <c r="I118" s="47">
        <v>38008</v>
      </c>
      <c r="J118" s="47">
        <v>38717</v>
      </c>
      <c r="K118" s="47">
        <v>38717</v>
      </c>
      <c r="L118" s="30">
        <v>689</v>
      </c>
      <c r="M118" s="30" t="s">
        <v>93</v>
      </c>
      <c r="N118" s="48">
        <v>709</v>
      </c>
      <c r="O118" s="48"/>
      <c r="P118" s="48"/>
      <c r="Q118" s="48"/>
      <c r="R118" s="48"/>
    </row>
    <row r="119" spans="2:18" s="2" customFormat="1" ht="9.75">
      <c r="B119" s="66" t="s">
        <v>258</v>
      </c>
      <c r="C119" s="64" t="s">
        <v>51</v>
      </c>
      <c r="D119" s="2" t="s">
        <v>259</v>
      </c>
      <c r="E119" s="1">
        <v>23</v>
      </c>
      <c r="F119" s="1">
        <v>174.4</v>
      </c>
      <c r="G119" s="37">
        <v>11663.9</v>
      </c>
      <c r="H119" s="37">
        <v>1166.39</v>
      </c>
      <c r="I119" s="47">
        <v>37966</v>
      </c>
      <c r="J119" s="47">
        <v>38717</v>
      </c>
      <c r="K119" s="47">
        <v>38717</v>
      </c>
      <c r="L119" s="30">
        <v>689</v>
      </c>
      <c r="M119" s="30" t="s">
        <v>101</v>
      </c>
      <c r="N119" s="48">
        <v>751</v>
      </c>
      <c r="O119" s="48"/>
      <c r="P119" s="48"/>
      <c r="Q119" s="48"/>
      <c r="R119" s="48"/>
    </row>
    <row r="120" spans="2:18" s="2" customFormat="1" ht="9.75">
      <c r="B120" s="66" t="s">
        <v>260</v>
      </c>
      <c r="C120" s="64" t="s">
        <v>51</v>
      </c>
      <c r="D120" s="2" t="s">
        <v>261</v>
      </c>
      <c r="E120" s="1">
        <v>65</v>
      </c>
      <c r="F120" s="1">
        <v>595.6</v>
      </c>
      <c r="G120" s="37">
        <v>81736.27</v>
      </c>
      <c r="H120" s="37">
        <v>8173.63</v>
      </c>
      <c r="I120" s="47">
        <v>37665</v>
      </c>
      <c r="J120" s="47">
        <v>38717</v>
      </c>
      <c r="K120" s="47">
        <v>38717</v>
      </c>
      <c r="L120" s="30">
        <v>689</v>
      </c>
      <c r="M120" s="30" t="s">
        <v>237</v>
      </c>
      <c r="N120" s="48">
        <v>1052</v>
      </c>
      <c r="O120" s="48"/>
      <c r="P120" s="48"/>
      <c r="Q120" s="48"/>
      <c r="R120" s="48"/>
    </row>
    <row r="121" spans="2:18" s="2" customFormat="1" ht="9.75">
      <c r="B121" s="66" t="s">
        <v>262</v>
      </c>
      <c r="C121" s="64" t="s">
        <v>51</v>
      </c>
      <c r="D121" s="2" t="s">
        <v>263</v>
      </c>
      <c r="E121" s="1">
        <v>37</v>
      </c>
      <c r="F121" s="1">
        <v>514</v>
      </c>
      <c r="G121" s="37">
        <v>34047.31</v>
      </c>
      <c r="H121" s="37">
        <v>3404.73</v>
      </c>
      <c r="I121" s="47">
        <v>38008</v>
      </c>
      <c r="J121" s="47">
        <v>38717</v>
      </c>
      <c r="K121" s="47">
        <v>38717</v>
      </c>
      <c r="L121" s="30">
        <v>689</v>
      </c>
      <c r="M121" s="30" t="s">
        <v>201</v>
      </c>
      <c r="N121" s="48">
        <v>709</v>
      </c>
      <c r="O121" s="48"/>
      <c r="P121" s="48"/>
      <c r="Q121" s="48"/>
      <c r="R121" s="48"/>
    </row>
    <row r="122" spans="2:18" s="2" customFormat="1" ht="9.75">
      <c r="B122" s="66" t="s">
        <v>264</v>
      </c>
      <c r="C122" s="64" t="s">
        <v>51</v>
      </c>
      <c r="D122" s="2" t="s">
        <v>265</v>
      </c>
      <c r="E122" s="1">
        <v>56</v>
      </c>
      <c r="F122" s="1">
        <v>787.7</v>
      </c>
      <c r="G122" s="37">
        <v>57748.05</v>
      </c>
      <c r="H122" s="37">
        <v>5774.81</v>
      </c>
      <c r="I122" s="47">
        <v>38012</v>
      </c>
      <c r="J122" s="47">
        <v>38717</v>
      </c>
      <c r="K122" s="47">
        <v>38717</v>
      </c>
      <c r="L122" s="30">
        <v>689</v>
      </c>
      <c r="M122" s="30" t="s">
        <v>106</v>
      </c>
      <c r="N122" s="48">
        <v>705</v>
      </c>
      <c r="O122" s="48"/>
      <c r="P122" s="48"/>
      <c r="Q122" s="48"/>
      <c r="R122" s="48"/>
    </row>
    <row r="123" spans="2:18" s="2" customFormat="1" ht="9.75">
      <c r="B123" s="66" t="s">
        <v>266</v>
      </c>
      <c r="C123" s="64" t="s">
        <v>51</v>
      </c>
      <c r="D123" s="2" t="s">
        <v>267</v>
      </c>
      <c r="E123" s="1">
        <v>113</v>
      </c>
      <c r="F123" s="1">
        <v>2351.8</v>
      </c>
      <c r="G123" s="37">
        <v>118917.41</v>
      </c>
      <c r="H123" s="37">
        <v>11892.74</v>
      </c>
      <c r="I123" s="47">
        <v>37973</v>
      </c>
      <c r="J123" s="47">
        <v>38717</v>
      </c>
      <c r="K123" s="47">
        <v>38717</v>
      </c>
      <c r="L123" s="30">
        <v>689</v>
      </c>
      <c r="M123" s="30" t="s">
        <v>171</v>
      </c>
      <c r="N123" s="48">
        <v>744</v>
      </c>
      <c r="O123" s="48"/>
      <c r="P123" s="48"/>
      <c r="Q123" s="48"/>
      <c r="R123" s="48"/>
    </row>
    <row r="124" spans="2:18" s="2" customFormat="1" ht="9.75">
      <c r="B124" s="66" t="s">
        <v>268</v>
      </c>
      <c r="C124" s="64" t="s">
        <v>51</v>
      </c>
      <c r="D124" s="2" t="s">
        <v>269</v>
      </c>
      <c r="E124" s="1">
        <v>25</v>
      </c>
      <c r="F124" s="1">
        <v>118</v>
      </c>
      <c r="G124" s="37">
        <v>6816.95</v>
      </c>
      <c r="H124" s="37">
        <v>0</v>
      </c>
      <c r="I124" s="47">
        <v>38019</v>
      </c>
      <c r="J124" s="47">
        <v>38807</v>
      </c>
      <c r="K124" s="47">
        <v>38807</v>
      </c>
      <c r="L124" s="30">
        <v>779</v>
      </c>
      <c r="M124" s="30" t="s">
        <v>101</v>
      </c>
      <c r="N124" s="48">
        <v>788</v>
      </c>
      <c r="O124" s="48"/>
      <c r="P124" s="48"/>
      <c r="Q124" s="48"/>
      <c r="R124" s="48"/>
    </row>
    <row r="125" spans="2:18" s="2" customFormat="1" ht="9.75">
      <c r="B125" s="66" t="s">
        <v>270</v>
      </c>
      <c r="C125" s="64" t="s">
        <v>51</v>
      </c>
      <c r="D125" s="2" t="s">
        <v>271</v>
      </c>
      <c r="E125" s="1">
        <v>54</v>
      </c>
      <c r="F125" s="1">
        <v>680.88</v>
      </c>
      <c r="G125" s="37">
        <v>14335</v>
      </c>
      <c r="H125" s="37">
        <v>1433.5</v>
      </c>
      <c r="I125" s="47">
        <v>37893</v>
      </c>
      <c r="J125" s="47">
        <v>38837</v>
      </c>
      <c r="K125" s="47">
        <v>38837</v>
      </c>
      <c r="L125" s="30">
        <v>809</v>
      </c>
      <c r="M125" s="30" t="s">
        <v>65</v>
      </c>
      <c r="N125" s="48">
        <v>944</v>
      </c>
      <c r="O125" s="48"/>
      <c r="P125" s="48"/>
      <c r="Q125" s="48"/>
      <c r="R125" s="48"/>
    </row>
    <row r="126" spans="2:18" s="2" customFormat="1" ht="9.75">
      <c r="B126" s="66" t="s">
        <v>272</v>
      </c>
      <c r="C126" s="64" t="s">
        <v>51</v>
      </c>
      <c r="D126" s="2" t="s">
        <v>273</v>
      </c>
      <c r="E126" s="1">
        <v>186</v>
      </c>
      <c r="F126" s="1">
        <v>2379.2</v>
      </c>
      <c r="G126" s="37">
        <v>81514.51</v>
      </c>
      <c r="H126" s="37">
        <v>0</v>
      </c>
      <c r="I126" s="47">
        <v>38012</v>
      </c>
      <c r="J126" s="47">
        <v>38837</v>
      </c>
      <c r="K126" s="47">
        <v>38837</v>
      </c>
      <c r="L126" s="30">
        <v>809</v>
      </c>
      <c r="M126" s="30" t="s">
        <v>53</v>
      </c>
      <c r="N126" s="48">
        <v>825</v>
      </c>
      <c r="O126" s="48"/>
      <c r="P126" s="48"/>
      <c r="Q126" s="48"/>
      <c r="R126" s="48"/>
    </row>
    <row r="127" spans="2:18" s="2" customFormat="1" ht="9.75">
      <c r="B127" s="66" t="s">
        <v>274</v>
      </c>
      <c r="C127" s="64" t="s">
        <v>51</v>
      </c>
      <c r="D127" s="2" t="s">
        <v>275</v>
      </c>
      <c r="E127" s="1">
        <v>68</v>
      </c>
      <c r="F127" s="1">
        <v>986.4</v>
      </c>
      <c r="G127" s="37">
        <v>20302.12</v>
      </c>
      <c r="H127" s="37">
        <v>2030.21</v>
      </c>
      <c r="I127" s="47">
        <v>37884</v>
      </c>
      <c r="J127" s="47">
        <v>38837</v>
      </c>
      <c r="K127" s="47">
        <v>38837</v>
      </c>
      <c r="L127" s="30">
        <v>809</v>
      </c>
      <c r="M127" s="30" t="s">
        <v>65</v>
      </c>
      <c r="N127" s="48">
        <v>953</v>
      </c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