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952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<sst xmlns="http://schemas.openxmlformats.org/spreadsheetml/2006/main" count="664" uniqueCount="387">
  <si>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</si>
  <si>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</si>
  <si>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</si>
  <si>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</si>
  <si>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</si>
  <si>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</si>
  <si>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</si>
  <si>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</si>
  <si>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</si>
  <si>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</si>
  <si>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</si>
  <si>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</si>
  <si>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</si>
  <si>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</si>
  <si>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</si>
  <si>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</si>
  <si>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</si>
  <si>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</si>
  <si>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</si>
  <si>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</si>
  <si>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</si>
  <si>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</si>
  <si>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</si>
  <si>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</si>
  <si>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</si>
  <si>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</si>
  <si>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</si>
  <si>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</si>
  <si>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</si>
  <si>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</si>
  <si>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</si>
  <si>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</si>
  <si>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</si>
  <si>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</si>
  <si>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</si>
  <si>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</si>
  <si>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</si>
  <si>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</si>
  <si>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</si>
  <si>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</si>
  <si>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</si>
  <si>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</si>
  <si>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</si>
  <si>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</si>
  <si>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</si>
  <si>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</si>
  <si>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</si>
  <si>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</si>
  <si>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</si>
  <si>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</si>
  <si>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610730401</t>
  </si>
  <si>
    <t>1</t>
  </si>
  <si>
    <t xml:space="preserve">BLACK LAKE RD PINE            </t>
  </si>
  <si>
    <t xml:space="preserve">LUTKE FOREST PRODUCTS         </t>
  </si>
  <si>
    <t>610060501</t>
  </si>
  <si>
    <t xml:space="preserve">EAGLES &amp; WARBLERS             </t>
  </si>
  <si>
    <t xml:space="preserve">T.R.TIMBER CO                 </t>
  </si>
  <si>
    <t>610050401</t>
  </si>
  <si>
    <t xml:space="preserve">SIDESLOPE OAK                 </t>
  </si>
  <si>
    <t xml:space="preserve">AJD FOR/PRO                   </t>
  </si>
  <si>
    <t>611050401</t>
  </si>
  <si>
    <t xml:space="preserve">DUTCH JOHN PINE               </t>
  </si>
  <si>
    <t>610620401</t>
  </si>
  <si>
    <t xml:space="preserve">MILITARY JACK                 </t>
  </si>
  <si>
    <t>611020401</t>
  </si>
  <si>
    <t xml:space="preserve">MILITARY SUNSET JACK PINE     </t>
  </si>
  <si>
    <t>610200401</t>
  </si>
  <si>
    <t xml:space="preserve">MILITARY OAK                  </t>
  </si>
  <si>
    <t>610310502</t>
  </si>
  <si>
    <t xml:space="preserve">131 CEDAR SALVAGE             </t>
  </si>
  <si>
    <t xml:space="preserve">DUKE E. DEPEEL                        </t>
  </si>
  <si>
    <t>610250501</t>
  </si>
  <si>
    <t xml:space="preserve">222 RED PINE                  </t>
  </si>
  <si>
    <t xml:space="preserve">BISBALLE FOREST PRODUCTS      </t>
  </si>
  <si>
    <t>610180401</t>
  </si>
  <si>
    <t xml:space="preserve">BIBLE CAMP HARDWOODS          </t>
  </si>
  <si>
    <t xml:space="preserve">WEYERHAEUSER                  </t>
  </si>
  <si>
    <t>610040501</t>
  </si>
  <si>
    <t xml:space="preserve">BOARDMAN VALLEY JACK          </t>
  </si>
  <si>
    <t xml:space="preserve">CRAWFORD FOREST PRODUCTS      </t>
  </si>
  <si>
    <t>610710401</t>
  </si>
  <si>
    <t xml:space="preserve">DOG SLED JACK PINE            </t>
  </si>
  <si>
    <t xml:space="preserve">C.M. FOREST PRODUCTS, INC.    </t>
  </si>
  <si>
    <t>610970401</t>
  </si>
  <si>
    <t xml:space="preserve">ICE SKATER PINE               </t>
  </si>
  <si>
    <t>610100401</t>
  </si>
  <si>
    <t xml:space="preserve">MUD LAKE PINE                 </t>
  </si>
  <si>
    <t>610910401</t>
  </si>
  <si>
    <t xml:space="preserve">NORTH HILLS HARDWOODS         </t>
  </si>
  <si>
    <t>610140501</t>
  </si>
  <si>
    <t xml:space="preserve">PUGNACIOUS PORKY  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</si>
  <si>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</si>
  <si>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</si>
  <si>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</si>
  <si>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</si>
  <si>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</si>
  <si>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610130401</t>
  </si>
  <si>
    <t xml:space="preserve">SOUTH RIVER ROAD OAK          </t>
  </si>
  <si>
    <t>610640501</t>
  </si>
  <si>
    <t xml:space="preserve">TOWER ROAD HARDWOOD           </t>
  </si>
  <si>
    <t xml:space="preserve">BEAVER, WILLIAM               </t>
  </si>
  <si>
    <t>610150401</t>
  </si>
  <si>
    <t xml:space="preserve">BOARDMAN VALLEY RED PINE      </t>
  </si>
  <si>
    <t>610520401</t>
  </si>
  <si>
    <t xml:space="preserve">CAMPGROUND RED PINE           </t>
  </si>
  <si>
    <t>610340501</t>
  </si>
  <si>
    <t xml:space="preserve">DEAD HORSE JACK               </t>
  </si>
  <si>
    <t xml:space="preserve">BRUCE BUNDY                         </t>
  </si>
  <si>
    <t>610290501</t>
  </si>
  <si>
    <t xml:space="preserve">HORSE TRAIL JACK              </t>
  </si>
  <si>
    <t>610250401</t>
  </si>
  <si>
    <t xml:space="preserve">ISLAND LAKE RED PINE          </t>
  </si>
  <si>
    <t>610070401</t>
  </si>
  <si>
    <t xml:space="preserve">OAK WITCH                     </t>
  </si>
  <si>
    <t>610150201</t>
  </si>
  <si>
    <t xml:space="preserve">RE-AD DOCKERY WHITE PINE      </t>
  </si>
  <si>
    <t>610120401</t>
  </si>
  <si>
    <t xml:space="preserve">RIVER ROADS JACK PINE         </t>
  </si>
  <si>
    <t>610600501</t>
  </si>
  <si>
    <t xml:space="preserve">SEVEN POINT OAK               </t>
  </si>
  <si>
    <t xml:space="preserve">OUTMAN FOREST PRODUCTS        </t>
  </si>
  <si>
    <t>610680501</t>
  </si>
  <si>
    <t xml:space="preserve">SOUTH MOUND ASPEN             </t>
  </si>
  <si>
    <t xml:space="preserve">REX RENWICK TRUCKING LLC      </t>
  </si>
  <si>
    <t>610290401</t>
  </si>
  <si>
    <t xml:space="preserve">SPRUCED-UP HARDWOODS          </t>
  </si>
  <si>
    <t xml:space="preserve">S.D.WARREN SERVICE COMPANY    </t>
  </si>
  <si>
    <t>610350501</t>
  </si>
  <si>
    <t xml:space="preserve">TAIL DRAGGER ASPEN            </t>
  </si>
  <si>
    <t xml:space="preserve">DAN BUNDY LOGGING INC.        </t>
  </si>
  <si>
    <t>610240301</t>
  </si>
  <si>
    <t xml:space="preserve">US-131 RED PINE               </t>
  </si>
  <si>
    <t>610670501</t>
  </si>
  <si>
    <t xml:space="preserve">WILLIAMSBURG OAK              </t>
  </si>
  <si>
    <t>610260501</t>
  </si>
  <si>
    <t xml:space="preserve">WINTER WHITE                  </t>
  </si>
  <si>
    <t>610650401</t>
  </si>
  <si>
    <t xml:space="preserve">JOHNSONVILLE HARDWOOD         </t>
  </si>
  <si>
    <t xml:space="preserve">FAHL FOREST PRODUCTS          </t>
  </si>
  <si>
    <t>610500502</t>
  </si>
  <si>
    <t xml:space="preserve">6 FIREWOOD                    </t>
  </si>
  <si>
    <t xml:space="preserve">RICHARD BROWN                         </t>
  </si>
  <si>
    <t>610870401</t>
  </si>
  <si>
    <t xml:space="preserve">PIGEON LAKE ASPEN             </t>
  </si>
  <si>
    <t>610530501</t>
  </si>
  <si>
    <t xml:space="preserve">121 OAK                       </t>
  </si>
  <si>
    <t xml:space="preserve">ROTHIG FOREST PRODUCTS, INC.  </t>
  </si>
  <si>
    <t>610070602</t>
  </si>
  <si>
    <t xml:space="preserve">612 FIREWOOD                  </t>
  </si>
  <si>
    <t xml:space="preserve">BERNARD SEELEY                        </t>
  </si>
  <si>
    <t>610690401</t>
  </si>
  <si>
    <t xml:space="preserve">AIMLESS JACK                  </t>
  </si>
  <si>
    <t>610300501</t>
  </si>
  <si>
    <t xml:space="preserve">ANR ASPEN                     </t>
  </si>
  <si>
    <t>610950401</t>
  </si>
  <si>
    <t xml:space="preserve">BACK 40 RED PINE              </t>
  </si>
  <si>
    <t>610010602</t>
  </si>
  <si>
    <t xml:space="preserve">BEAVER SALVAGE II             </t>
  </si>
  <si>
    <t xml:space="preserve">LOBUR, JAMES                  </t>
  </si>
  <si>
    <t>610300401</t>
  </si>
  <si>
    <t xml:space="preserve">BLIND LUCK WHITE PINE         </t>
  </si>
  <si>
    <t>610720401</t>
  </si>
  <si>
    <t xml:space="preserve">BOARDMAN SALVAGE II           </t>
  </si>
  <si>
    <t xml:space="preserve">JEFFREY SCHERER                       </t>
  </si>
  <si>
    <t>610660501</t>
  </si>
  <si>
    <t xml:space="preserve">COVERT HARDWOODS              </t>
  </si>
  <si>
    <t xml:space="preserve">DYERS SAWMILL                 </t>
  </si>
  <si>
    <t>610540501</t>
  </si>
  <si>
    <t xml:space="preserve">DEVIL CREEK PINE              </t>
  </si>
  <si>
    <t>611040401</t>
  </si>
  <si>
    <t xml:space="preserve">DUTCH JOHN ASPEN              </t>
  </si>
  <si>
    <t>610360501</t>
  </si>
  <si>
    <t xml:space="preserve">FLAT RIVER MIX                </t>
  </si>
  <si>
    <t>610280501</t>
  </si>
  <si>
    <t xml:space="preserve">GOOSE CREEK JACK              </t>
  </si>
  <si>
    <t xml:space="preserve">HILLMAN POWER COMPANY         </t>
  </si>
  <si>
    <t>610020602</t>
  </si>
  <si>
    <t xml:space="preserve">ISLAND LAKE FIREWOOD          </t>
  </si>
  <si>
    <t xml:space="preserve">WILLIAM DECENT                        </t>
  </si>
  <si>
    <t>610630501</t>
  </si>
  <si>
    <t xml:space="preserve">JOHNSONVILLE # 2              </t>
  </si>
  <si>
    <t>610350401</t>
  </si>
  <si>
    <t xml:space="preserve">MULE DEER PINE                </t>
  </si>
  <si>
    <t>610080401</t>
  </si>
  <si>
    <t xml:space="preserve">NORTH RIVER ROAD OAK          </t>
  </si>
  <si>
    <t>610880401</t>
  </si>
  <si>
    <t xml:space="preserve">POLE BARN PINE                </t>
  </si>
  <si>
    <t>610110301</t>
  </si>
  <si>
    <t xml:space="preserve">POPLAR LAKE HARDWOODS         </t>
  </si>
  <si>
    <t>610010401</t>
  </si>
  <si>
    <t xml:space="preserve">PRIEST LAKE RED PINE          </t>
  </si>
  <si>
    <t>610050602</t>
  </si>
  <si>
    <t xml:space="preserve">S. CROOKED LAKE HDWS          </t>
  </si>
  <si>
    <t xml:space="preserve">TIM WADDELL                       </t>
  </si>
  <si>
    <t>610930401</t>
  </si>
  <si>
    <t xml:space="preserve">SWEET CALIBER RED             </t>
  </si>
  <si>
    <t>610600301</t>
  </si>
  <si>
    <t xml:space="preserve">WOUNDED KNEE PINE             </t>
  </si>
  <si>
    <t>610960401</t>
  </si>
  <si>
    <t xml:space="preserve">WRONG WAY AGAIN               </t>
  </si>
  <si>
    <t xml:space="preserve">HYDROLAKE LEASING &amp; SERVICE   </t>
  </si>
  <si>
    <t>610850601</t>
  </si>
  <si>
    <t xml:space="preserve">PBB PIT WEST                  </t>
  </si>
  <si>
    <t>610860501</t>
  </si>
  <si>
    <t xml:space="preserve">BROOMHEAD OAK                 </t>
  </si>
  <si>
    <t xml:space="preserve">BLAKE FOREST PRODUCTS         </t>
  </si>
  <si>
    <t>610890501</t>
  </si>
  <si>
    <t xml:space="preserve">FLYING ANTS RED PINE          </t>
  </si>
  <si>
    <t>610120301</t>
  </si>
  <si>
    <t xml:space="preserve">KENEL ROAD EAST HARDWOODS     </t>
  </si>
  <si>
    <t>610780501</t>
  </si>
  <si>
    <t xml:space="preserve">NORTH BRANCH PINE             </t>
  </si>
  <si>
    <t>610100501</t>
  </si>
  <si>
    <t xml:space="preserve">OVIATT ROAD PINE              </t>
  </si>
  <si>
    <t>610160501</t>
  </si>
  <si>
    <t xml:space="preserve">POTHOLE ASPEN                 </t>
  </si>
  <si>
    <t>610840501</t>
  </si>
  <si>
    <t xml:space="preserve">POWERLINE ASPEN               </t>
  </si>
  <si>
    <t>610170401</t>
  </si>
  <si>
    <t xml:space="preserve">RETURN RED PINE               </t>
  </si>
  <si>
    <t>610180601</t>
  </si>
  <si>
    <t xml:space="preserve">ROCK ON                       </t>
  </si>
  <si>
    <t>610870501</t>
  </si>
  <si>
    <t xml:space="preserve">ROLLIN' RED PINE              </t>
  </si>
  <si>
    <t>610800501</t>
  </si>
  <si>
    <t xml:space="preserve">SCRUTINIZE OAK                </t>
  </si>
  <si>
    <t>610050501</t>
  </si>
  <si>
    <t xml:space="preserve">SUPPLY ROAD LOGS              </t>
  </si>
  <si>
    <t>610410501</t>
  </si>
  <si>
    <t xml:space="preserve">THAYER ASPEN                  </t>
  </si>
  <si>
    <t xml:space="preserve">MID MICHIGAN LOGGING          </t>
  </si>
  <si>
    <t>610850501</t>
  </si>
  <si>
    <t xml:space="preserve">TWIN LAKES ASPEN              </t>
  </si>
  <si>
    <t>610510501</t>
  </si>
  <si>
    <t xml:space="preserve">VALLEY ROAD HARDWOOD          </t>
  </si>
  <si>
    <t xml:space="preserve">WHEELER'S WOLF LAKE SAWMILL   </t>
  </si>
  <si>
    <t>610960601</t>
  </si>
  <si>
    <t xml:space="preserve">612-GOOSE CREEK               </t>
  </si>
  <si>
    <t>610720501</t>
  </si>
  <si>
    <t xml:space="preserve">COMP 24 MIX                   </t>
  </si>
  <si>
    <t>610740501</t>
  </si>
  <si>
    <t xml:space="preserve">FOUR CORNER OAK               </t>
  </si>
  <si>
    <t>610240601</t>
  </si>
  <si>
    <t xml:space="preserve">GRIFFIN HARDWOODS             </t>
  </si>
  <si>
    <t>610690501</t>
  </si>
  <si>
    <t xml:space="preserve">HARD TIME PINE                </t>
  </si>
  <si>
    <t>610880501</t>
  </si>
  <si>
    <t xml:space="preserve">KINNEY CREEK REMOVAL          </t>
  </si>
  <si>
    <t>610770501</t>
  </si>
  <si>
    <t xml:space="preserve">LITTLE TOWNLINE RED PINE      </t>
  </si>
  <si>
    <t xml:space="preserve">ROGER BAZUIN                        </t>
  </si>
  <si>
    <t>610410601</t>
  </si>
  <si>
    <t xml:space="preserve">OUTLET JACK                   </t>
  </si>
  <si>
    <t>610470601</t>
  </si>
  <si>
    <t xml:space="preserve">OUTLET NORTH                  </t>
  </si>
  <si>
    <t>610080601</t>
  </si>
  <si>
    <t xml:space="preserve">PLATTE TRAIL HARDWOODS        </t>
  </si>
  <si>
    <t>610700501</t>
  </si>
  <si>
    <t xml:space="preserve">RAPTOR RESERVE                </t>
  </si>
  <si>
    <t>610590401</t>
  </si>
  <si>
    <t xml:space="preserve">RAVEN ASPEN                   </t>
  </si>
  <si>
    <t>610090501</t>
  </si>
  <si>
    <t xml:space="preserve">RICHARDSON ROAD HARDWOODS     </t>
  </si>
  <si>
    <t xml:space="preserve">PARIS SAWMILL                 </t>
  </si>
  <si>
    <t>610760501</t>
  </si>
  <si>
    <t xml:space="preserve">RICHARDSON ROAD WHITE PINE    </t>
  </si>
  <si>
    <t>610180501</t>
  </si>
  <si>
    <t xml:space="preserve">TOWNLINE RED PINE             </t>
  </si>
  <si>
    <t xml:space="preserve">BIEWER SAWMILL INC            </t>
  </si>
  <si>
    <t>610010501</t>
  </si>
  <si>
    <t xml:space="preserve">TOWNLINE ROAD HARDWOODS       </t>
  </si>
  <si>
    <t>610240501</t>
  </si>
  <si>
    <t xml:space="preserve">YELLOW TREES RED PINE         </t>
  </si>
  <si>
    <t>610340601</t>
  </si>
  <si>
    <t xml:space="preserve">ASPEN-JACK                    </t>
  </si>
  <si>
    <t xml:space="preserve">J - S LOGGING                 </t>
  </si>
  <si>
    <t>610430501</t>
  </si>
  <si>
    <t xml:space="preserve">BLUE BEAR PINE                </t>
  </si>
  <si>
    <t>610330601</t>
  </si>
  <si>
    <t xml:space="preserve">BLUE LINE PINE                </t>
  </si>
  <si>
    <t xml:space="preserve">CASSELMAN'S LOGGING           </t>
  </si>
  <si>
    <t>610940401</t>
  </si>
  <si>
    <t xml:space="preserve">CABIN PINE                    </t>
  </si>
  <si>
    <t>610170501</t>
  </si>
  <si>
    <t xml:space="preserve">CAMP II HARDWOODS             </t>
  </si>
  <si>
    <t>610210601</t>
  </si>
  <si>
    <t xml:space="preserve">CHARRED RED                   </t>
  </si>
  <si>
    <t>610450601</t>
  </si>
  <si>
    <t xml:space="preserve">DUTCH JOHN MIX                </t>
  </si>
  <si>
    <t>610460501</t>
  </si>
  <si>
    <t xml:space="preserve">HILLTOP HARDWOOD              </t>
  </si>
  <si>
    <t xml:space="preserve">PARK, CHRIS                   </t>
  </si>
  <si>
    <t>610270601</t>
  </si>
  <si>
    <t xml:space="preserve">HORTON ASPEN                  </t>
  </si>
  <si>
    <t xml:space="preserve">SHAWN MUMA LOGGING                  </t>
  </si>
  <si>
    <t>610060601</t>
  </si>
  <si>
    <t xml:space="preserve">PICKEREL LAKE SALE            </t>
  </si>
  <si>
    <t>610440501</t>
  </si>
  <si>
    <t xml:space="preserve">RIVERVIEW OAK                 </t>
  </si>
  <si>
    <t>610220601</t>
  </si>
  <si>
    <t xml:space="preserve">RYE FIELD ASPEN               </t>
  </si>
  <si>
    <t>610510601</t>
  </si>
  <si>
    <t xml:space="preserve">BEAR CREEK RED                </t>
  </si>
  <si>
    <t>610730501</t>
  </si>
  <si>
    <t xml:space="preserve">BLUE LAKE HARDWOODS           </t>
  </si>
  <si>
    <t>610930601</t>
  </si>
  <si>
    <t xml:space="preserve">BROKEN TOOTH PINE             </t>
  </si>
  <si>
    <t xml:space="preserve">BELL TIMBER, INC.             </t>
  </si>
  <si>
    <t>610440601</t>
  </si>
  <si>
    <t xml:space="preserve">COYOTEE OAK                   </t>
  </si>
  <si>
    <t xml:space="preserve">DANKERT WOOD PRODUCTS         </t>
  </si>
  <si>
    <t>610350601</t>
  </si>
  <si>
    <t xml:space="preserve">CUT &amp; PLANT PINE              </t>
  </si>
  <si>
    <t>610920601</t>
  </si>
  <si>
    <t xml:space="preserve">FIRST BERRY PINE              </t>
  </si>
  <si>
    <t>610430601</t>
  </si>
  <si>
    <t xml:space="preserve">FRUITVILLE RED PINE           </t>
  </si>
  <si>
    <t>610690601</t>
  </si>
  <si>
    <t xml:space="preserve">MAYFIELD JACK RE-ADVERTISED   </t>
  </si>
  <si>
    <t>610610601</t>
  </si>
  <si>
    <t xml:space="preserve">NOMENCLATURE PINE             </t>
  </si>
  <si>
    <t>610640601</t>
  </si>
  <si>
    <t xml:space="preserve">PAK ASPEN                     </t>
  </si>
  <si>
    <t>610590601</t>
  </si>
  <si>
    <t xml:space="preserve">PAK JACK                      </t>
  </si>
  <si>
    <t xml:space="preserve">ROBERT GENTZ FOREST PRODUCTS  </t>
  </si>
  <si>
    <t>610910601</t>
  </si>
  <si>
    <t xml:space="preserve">SECOND GUESS RED              </t>
  </si>
  <si>
    <t>610480501</t>
  </si>
  <si>
    <t xml:space="preserve">TOWER ROAD ASPEN              </t>
  </si>
  <si>
    <t>610520601</t>
  </si>
  <si>
    <t xml:space="preserve">UNDERSTORY RED                </t>
  </si>
  <si>
    <t>610190501</t>
  </si>
  <si>
    <t xml:space="preserve">WATERFOWL ROAD WARBLER        </t>
  </si>
  <si>
    <t>610560601</t>
  </si>
  <si>
    <t xml:space="preserve">10-8 ASPEN                    </t>
  </si>
  <si>
    <t>610830601</t>
  </si>
  <si>
    <t xml:space="preserve">BIG BEAR RED PINE             </t>
  </si>
  <si>
    <t>610840601</t>
  </si>
  <si>
    <t xml:space="preserve">BLUE LAKE - M72 PINE          </t>
  </si>
  <si>
    <t>610970601</t>
  </si>
  <si>
    <t xml:space="preserve">CROFTON ASPEN                 </t>
  </si>
  <si>
    <t>610720601</t>
  </si>
  <si>
    <t xml:space="preserve">DOUBLE DAIR PINE              </t>
  </si>
  <si>
    <t>610460601</t>
  </si>
  <si>
    <t xml:space="preserve">DUTCH JOHN RED PINE           </t>
  </si>
  <si>
    <t>610290601</t>
  </si>
  <si>
    <t xml:space="preserve">HILLCREST HARDWOODS           </t>
  </si>
  <si>
    <t>610780601</t>
  </si>
  <si>
    <t xml:space="preserve">LAKE VALLEY RED               </t>
  </si>
  <si>
    <t>610570601</t>
  </si>
  <si>
    <t xml:space="preserve">LEFFEW RED PINE               </t>
  </si>
  <si>
    <t>610580601</t>
  </si>
  <si>
    <t xml:space="preserve">LEMON CREEK ASPEN             </t>
  </si>
  <si>
    <t>610040601</t>
  </si>
  <si>
    <t xml:space="preserve">LITTLE RED                    </t>
  </si>
  <si>
    <t>610370601</t>
  </si>
  <si>
    <t xml:space="preserve">MERITT ROAD ASPEN             </t>
  </si>
  <si>
    <t>611000601</t>
  </si>
  <si>
    <t xml:space="preserve">NORTH SLOPE RED               </t>
  </si>
  <si>
    <t>610650501</t>
  </si>
  <si>
    <t xml:space="preserve">PIPELINE ASPEN                </t>
  </si>
  <si>
    <t>610730601</t>
  </si>
  <si>
    <t xml:space="preserve">REMARKABLE HARDWOODS          </t>
  </si>
  <si>
    <t>610800601</t>
  </si>
  <si>
    <t xml:space="preserve">SOUTH BRANCH MIX              </t>
  </si>
  <si>
    <t xml:space="preserve">THE TREE DOC, INC.            </t>
  </si>
  <si>
    <t>610500601</t>
  </si>
  <si>
    <t xml:space="preserve">SOUTH SHARON ASPEN            </t>
  </si>
  <si>
    <t>610890601</t>
  </si>
  <si>
    <t xml:space="preserve">SOUTHFACE OAK                 </t>
  </si>
  <si>
    <t>610530601</t>
  </si>
  <si>
    <t xml:space="preserve">SWAMP EDGE HARDWOOD           </t>
  </si>
  <si>
    <t xml:space="preserve">QUALITY HARDWOODS, INC.       </t>
  </si>
  <si>
    <t>610170601</t>
  </si>
  <si>
    <t xml:space="preserve">THE ROCK                      </t>
  </si>
  <si>
    <t>616320601</t>
  </si>
  <si>
    <t xml:space="preserve">COMBAT ZONE                   </t>
  </si>
  <si>
    <t>610810501</t>
  </si>
  <si>
    <t xml:space="preserve">DEVIL CREEK OAK               </t>
  </si>
  <si>
    <t>610320501</t>
  </si>
  <si>
    <t xml:space="preserve">PATCHWORK PINE                </t>
  </si>
  <si>
    <t>610790601</t>
  </si>
  <si>
    <t xml:space="preserve">SOUTH BRANCH JACK             </t>
  </si>
  <si>
    <t>610280601</t>
  </si>
  <si>
    <t xml:space="preserve">SOUTH BRANCH RED-JACK         </t>
  </si>
  <si>
    <t xml:space="preserve">                                  as of May 9,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</si>
</sst>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386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10915.100000000002</v>
      </c>
      <c r="L17" s="30"/>
    </row>
    <row r="18" spans="4:12" ht="12.75">
      <c r="D18" s="12" t="s">
        <v>37</v>
      </c>
      <c r="G18" s="21">
        <f>DSUM(DATABASE,5,U15:U16)</f>
        <v>142995.29</v>
      </c>
      <c r="L18" s="30"/>
    </row>
    <row r="19" spans="4:12" ht="12.75">
      <c r="D19" s="12" t="s">
        <v>34</v>
      </c>
      <c r="G19" s="18">
        <f>DSUM(DATABASE,6,V15:V16)</f>
        <v>7971846.330000003</v>
      </c>
      <c r="L19" s="30"/>
    </row>
    <row r="20" spans="4:12" ht="12.75">
      <c r="D20" s="12" t="s">
        <v>38</v>
      </c>
      <c r="G20" s="18">
        <f>DSUM(DATABASE,7,W15:W16)</f>
        <v>3202380.9800000014</v>
      </c>
      <c r="L20" s="30"/>
    </row>
    <row r="21" spans="4:12" ht="12.75">
      <c r="D21" s="12" t="s">
        <v>35</v>
      </c>
      <c r="E21" s="22"/>
      <c r="F21" s="22"/>
      <c r="G21" s="18">
        <f>+G19-G20</f>
        <v>4769465.3500000015</v>
      </c>
      <c r="L21" s="30"/>
    </row>
    <row r="22" spans="4:12" ht="12.75">
      <c r="D22" s="12" t="s">
        <v>44</v>
      </c>
      <c r="E22" s="22"/>
      <c r="F22" s="22"/>
      <c r="G22" s="45">
        <f>+G20/G19</f>
        <v>0.40171132852230984</v>
      </c>
      <c r="L22" s="30"/>
    </row>
    <row r="23" spans="4:12" ht="12.75">
      <c r="D23" s="12" t="s">
        <v>40</v>
      </c>
      <c r="E23" s="22"/>
      <c r="F23" s="22"/>
      <c r="G23" s="59">
        <v>39211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2.2539558289069053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87.3</v>
      </c>
      <c r="F31" s="1">
        <v>1486</v>
      </c>
      <c r="G31" s="37">
        <v>97312</v>
      </c>
      <c r="H31" s="37">
        <v>97312</v>
      </c>
      <c r="I31" s="47">
        <v>38383</v>
      </c>
      <c r="J31" s="47">
        <v>39172</v>
      </c>
      <c r="K31" s="47">
        <v>39172</v>
      </c>
      <c r="L31" s="30">
        <v>-39</v>
      </c>
      <c r="M31" s="30" t="s">
        <v>53</v>
      </c>
      <c r="N31" s="48">
        <v>789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195</v>
      </c>
      <c r="F32" s="1">
        <v>3141.16</v>
      </c>
      <c r="G32" s="37">
        <v>189457.6</v>
      </c>
      <c r="H32" s="37">
        <v>18945.76</v>
      </c>
      <c r="I32" s="47">
        <v>38510</v>
      </c>
      <c r="J32" s="47">
        <v>39172</v>
      </c>
      <c r="K32" s="47">
        <v>39172</v>
      </c>
      <c r="L32" s="30">
        <v>-39</v>
      </c>
      <c r="M32" s="30" t="s">
        <v>56</v>
      </c>
      <c r="N32" s="48">
        <v>662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92</v>
      </c>
      <c r="F33" s="1">
        <v>717.8</v>
      </c>
      <c r="G33" s="37">
        <v>41005.6</v>
      </c>
      <c r="H33" s="37">
        <v>41005.6</v>
      </c>
      <c r="I33" s="47">
        <v>38377</v>
      </c>
      <c r="J33" s="47">
        <v>39172</v>
      </c>
      <c r="K33" s="47">
        <v>39172</v>
      </c>
      <c r="L33" s="30">
        <v>-39</v>
      </c>
      <c r="M33" s="30" t="s">
        <v>59</v>
      </c>
      <c r="N33" s="48">
        <v>795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86</v>
      </c>
      <c r="F34" s="1">
        <v>1338.8</v>
      </c>
      <c r="G34" s="37">
        <v>79279.7</v>
      </c>
      <c r="H34" s="37">
        <v>7927.97</v>
      </c>
      <c r="I34" s="47">
        <v>38421</v>
      </c>
      <c r="J34" s="47">
        <v>39187</v>
      </c>
      <c r="K34" s="47">
        <v>39187</v>
      </c>
      <c r="L34" s="30">
        <v>-24</v>
      </c>
      <c r="M34" s="30" t="s">
        <v>53</v>
      </c>
      <c r="N34" s="48">
        <v>766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147</v>
      </c>
      <c r="F35" s="1">
        <v>2060</v>
      </c>
      <c r="G35" s="37">
        <v>90648.65</v>
      </c>
      <c r="H35" s="37">
        <v>9064.87</v>
      </c>
      <c r="I35" s="47">
        <v>38471</v>
      </c>
      <c r="J35" s="47">
        <v>39187</v>
      </c>
      <c r="K35" s="47">
        <v>39187</v>
      </c>
      <c r="L35" s="30">
        <v>-24</v>
      </c>
      <c r="M35" s="30" t="s">
        <v>53</v>
      </c>
      <c r="N35" s="48">
        <v>716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59</v>
      </c>
      <c r="F36" s="1">
        <v>715.8</v>
      </c>
      <c r="G36" s="37">
        <v>31959.06</v>
      </c>
      <c r="H36" s="37">
        <v>3195.91</v>
      </c>
      <c r="I36" s="47">
        <v>38420</v>
      </c>
      <c r="J36" s="47">
        <v>39187</v>
      </c>
      <c r="K36" s="47">
        <v>39187</v>
      </c>
      <c r="L36" s="30">
        <v>-24</v>
      </c>
      <c r="M36" s="30" t="s">
        <v>53</v>
      </c>
      <c r="N36" s="48">
        <v>767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51</v>
      </c>
      <c r="D37" s="46" t="s">
        <v>67</v>
      </c>
      <c r="E37" s="1">
        <v>92</v>
      </c>
      <c r="F37" s="1">
        <v>898.2</v>
      </c>
      <c r="G37" s="37">
        <v>52866.06</v>
      </c>
      <c r="H37" s="37">
        <v>5286.61</v>
      </c>
      <c r="I37" s="47">
        <v>38357</v>
      </c>
      <c r="J37" s="47">
        <v>39202</v>
      </c>
      <c r="K37" s="47">
        <v>39202</v>
      </c>
      <c r="L37" s="30">
        <v>-9</v>
      </c>
      <c r="M37" s="30" t="s">
        <v>56</v>
      </c>
      <c r="N37" s="48">
        <v>845</v>
      </c>
      <c r="O37" s="48"/>
      <c r="P37" s="48"/>
      <c r="Q37" s="48"/>
      <c r="R37" s="48"/>
    </row>
    <row r="38" spans="2:18" s="2" customFormat="1" ht="9.75">
      <c r="B38" s="65" t="s">
        <v>68</v>
      </c>
      <c r="C38" s="65" t="s">
        <v>51</v>
      </c>
      <c r="D38" s="46" t="s">
        <v>69</v>
      </c>
      <c r="E38" s="1">
        <v>20</v>
      </c>
      <c r="F38" s="1">
        <v>40</v>
      </c>
      <c r="G38" s="37">
        <v>450</v>
      </c>
      <c r="H38" s="37">
        <v>450</v>
      </c>
      <c r="I38" s="47">
        <v>38387</v>
      </c>
      <c r="J38" s="47">
        <v>38898</v>
      </c>
      <c r="K38" s="47">
        <v>39263</v>
      </c>
      <c r="L38" s="30">
        <v>52</v>
      </c>
      <c r="M38" s="30" t="s">
        <v>70</v>
      </c>
      <c r="N38" s="48">
        <v>876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73</v>
      </c>
      <c r="F39" s="1">
        <v>638</v>
      </c>
      <c r="G39" s="37">
        <v>48244.7</v>
      </c>
      <c r="H39" s="37">
        <v>48243.9</v>
      </c>
      <c r="I39" s="47">
        <v>38518</v>
      </c>
      <c r="J39" s="47">
        <v>39263</v>
      </c>
      <c r="K39" s="47">
        <v>39263</v>
      </c>
      <c r="L39" s="30">
        <v>52</v>
      </c>
      <c r="M39" s="30" t="s">
        <v>73</v>
      </c>
      <c r="N39" s="48">
        <v>745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47.7</v>
      </c>
      <c r="F40" s="1">
        <v>622.2</v>
      </c>
      <c r="G40" s="37">
        <v>26783.14</v>
      </c>
      <c r="H40" s="37">
        <v>26783.14</v>
      </c>
      <c r="I40" s="47">
        <v>38149</v>
      </c>
      <c r="J40" s="47">
        <v>38898</v>
      </c>
      <c r="K40" s="47">
        <v>39263</v>
      </c>
      <c r="L40" s="30">
        <v>52</v>
      </c>
      <c r="M40" s="30" t="s">
        <v>76</v>
      </c>
      <c r="N40" s="48">
        <v>1114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75</v>
      </c>
      <c r="F41" s="1">
        <v>1187</v>
      </c>
      <c r="G41" s="37">
        <v>54494.6</v>
      </c>
      <c r="H41" s="37">
        <v>5449.46</v>
      </c>
      <c r="I41" s="47">
        <v>38519</v>
      </c>
      <c r="J41" s="47">
        <v>39263</v>
      </c>
      <c r="K41" s="47">
        <v>39263</v>
      </c>
      <c r="L41" s="5">
        <v>52</v>
      </c>
      <c r="M41" s="46" t="s">
        <v>79</v>
      </c>
      <c r="N41" s="2">
        <v>744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80</v>
      </c>
      <c r="F42" s="1">
        <v>952</v>
      </c>
      <c r="G42" s="37">
        <v>40826.05</v>
      </c>
      <c r="H42" s="37">
        <v>5922.45</v>
      </c>
      <c r="I42" s="47">
        <v>38518</v>
      </c>
      <c r="J42" s="47">
        <v>39263</v>
      </c>
      <c r="K42" s="47">
        <v>39263</v>
      </c>
      <c r="L42" s="30">
        <v>52</v>
      </c>
      <c r="M42" s="30" t="s">
        <v>82</v>
      </c>
      <c r="N42" s="48">
        <v>745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24</v>
      </c>
      <c r="F43" s="1">
        <v>614</v>
      </c>
      <c r="G43" s="37">
        <v>38375.68</v>
      </c>
      <c r="H43" s="37">
        <v>3837.57</v>
      </c>
      <c r="I43" s="47">
        <v>38394</v>
      </c>
      <c r="J43" s="47">
        <v>39263</v>
      </c>
      <c r="K43" s="47">
        <v>39263</v>
      </c>
      <c r="L43" s="30">
        <v>52</v>
      </c>
      <c r="M43" s="30" t="s">
        <v>73</v>
      </c>
      <c r="N43" s="48">
        <v>869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61.9</v>
      </c>
      <c r="F44" s="1">
        <v>646</v>
      </c>
      <c r="G44" s="37">
        <v>25393.75</v>
      </c>
      <c r="H44" s="37">
        <v>25393.75</v>
      </c>
      <c r="I44" s="47">
        <v>38288</v>
      </c>
      <c r="J44" s="47">
        <v>39082</v>
      </c>
      <c r="K44" s="47">
        <v>39263</v>
      </c>
      <c r="L44" s="30">
        <v>52</v>
      </c>
      <c r="M44" s="30" t="s">
        <v>53</v>
      </c>
      <c r="N44" s="48">
        <v>975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76</v>
      </c>
      <c r="F45" s="1">
        <v>1216</v>
      </c>
      <c r="G45" s="37">
        <v>55647.47</v>
      </c>
      <c r="H45" s="37">
        <v>5564.75</v>
      </c>
      <c r="I45" s="47">
        <v>38519</v>
      </c>
      <c r="J45" s="47">
        <v>39263</v>
      </c>
      <c r="K45" s="47">
        <v>39263</v>
      </c>
      <c r="L45" s="30">
        <v>52</v>
      </c>
      <c r="M45" s="30" t="s">
        <v>53</v>
      </c>
      <c r="N45" s="48">
        <v>744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26</v>
      </c>
      <c r="F46" s="1">
        <v>636</v>
      </c>
      <c r="G46" s="37">
        <v>43500.75</v>
      </c>
      <c r="H46" s="37">
        <v>4350.08</v>
      </c>
      <c r="I46" s="47">
        <v>38519</v>
      </c>
      <c r="J46" s="47">
        <v>39263</v>
      </c>
      <c r="K46" s="47">
        <v>39263</v>
      </c>
      <c r="L46" s="30">
        <v>52</v>
      </c>
      <c r="M46" s="30" t="s">
        <v>79</v>
      </c>
      <c r="N46" s="48">
        <v>744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144.5</v>
      </c>
      <c r="F47" s="1">
        <v>787</v>
      </c>
      <c r="G47" s="37">
        <v>21424</v>
      </c>
      <c r="H47" s="37">
        <v>8569.6</v>
      </c>
      <c r="I47" s="47">
        <v>38560</v>
      </c>
      <c r="J47" s="47">
        <v>39263</v>
      </c>
      <c r="K47" s="47">
        <v>39263</v>
      </c>
      <c r="L47" s="30">
        <v>52</v>
      </c>
      <c r="M47" s="30" t="s">
        <v>93</v>
      </c>
      <c r="N47" s="48">
        <v>703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75.6</v>
      </c>
      <c r="F48" s="1">
        <v>1374.6</v>
      </c>
      <c r="G48" s="37">
        <v>66566.4</v>
      </c>
      <c r="H48" s="37">
        <v>6656.64</v>
      </c>
      <c r="I48" s="47">
        <v>38544</v>
      </c>
      <c r="J48" s="47">
        <v>39263</v>
      </c>
      <c r="K48" s="47">
        <v>39263</v>
      </c>
      <c r="L48" s="30">
        <v>52</v>
      </c>
      <c r="M48" s="30" t="s">
        <v>53</v>
      </c>
      <c r="N48" s="48">
        <v>719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153</v>
      </c>
      <c r="F49" s="1">
        <v>1903</v>
      </c>
      <c r="G49" s="37">
        <v>114674.15</v>
      </c>
      <c r="H49" s="37">
        <v>11467.42</v>
      </c>
      <c r="I49" s="47">
        <v>38471</v>
      </c>
      <c r="J49" s="47">
        <v>39263</v>
      </c>
      <c r="K49" s="47">
        <v>39263</v>
      </c>
      <c r="L49" s="30">
        <v>52</v>
      </c>
      <c r="M49" s="30" t="s">
        <v>53</v>
      </c>
      <c r="N49" s="48">
        <v>792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25</v>
      </c>
      <c r="F50" s="1">
        <v>160</v>
      </c>
      <c r="G50" s="37">
        <v>1399.44</v>
      </c>
      <c r="H50" s="37">
        <v>1399.44</v>
      </c>
      <c r="I50" s="47">
        <v>38726</v>
      </c>
      <c r="J50" s="47">
        <v>39263</v>
      </c>
      <c r="K50" s="47">
        <v>39263</v>
      </c>
      <c r="L50" s="30">
        <v>52</v>
      </c>
      <c r="M50" s="30" t="s">
        <v>100</v>
      </c>
      <c r="N50" s="48">
        <v>537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50</v>
      </c>
      <c r="F51" s="1">
        <v>367.2</v>
      </c>
      <c r="G51" s="37">
        <v>24147.35</v>
      </c>
      <c r="H51" s="37">
        <v>2414.74</v>
      </c>
      <c r="I51" s="47">
        <v>38560</v>
      </c>
      <c r="J51" s="47">
        <v>39355</v>
      </c>
      <c r="K51" s="47">
        <v>39355</v>
      </c>
      <c r="L51" s="30">
        <v>144</v>
      </c>
      <c r="M51" s="30" t="s">
        <v>53</v>
      </c>
      <c r="N51" s="48">
        <v>795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23.9</v>
      </c>
      <c r="F52" s="1">
        <v>158</v>
      </c>
      <c r="G52" s="37">
        <v>10470.66</v>
      </c>
      <c r="H52" s="37">
        <v>1047.07</v>
      </c>
      <c r="I52" s="47">
        <v>38560</v>
      </c>
      <c r="J52" s="47">
        <v>39355</v>
      </c>
      <c r="K52" s="47">
        <v>39355</v>
      </c>
      <c r="L52" s="30">
        <v>144</v>
      </c>
      <c r="M52" s="30" t="s">
        <v>53</v>
      </c>
      <c r="N52" s="48">
        <v>795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98</v>
      </c>
      <c r="F53" s="1">
        <v>563</v>
      </c>
      <c r="G53" s="37">
        <v>11628.6</v>
      </c>
      <c r="H53" s="37">
        <v>1162.86</v>
      </c>
      <c r="I53" s="47">
        <v>38625</v>
      </c>
      <c r="J53" s="47">
        <v>39355</v>
      </c>
      <c r="K53" s="47">
        <v>39355</v>
      </c>
      <c r="L53" s="30">
        <v>144</v>
      </c>
      <c r="M53" s="30" t="s">
        <v>107</v>
      </c>
      <c r="N53" s="48">
        <v>730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129</v>
      </c>
      <c r="F54" s="1">
        <v>1188</v>
      </c>
      <c r="G54" s="37">
        <v>54827.6</v>
      </c>
      <c r="H54" s="37">
        <v>5482.76</v>
      </c>
      <c r="I54" s="47">
        <v>38632</v>
      </c>
      <c r="J54" s="47">
        <v>39355</v>
      </c>
      <c r="K54" s="47">
        <v>39355</v>
      </c>
      <c r="L54" s="30">
        <v>144</v>
      </c>
      <c r="M54" s="30" t="s">
        <v>53</v>
      </c>
      <c r="N54" s="48">
        <v>723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35</v>
      </c>
      <c r="F55" s="1">
        <v>215.2</v>
      </c>
      <c r="G55" s="37">
        <v>19254</v>
      </c>
      <c r="H55" s="37">
        <v>19254</v>
      </c>
      <c r="I55" s="47">
        <v>38560</v>
      </c>
      <c r="J55" s="47">
        <v>39355</v>
      </c>
      <c r="K55" s="47">
        <v>39355</v>
      </c>
      <c r="L55" s="30">
        <v>144</v>
      </c>
      <c r="M55" s="30" t="s">
        <v>53</v>
      </c>
      <c r="N55" s="48">
        <v>795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200</v>
      </c>
      <c r="F56" s="1">
        <v>1139.1</v>
      </c>
      <c r="G56" s="37">
        <v>56863.4</v>
      </c>
      <c r="H56" s="37">
        <v>56863.4</v>
      </c>
      <c r="I56" s="47">
        <v>38377</v>
      </c>
      <c r="J56" s="47">
        <v>39355</v>
      </c>
      <c r="K56" s="47">
        <v>39355</v>
      </c>
      <c r="L56" s="30">
        <v>144</v>
      </c>
      <c r="M56" s="30" t="s">
        <v>59</v>
      </c>
      <c r="N56" s="48">
        <v>978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165.3</v>
      </c>
      <c r="F57" s="1">
        <v>1583.6</v>
      </c>
      <c r="G57" s="37">
        <v>26476.61</v>
      </c>
      <c r="H57" s="37">
        <v>14161.91</v>
      </c>
      <c r="I57" s="47">
        <v>38090</v>
      </c>
      <c r="J57" s="47">
        <v>38625</v>
      </c>
      <c r="K57" s="47">
        <v>39355</v>
      </c>
      <c r="L57" s="30">
        <v>144</v>
      </c>
      <c r="M57" s="30" t="s">
        <v>53</v>
      </c>
      <c r="N57" s="48">
        <v>1265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51</v>
      </c>
      <c r="D58" s="2" t="s">
        <v>117</v>
      </c>
      <c r="E58" s="1">
        <v>157</v>
      </c>
      <c r="F58" s="1">
        <v>3451</v>
      </c>
      <c r="G58" s="37">
        <v>193792.05</v>
      </c>
      <c r="H58" s="37">
        <v>19379.21</v>
      </c>
      <c r="I58" s="47">
        <v>38560</v>
      </c>
      <c r="J58" s="47">
        <v>39355</v>
      </c>
      <c r="K58" s="47">
        <v>39355</v>
      </c>
      <c r="L58" s="30">
        <v>144</v>
      </c>
      <c r="M58" s="30" t="s">
        <v>53</v>
      </c>
      <c r="N58" s="48">
        <v>795</v>
      </c>
      <c r="O58" s="48"/>
      <c r="P58" s="48"/>
      <c r="Q58" s="48"/>
      <c r="R58" s="48"/>
    </row>
    <row r="59" spans="2:18" s="2" customFormat="1" ht="9.75">
      <c r="B59" s="66" t="s">
        <v>118</v>
      </c>
      <c r="C59" s="64" t="s">
        <v>51</v>
      </c>
      <c r="D59" s="2" t="s">
        <v>119</v>
      </c>
      <c r="E59" s="1">
        <v>22</v>
      </c>
      <c r="F59" s="1">
        <v>323.4</v>
      </c>
      <c r="G59" s="37">
        <v>16145.1</v>
      </c>
      <c r="H59" s="37">
        <v>1614.51</v>
      </c>
      <c r="I59" s="47">
        <v>38672</v>
      </c>
      <c r="J59" s="47">
        <v>39355</v>
      </c>
      <c r="K59" s="47">
        <v>39355</v>
      </c>
      <c r="L59" s="30">
        <v>144</v>
      </c>
      <c r="M59" s="30" t="s">
        <v>120</v>
      </c>
      <c r="N59" s="48">
        <v>683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33</v>
      </c>
      <c r="F60" s="1">
        <v>973.2</v>
      </c>
      <c r="G60" s="37">
        <v>62467.7</v>
      </c>
      <c r="H60" s="37">
        <v>6226.77</v>
      </c>
      <c r="I60" s="47">
        <v>38637</v>
      </c>
      <c r="J60" s="47">
        <v>39355</v>
      </c>
      <c r="K60" s="47">
        <v>39355</v>
      </c>
      <c r="L60" s="30">
        <v>144</v>
      </c>
      <c r="M60" s="30" t="s">
        <v>123</v>
      </c>
      <c r="N60" s="48">
        <v>718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45.1</v>
      </c>
      <c r="F61" s="1">
        <v>256.7</v>
      </c>
      <c r="G61" s="37">
        <v>8139.6</v>
      </c>
      <c r="H61" s="37">
        <v>8139.6</v>
      </c>
      <c r="I61" s="47">
        <v>38268</v>
      </c>
      <c r="J61" s="47">
        <v>38990</v>
      </c>
      <c r="K61" s="47">
        <v>39355</v>
      </c>
      <c r="L61" s="30">
        <v>144</v>
      </c>
      <c r="M61" s="30" t="s">
        <v>126</v>
      </c>
      <c r="N61" s="48">
        <v>1087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82</v>
      </c>
      <c r="F62" s="1">
        <v>1443.6</v>
      </c>
      <c r="G62" s="37">
        <v>51374.6</v>
      </c>
      <c r="H62" s="37">
        <v>41099.69</v>
      </c>
      <c r="I62" s="47">
        <v>38625</v>
      </c>
      <c r="J62" s="47">
        <v>39355</v>
      </c>
      <c r="K62" s="47">
        <v>39355</v>
      </c>
      <c r="L62" s="30">
        <v>144</v>
      </c>
      <c r="M62" s="30" t="s">
        <v>129</v>
      </c>
      <c r="N62" s="48">
        <v>730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41.1</v>
      </c>
      <c r="F63" s="1">
        <v>333.6</v>
      </c>
      <c r="G63" s="37">
        <v>32157.94</v>
      </c>
      <c r="H63" s="37">
        <v>4593.99</v>
      </c>
      <c r="I63" s="47">
        <v>38247</v>
      </c>
      <c r="J63" s="47">
        <v>38990</v>
      </c>
      <c r="K63" s="47">
        <v>39355</v>
      </c>
      <c r="L63" s="30">
        <v>144</v>
      </c>
      <c r="M63" s="30" t="s">
        <v>73</v>
      </c>
      <c r="N63" s="48">
        <v>1108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59</v>
      </c>
      <c r="F64" s="1">
        <v>696.6</v>
      </c>
      <c r="G64" s="37">
        <v>39539</v>
      </c>
      <c r="H64" s="37">
        <v>18187.94</v>
      </c>
      <c r="I64" s="47">
        <v>38637</v>
      </c>
      <c r="J64" s="47">
        <v>39355</v>
      </c>
      <c r="K64" s="47">
        <v>39355</v>
      </c>
      <c r="L64" s="30">
        <v>144</v>
      </c>
      <c r="M64" s="30" t="s">
        <v>123</v>
      </c>
      <c r="N64" s="48">
        <v>718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48</v>
      </c>
      <c r="F65" s="1">
        <v>877</v>
      </c>
      <c r="G65" s="37">
        <v>22746.51</v>
      </c>
      <c r="H65" s="37">
        <v>2274.65</v>
      </c>
      <c r="I65" s="47">
        <v>38541</v>
      </c>
      <c r="J65" s="47">
        <v>39355</v>
      </c>
      <c r="K65" s="47">
        <v>39355</v>
      </c>
      <c r="L65" s="30">
        <v>144</v>
      </c>
      <c r="M65" s="30" t="s">
        <v>56</v>
      </c>
      <c r="N65" s="48">
        <v>814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145</v>
      </c>
      <c r="F66" s="1">
        <v>1019</v>
      </c>
      <c r="G66" s="37">
        <v>228792.5</v>
      </c>
      <c r="H66" s="37">
        <v>228792.5</v>
      </c>
      <c r="I66" s="47">
        <v>38471</v>
      </c>
      <c r="J66" s="47">
        <v>39416</v>
      </c>
      <c r="K66" s="47">
        <v>39416</v>
      </c>
      <c r="L66" s="30">
        <v>205</v>
      </c>
      <c r="M66" s="30" t="s">
        <v>138</v>
      </c>
      <c r="N66" s="48">
        <v>945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6</v>
      </c>
      <c r="F67" s="1">
        <v>71</v>
      </c>
      <c r="G67" s="37">
        <v>1438.19</v>
      </c>
      <c r="H67" s="37">
        <v>205.46</v>
      </c>
      <c r="I67" s="47">
        <v>38714</v>
      </c>
      <c r="J67" s="47">
        <v>39079</v>
      </c>
      <c r="K67" s="47">
        <v>39444</v>
      </c>
      <c r="L67" s="30">
        <v>233</v>
      </c>
      <c r="M67" s="30" t="s">
        <v>141</v>
      </c>
      <c r="N67" s="48">
        <v>730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21.2</v>
      </c>
      <c r="F68" s="1">
        <v>532.6</v>
      </c>
      <c r="G68" s="37">
        <v>14657.03</v>
      </c>
      <c r="H68" s="37">
        <v>2093.86</v>
      </c>
      <c r="I68" s="47">
        <v>38337</v>
      </c>
      <c r="J68" s="47">
        <v>39082</v>
      </c>
      <c r="K68" s="47">
        <v>39446</v>
      </c>
      <c r="L68" s="30">
        <v>235</v>
      </c>
      <c r="M68" s="30" t="s">
        <v>73</v>
      </c>
      <c r="N68" s="48">
        <v>1109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106</v>
      </c>
      <c r="F69" s="1">
        <v>714</v>
      </c>
      <c r="G69" s="37">
        <v>32996.4</v>
      </c>
      <c r="H69" s="37">
        <v>3299.64</v>
      </c>
      <c r="I69" s="47">
        <v>38726</v>
      </c>
      <c r="J69" s="47">
        <v>39447</v>
      </c>
      <c r="K69" s="47">
        <v>39447</v>
      </c>
      <c r="L69" s="30">
        <v>236</v>
      </c>
      <c r="M69" s="30" t="s">
        <v>146</v>
      </c>
      <c r="N69" s="48">
        <v>721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8.4</v>
      </c>
      <c r="F70" s="1">
        <v>22</v>
      </c>
      <c r="G70" s="37">
        <v>606.2</v>
      </c>
      <c r="H70" s="37">
        <v>606.2</v>
      </c>
      <c r="I70" s="47">
        <v>38706</v>
      </c>
      <c r="J70" s="47">
        <v>39447</v>
      </c>
      <c r="K70" s="47">
        <v>39447</v>
      </c>
      <c r="L70" s="30">
        <v>236</v>
      </c>
      <c r="M70" s="30" t="s">
        <v>149</v>
      </c>
      <c r="N70" s="48">
        <v>741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64</v>
      </c>
      <c r="F71" s="1">
        <v>672</v>
      </c>
      <c r="G71" s="37">
        <v>26404.05</v>
      </c>
      <c r="H71" s="37">
        <v>2640.41</v>
      </c>
      <c r="I71" s="47">
        <v>38530</v>
      </c>
      <c r="J71" s="47">
        <v>39447</v>
      </c>
      <c r="K71" s="47">
        <v>39447</v>
      </c>
      <c r="L71" s="30">
        <v>236</v>
      </c>
      <c r="M71" s="30" t="s">
        <v>82</v>
      </c>
      <c r="N71" s="48">
        <v>917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41</v>
      </c>
      <c r="F72" s="1">
        <v>516</v>
      </c>
      <c r="G72" s="37">
        <v>18285</v>
      </c>
      <c r="H72" s="37">
        <v>18285</v>
      </c>
      <c r="I72" s="47">
        <v>38713</v>
      </c>
      <c r="J72" s="47">
        <v>39447</v>
      </c>
      <c r="K72" s="47">
        <v>39447</v>
      </c>
      <c r="L72" s="30">
        <v>236</v>
      </c>
      <c r="M72" s="30" t="s">
        <v>107</v>
      </c>
      <c r="N72" s="48">
        <v>734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32</v>
      </c>
      <c r="F73" s="1">
        <v>424.6</v>
      </c>
      <c r="G73" s="37">
        <v>33336.53</v>
      </c>
      <c r="H73" s="37">
        <v>4762.36</v>
      </c>
      <c r="I73" s="47">
        <v>38337</v>
      </c>
      <c r="J73" s="47">
        <v>39082</v>
      </c>
      <c r="K73" s="47">
        <v>39447</v>
      </c>
      <c r="L73" s="30">
        <v>236</v>
      </c>
      <c r="M73" s="30" t="s">
        <v>73</v>
      </c>
      <c r="N73" s="48">
        <v>1110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10</v>
      </c>
      <c r="F74" s="1">
        <v>56</v>
      </c>
      <c r="G74" s="37">
        <v>280</v>
      </c>
      <c r="H74" s="37">
        <v>280</v>
      </c>
      <c r="I74" s="47">
        <v>36818</v>
      </c>
      <c r="J74" s="47">
        <v>39447</v>
      </c>
      <c r="K74" s="47">
        <v>39447</v>
      </c>
      <c r="L74" s="30">
        <v>236</v>
      </c>
      <c r="M74" s="30" t="s">
        <v>158</v>
      </c>
      <c r="N74" s="48">
        <v>2629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51</v>
      </c>
      <c r="D75" s="2" t="s">
        <v>160</v>
      </c>
      <c r="E75" s="1">
        <v>40.2</v>
      </c>
      <c r="F75" s="1">
        <v>497.8</v>
      </c>
      <c r="G75" s="37">
        <v>10794.88</v>
      </c>
      <c r="H75" s="37">
        <v>1079.49</v>
      </c>
      <c r="I75" s="47">
        <v>38337</v>
      </c>
      <c r="J75" s="47">
        <v>39082</v>
      </c>
      <c r="K75" s="47">
        <v>39447</v>
      </c>
      <c r="L75" s="30">
        <v>236</v>
      </c>
      <c r="M75" s="30" t="s">
        <v>73</v>
      </c>
      <c r="N75" s="48">
        <v>1110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65</v>
      </c>
      <c r="F76" s="1">
        <v>65</v>
      </c>
      <c r="G76" s="37">
        <v>572</v>
      </c>
      <c r="H76" s="37">
        <v>572</v>
      </c>
      <c r="I76" s="47">
        <v>38188</v>
      </c>
      <c r="J76" s="47">
        <v>38717</v>
      </c>
      <c r="K76" s="47">
        <v>39447</v>
      </c>
      <c r="L76" s="30">
        <v>236</v>
      </c>
      <c r="M76" s="30" t="s">
        <v>163</v>
      </c>
      <c r="N76" s="48">
        <v>1259</v>
      </c>
      <c r="O76" s="48"/>
      <c r="P76" s="48"/>
      <c r="Q76" s="48"/>
      <c r="R76" s="48"/>
    </row>
    <row r="77" spans="2:18" s="2" customFormat="1" ht="9.75">
      <c r="B77" s="66" t="s">
        <v>164</v>
      </c>
      <c r="C77" s="64" t="s">
        <v>51</v>
      </c>
      <c r="D77" s="2" t="s">
        <v>165</v>
      </c>
      <c r="E77" s="1">
        <v>47</v>
      </c>
      <c r="F77" s="1">
        <v>328</v>
      </c>
      <c r="G77" s="37">
        <v>14041.25</v>
      </c>
      <c r="H77" s="37">
        <v>1404.13</v>
      </c>
      <c r="I77" s="47">
        <v>38726</v>
      </c>
      <c r="J77" s="47">
        <v>39447</v>
      </c>
      <c r="K77" s="47">
        <v>39447</v>
      </c>
      <c r="L77" s="30">
        <v>236</v>
      </c>
      <c r="M77" s="30" t="s">
        <v>166</v>
      </c>
      <c r="N77" s="48">
        <v>721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51</v>
      </c>
      <c r="D78" s="2" t="s">
        <v>168</v>
      </c>
      <c r="E78" s="1">
        <v>20</v>
      </c>
      <c r="F78" s="1">
        <v>171</v>
      </c>
      <c r="G78" s="37">
        <v>4226.06</v>
      </c>
      <c r="H78" s="37">
        <v>422.61</v>
      </c>
      <c r="I78" s="47">
        <v>38713</v>
      </c>
      <c r="J78" s="47">
        <v>39447</v>
      </c>
      <c r="K78" s="47">
        <v>39447</v>
      </c>
      <c r="L78" s="30">
        <v>236</v>
      </c>
      <c r="M78" s="30" t="s">
        <v>73</v>
      </c>
      <c r="N78" s="48">
        <v>734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51</v>
      </c>
      <c r="D79" s="2" t="s">
        <v>170</v>
      </c>
      <c r="E79" s="1">
        <v>14</v>
      </c>
      <c r="F79" s="1">
        <v>390.4</v>
      </c>
      <c r="G79" s="37">
        <v>8284.98</v>
      </c>
      <c r="H79" s="37">
        <v>828.5</v>
      </c>
      <c r="I79" s="47">
        <v>38713</v>
      </c>
      <c r="J79" s="47">
        <v>39447</v>
      </c>
      <c r="K79" s="47">
        <v>39447</v>
      </c>
      <c r="L79" s="30">
        <v>236</v>
      </c>
      <c r="M79" s="30" t="s">
        <v>73</v>
      </c>
      <c r="N79" s="48">
        <v>734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51</v>
      </c>
      <c r="D80" s="2" t="s">
        <v>172</v>
      </c>
      <c r="E80" s="1">
        <v>39</v>
      </c>
      <c r="F80" s="1">
        <v>524</v>
      </c>
      <c r="G80" s="37">
        <v>12540.86</v>
      </c>
      <c r="H80" s="37">
        <v>1254.09</v>
      </c>
      <c r="I80" s="47">
        <v>38713</v>
      </c>
      <c r="J80" s="47">
        <v>39447</v>
      </c>
      <c r="K80" s="47">
        <v>39447</v>
      </c>
      <c r="L80" s="30">
        <v>236</v>
      </c>
      <c r="M80" s="30" t="s">
        <v>73</v>
      </c>
      <c r="N80" s="48">
        <v>734</v>
      </c>
      <c r="O80" s="48"/>
      <c r="P80" s="48"/>
      <c r="Q80" s="48"/>
      <c r="R80" s="48"/>
    </row>
    <row r="81" spans="2:18" s="2" customFormat="1" ht="9.75">
      <c r="B81" s="66" t="s">
        <v>173</v>
      </c>
      <c r="C81" s="64" t="s">
        <v>51</v>
      </c>
      <c r="D81" s="2" t="s">
        <v>174</v>
      </c>
      <c r="E81" s="1">
        <v>39</v>
      </c>
      <c r="F81" s="1">
        <v>494</v>
      </c>
      <c r="G81" s="37">
        <v>22529.35</v>
      </c>
      <c r="H81" s="37">
        <v>2252.94</v>
      </c>
      <c r="I81" s="47">
        <v>38692</v>
      </c>
      <c r="J81" s="47">
        <v>39447</v>
      </c>
      <c r="K81" s="47">
        <v>39447</v>
      </c>
      <c r="L81" s="30">
        <v>236</v>
      </c>
      <c r="M81" s="30" t="s">
        <v>175</v>
      </c>
      <c r="N81" s="48">
        <v>755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51</v>
      </c>
      <c r="D82" s="2" t="s">
        <v>177</v>
      </c>
      <c r="E82" s="1">
        <v>63.7</v>
      </c>
      <c r="F82" s="1">
        <v>45</v>
      </c>
      <c r="G82" s="37">
        <v>450</v>
      </c>
      <c r="H82" s="37">
        <v>450</v>
      </c>
      <c r="I82" s="47">
        <v>38642</v>
      </c>
      <c r="J82" s="47">
        <v>39447</v>
      </c>
      <c r="K82" s="47">
        <v>39447</v>
      </c>
      <c r="L82" s="30">
        <v>236</v>
      </c>
      <c r="M82" s="30" t="s">
        <v>178</v>
      </c>
      <c r="N82" s="48">
        <v>805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179</v>
      </c>
      <c r="F83" s="1">
        <v>1028</v>
      </c>
      <c r="G83" s="37">
        <v>255967.6</v>
      </c>
      <c r="H83" s="37">
        <v>255967.6</v>
      </c>
      <c r="I83" s="47">
        <v>38726</v>
      </c>
      <c r="J83" s="47">
        <v>39447</v>
      </c>
      <c r="K83" s="47">
        <v>39447</v>
      </c>
      <c r="L83" s="30">
        <v>236</v>
      </c>
      <c r="M83" s="30" t="s">
        <v>76</v>
      </c>
      <c r="N83" s="48">
        <v>721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63.5</v>
      </c>
      <c r="F84" s="1">
        <v>985.8</v>
      </c>
      <c r="G84" s="37">
        <v>31379.68</v>
      </c>
      <c r="H84" s="37">
        <v>3137.97</v>
      </c>
      <c r="I84" s="47">
        <v>38337</v>
      </c>
      <c r="J84" s="47">
        <v>39082</v>
      </c>
      <c r="K84" s="47">
        <v>39447</v>
      </c>
      <c r="L84" s="30">
        <v>236</v>
      </c>
      <c r="M84" s="30" t="s">
        <v>73</v>
      </c>
      <c r="N84" s="48">
        <v>1110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51</v>
      </c>
      <c r="D85" s="2" t="s">
        <v>184</v>
      </c>
      <c r="E85" s="1">
        <v>73.7</v>
      </c>
      <c r="F85" s="1">
        <v>576.8</v>
      </c>
      <c r="G85" s="37">
        <v>29395.27</v>
      </c>
      <c r="H85" s="37">
        <v>4199.32</v>
      </c>
      <c r="I85" s="47">
        <v>38288</v>
      </c>
      <c r="J85" s="47">
        <v>39082</v>
      </c>
      <c r="K85" s="47">
        <v>39447</v>
      </c>
      <c r="L85" s="30">
        <v>236</v>
      </c>
      <c r="M85" s="30" t="s">
        <v>53</v>
      </c>
      <c r="N85" s="48">
        <v>1159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51</v>
      </c>
      <c r="D86" s="2" t="s">
        <v>186</v>
      </c>
      <c r="E86" s="1">
        <v>22.5</v>
      </c>
      <c r="F86" s="1">
        <v>320.4</v>
      </c>
      <c r="G86" s="37">
        <v>6640.93</v>
      </c>
      <c r="H86" s="37">
        <v>664.09</v>
      </c>
      <c r="I86" s="47">
        <v>38337</v>
      </c>
      <c r="J86" s="47">
        <v>39082</v>
      </c>
      <c r="K86" s="47">
        <v>39447</v>
      </c>
      <c r="L86" s="30">
        <v>236</v>
      </c>
      <c r="M86" s="30" t="s">
        <v>73</v>
      </c>
      <c r="N86" s="48">
        <v>1110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193</v>
      </c>
      <c r="F87" s="1">
        <v>2094.4</v>
      </c>
      <c r="G87" s="37">
        <v>77197.5</v>
      </c>
      <c r="H87" s="37">
        <v>7719.75</v>
      </c>
      <c r="I87" s="47">
        <v>38383</v>
      </c>
      <c r="J87" s="47">
        <v>39447</v>
      </c>
      <c r="K87" s="47">
        <v>39447</v>
      </c>
      <c r="L87" s="30">
        <v>236</v>
      </c>
      <c r="M87" s="30" t="s">
        <v>126</v>
      </c>
      <c r="N87" s="48">
        <v>1064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46.8</v>
      </c>
      <c r="F88" s="1">
        <v>732.8</v>
      </c>
      <c r="G88" s="37">
        <v>40539.14</v>
      </c>
      <c r="H88" s="37">
        <v>5791.31</v>
      </c>
      <c r="I88" s="47">
        <v>38288</v>
      </c>
      <c r="J88" s="47">
        <v>39082</v>
      </c>
      <c r="K88" s="47">
        <v>39447</v>
      </c>
      <c r="L88" s="30">
        <v>236</v>
      </c>
      <c r="M88" s="30" t="s">
        <v>73</v>
      </c>
      <c r="N88" s="48">
        <v>1159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5.9</v>
      </c>
      <c r="F89" s="1">
        <v>53.4</v>
      </c>
      <c r="G89" s="37">
        <v>409.95</v>
      </c>
      <c r="H89" s="37">
        <v>409.95</v>
      </c>
      <c r="I89" s="47">
        <v>38737</v>
      </c>
      <c r="J89" s="47">
        <v>39447</v>
      </c>
      <c r="K89" s="47">
        <v>39447</v>
      </c>
      <c r="L89" s="30">
        <v>236</v>
      </c>
      <c r="M89" s="30" t="s">
        <v>193</v>
      </c>
      <c r="N89" s="48">
        <v>710</v>
      </c>
      <c r="O89" s="48"/>
      <c r="P89" s="48"/>
      <c r="Q89" s="48"/>
      <c r="R89" s="48"/>
    </row>
    <row r="90" spans="2:18" s="2" customFormat="1" ht="9.75">
      <c r="B90" s="66" t="s">
        <v>194</v>
      </c>
      <c r="C90" s="64" t="s">
        <v>51</v>
      </c>
      <c r="D90" s="2" t="s">
        <v>195</v>
      </c>
      <c r="E90" s="1">
        <v>70</v>
      </c>
      <c r="F90" s="1">
        <v>810</v>
      </c>
      <c r="G90" s="37">
        <v>52675.5</v>
      </c>
      <c r="H90" s="37">
        <v>5267.55</v>
      </c>
      <c r="I90" s="47">
        <v>38713</v>
      </c>
      <c r="J90" s="47">
        <v>39447</v>
      </c>
      <c r="K90" s="47">
        <v>39447</v>
      </c>
      <c r="L90" s="30">
        <v>236</v>
      </c>
      <c r="M90" s="30" t="s">
        <v>73</v>
      </c>
      <c r="N90" s="48">
        <v>734</v>
      </c>
      <c r="O90" s="48"/>
      <c r="P90" s="48"/>
      <c r="Q90" s="48"/>
      <c r="R90" s="48"/>
    </row>
    <row r="91" spans="2:18" s="2" customFormat="1" ht="9.75">
      <c r="B91" s="66" t="s">
        <v>196</v>
      </c>
      <c r="C91" s="64" t="s">
        <v>51</v>
      </c>
      <c r="D91" s="2" t="s">
        <v>197</v>
      </c>
      <c r="E91" s="1">
        <v>113</v>
      </c>
      <c r="F91" s="1">
        <v>2351.8</v>
      </c>
      <c r="G91" s="37">
        <v>126647.04</v>
      </c>
      <c r="H91" s="37">
        <v>111387.67</v>
      </c>
      <c r="I91" s="47">
        <v>37973</v>
      </c>
      <c r="J91" s="47">
        <v>38717</v>
      </c>
      <c r="K91" s="47">
        <v>39447</v>
      </c>
      <c r="L91" s="30">
        <v>236</v>
      </c>
      <c r="M91" s="30" t="s">
        <v>73</v>
      </c>
      <c r="N91" s="48">
        <v>1474</v>
      </c>
      <c r="O91" s="48"/>
      <c r="P91" s="48"/>
      <c r="Q91" s="48"/>
      <c r="R91" s="48"/>
    </row>
    <row r="92" spans="2:18" s="2" customFormat="1" ht="9.75">
      <c r="B92" s="66" t="s">
        <v>198</v>
      </c>
      <c r="C92" s="64" t="s">
        <v>51</v>
      </c>
      <c r="D92" s="2" t="s">
        <v>199</v>
      </c>
      <c r="E92" s="1">
        <v>24</v>
      </c>
      <c r="F92" s="1">
        <v>113.8</v>
      </c>
      <c r="G92" s="37">
        <v>9517.29</v>
      </c>
      <c r="H92" s="37">
        <v>9517.29</v>
      </c>
      <c r="I92" s="47">
        <v>38407</v>
      </c>
      <c r="J92" s="47">
        <v>39447</v>
      </c>
      <c r="K92" s="47">
        <v>39447</v>
      </c>
      <c r="L92" s="30">
        <v>236</v>
      </c>
      <c r="M92" s="30" t="s">
        <v>200</v>
      </c>
      <c r="N92" s="48">
        <v>1040</v>
      </c>
      <c r="O92" s="48"/>
      <c r="P92" s="48"/>
      <c r="Q92" s="48"/>
      <c r="R92" s="48"/>
    </row>
    <row r="93" spans="2:18" s="2" customFormat="1" ht="9.75">
      <c r="B93" s="66" t="s">
        <v>201</v>
      </c>
      <c r="C93" s="64" t="s">
        <v>51</v>
      </c>
      <c r="D93" s="2" t="s">
        <v>202</v>
      </c>
      <c r="E93" s="1">
        <v>28</v>
      </c>
      <c r="F93" s="1">
        <v>593</v>
      </c>
      <c r="G93" s="37">
        <v>18057.85</v>
      </c>
      <c r="H93" s="37">
        <v>18057.85</v>
      </c>
      <c r="I93" s="47">
        <v>39129</v>
      </c>
      <c r="J93" s="47">
        <v>39537</v>
      </c>
      <c r="K93" s="47">
        <v>39537</v>
      </c>
      <c r="L93" s="30">
        <v>326</v>
      </c>
      <c r="M93" s="30" t="s">
        <v>59</v>
      </c>
      <c r="N93" s="48">
        <v>408</v>
      </c>
      <c r="O93" s="48"/>
      <c r="P93" s="48"/>
      <c r="Q93" s="48"/>
      <c r="R93" s="48"/>
    </row>
    <row r="94" spans="2:18" s="2" customFormat="1" ht="9.75">
      <c r="B94" s="66" t="s">
        <v>203</v>
      </c>
      <c r="C94" s="64" t="s">
        <v>51</v>
      </c>
      <c r="D94" s="2" t="s">
        <v>204</v>
      </c>
      <c r="E94" s="1">
        <v>149</v>
      </c>
      <c r="F94" s="1">
        <v>1313.8</v>
      </c>
      <c r="G94" s="37">
        <v>33993.55</v>
      </c>
      <c r="H94" s="37">
        <v>3399.36</v>
      </c>
      <c r="I94" s="47">
        <v>38786</v>
      </c>
      <c r="J94" s="47">
        <v>39538</v>
      </c>
      <c r="K94" s="47">
        <v>39538</v>
      </c>
      <c r="L94" s="30">
        <v>327</v>
      </c>
      <c r="M94" s="30" t="s">
        <v>205</v>
      </c>
      <c r="N94" s="48">
        <v>752</v>
      </c>
      <c r="O94" s="48"/>
      <c r="P94" s="48"/>
      <c r="Q94" s="48"/>
      <c r="R94" s="48"/>
    </row>
    <row r="95" spans="2:18" s="2" customFormat="1" ht="9.75">
      <c r="B95" s="66" t="s">
        <v>206</v>
      </c>
      <c r="C95" s="64" t="s">
        <v>51</v>
      </c>
      <c r="D95" s="2" t="s">
        <v>207</v>
      </c>
      <c r="E95" s="1">
        <v>23.7</v>
      </c>
      <c r="F95" s="1">
        <v>452.4</v>
      </c>
      <c r="G95" s="37">
        <v>42983.2</v>
      </c>
      <c r="H95" s="37">
        <v>42983.2</v>
      </c>
      <c r="I95" s="47">
        <v>38818</v>
      </c>
      <c r="J95" s="47">
        <v>39538</v>
      </c>
      <c r="K95" s="47">
        <v>39538</v>
      </c>
      <c r="L95" s="30">
        <v>327</v>
      </c>
      <c r="M95" s="30" t="s">
        <v>200</v>
      </c>
      <c r="N95" s="48">
        <v>720</v>
      </c>
      <c r="O95" s="48"/>
      <c r="P95" s="48"/>
      <c r="Q95" s="48"/>
      <c r="R95" s="48"/>
    </row>
    <row r="96" spans="2:18" s="2" customFormat="1" ht="9.75">
      <c r="B96" s="66" t="s">
        <v>208</v>
      </c>
      <c r="C96" s="64" t="s">
        <v>51</v>
      </c>
      <c r="D96" s="2" t="s">
        <v>209</v>
      </c>
      <c r="E96" s="1">
        <v>110</v>
      </c>
      <c r="F96" s="1">
        <v>961.4</v>
      </c>
      <c r="G96" s="37">
        <v>71300.2</v>
      </c>
      <c r="H96" s="37">
        <v>71300.2</v>
      </c>
      <c r="I96" s="47">
        <v>38383</v>
      </c>
      <c r="J96" s="47">
        <v>39172</v>
      </c>
      <c r="K96" s="47">
        <v>39538</v>
      </c>
      <c r="L96" s="30">
        <v>327</v>
      </c>
      <c r="M96" s="30" t="s">
        <v>76</v>
      </c>
      <c r="N96" s="48">
        <v>1155</v>
      </c>
      <c r="O96" s="48"/>
      <c r="P96" s="48"/>
      <c r="Q96" s="48"/>
      <c r="R96" s="48"/>
    </row>
    <row r="97" spans="2:18" s="2" customFormat="1" ht="9.75">
      <c r="B97" s="66" t="s">
        <v>210</v>
      </c>
      <c r="C97" s="64" t="s">
        <v>51</v>
      </c>
      <c r="D97" s="2" t="s">
        <v>211</v>
      </c>
      <c r="E97" s="1">
        <v>85</v>
      </c>
      <c r="F97" s="1">
        <v>1175.6</v>
      </c>
      <c r="G97" s="37">
        <v>62917.6</v>
      </c>
      <c r="H97" s="37">
        <v>39018.98</v>
      </c>
      <c r="I97" s="47">
        <v>38806</v>
      </c>
      <c r="J97" s="47">
        <v>39538</v>
      </c>
      <c r="K97" s="47">
        <v>39538</v>
      </c>
      <c r="L97" s="30">
        <v>327</v>
      </c>
      <c r="M97" s="30" t="s">
        <v>129</v>
      </c>
      <c r="N97" s="48">
        <v>732</v>
      </c>
      <c r="O97" s="48"/>
      <c r="P97" s="48"/>
      <c r="Q97" s="48"/>
      <c r="R97" s="48"/>
    </row>
    <row r="98" spans="2:18" s="2" customFormat="1" ht="9.75">
      <c r="B98" s="66" t="s">
        <v>212</v>
      </c>
      <c r="C98" s="64" t="s">
        <v>51</v>
      </c>
      <c r="D98" s="2" t="s">
        <v>213</v>
      </c>
      <c r="E98" s="1">
        <v>32.2</v>
      </c>
      <c r="F98" s="1">
        <v>529.6</v>
      </c>
      <c r="G98" s="37">
        <v>21493.9</v>
      </c>
      <c r="H98" s="37">
        <v>21493.9</v>
      </c>
      <c r="I98" s="47">
        <v>38818</v>
      </c>
      <c r="J98" s="47">
        <v>39538</v>
      </c>
      <c r="K98" s="47">
        <v>39538</v>
      </c>
      <c r="L98" s="30">
        <v>327</v>
      </c>
      <c r="M98" s="30" t="s">
        <v>73</v>
      </c>
      <c r="N98" s="48">
        <v>720</v>
      </c>
      <c r="O98" s="48"/>
      <c r="P98" s="48"/>
      <c r="Q98" s="48"/>
      <c r="R98" s="48"/>
    </row>
    <row r="99" spans="2:18" s="2" customFormat="1" ht="9.75">
      <c r="B99" s="66" t="s">
        <v>214</v>
      </c>
      <c r="C99" s="64" t="s">
        <v>51</v>
      </c>
      <c r="D99" s="2" t="s">
        <v>215</v>
      </c>
      <c r="E99" s="1">
        <v>19</v>
      </c>
      <c r="F99" s="1">
        <v>290.4</v>
      </c>
      <c r="G99" s="37">
        <v>4744.7</v>
      </c>
      <c r="H99" s="37">
        <v>474.47</v>
      </c>
      <c r="I99" s="47">
        <v>38800</v>
      </c>
      <c r="J99" s="47">
        <v>39538</v>
      </c>
      <c r="K99" s="47">
        <v>39538</v>
      </c>
      <c r="L99" s="30">
        <v>327</v>
      </c>
      <c r="M99" s="30" t="s">
        <v>73</v>
      </c>
      <c r="N99" s="48">
        <v>738</v>
      </c>
      <c r="O99" s="48"/>
      <c r="P99" s="48"/>
      <c r="Q99" s="48"/>
      <c r="R99" s="48"/>
    </row>
    <row r="100" spans="2:18" s="2" customFormat="1" ht="9.75">
      <c r="B100" s="66" t="s">
        <v>216</v>
      </c>
      <c r="C100" s="64" t="s">
        <v>51</v>
      </c>
      <c r="D100" s="2" t="s">
        <v>217</v>
      </c>
      <c r="E100" s="1">
        <v>49.3</v>
      </c>
      <c r="F100" s="1">
        <v>1712.4</v>
      </c>
      <c r="G100" s="37">
        <v>57215.2</v>
      </c>
      <c r="H100" s="37">
        <v>5721.52</v>
      </c>
      <c r="I100" s="47">
        <v>38800</v>
      </c>
      <c r="J100" s="47">
        <v>39538</v>
      </c>
      <c r="K100" s="47">
        <v>39538</v>
      </c>
      <c r="L100" s="30">
        <v>327</v>
      </c>
      <c r="M100" s="30" t="s">
        <v>53</v>
      </c>
      <c r="N100" s="48">
        <v>738</v>
      </c>
      <c r="O100" s="48"/>
      <c r="P100" s="48"/>
      <c r="Q100" s="48"/>
      <c r="R100" s="48"/>
    </row>
    <row r="101" spans="2:18" s="2" customFormat="1" ht="9.75">
      <c r="B101" s="66" t="s">
        <v>218</v>
      </c>
      <c r="C101" s="64" t="s">
        <v>51</v>
      </c>
      <c r="D101" s="2" t="s">
        <v>219</v>
      </c>
      <c r="E101" s="1">
        <v>60</v>
      </c>
      <c r="F101" s="1">
        <v>331.4</v>
      </c>
      <c r="G101" s="37">
        <v>9371.97</v>
      </c>
      <c r="H101" s="37">
        <v>2037.38</v>
      </c>
      <c r="I101" s="47">
        <v>38019</v>
      </c>
      <c r="J101" s="47">
        <v>38807</v>
      </c>
      <c r="K101" s="47">
        <v>39538</v>
      </c>
      <c r="L101" s="30">
        <v>327</v>
      </c>
      <c r="M101" s="30" t="s">
        <v>73</v>
      </c>
      <c r="N101" s="48">
        <v>1519</v>
      </c>
      <c r="O101" s="48"/>
      <c r="P101" s="48"/>
      <c r="Q101" s="48"/>
      <c r="R101" s="48"/>
    </row>
    <row r="102" spans="2:18" s="2" customFormat="1" ht="9.75">
      <c r="B102" s="66" t="s">
        <v>220</v>
      </c>
      <c r="C102" s="64" t="s">
        <v>51</v>
      </c>
      <c r="D102" s="2" t="s">
        <v>221</v>
      </c>
      <c r="E102" s="1">
        <v>31</v>
      </c>
      <c r="F102" s="1">
        <v>366.4</v>
      </c>
      <c r="G102" s="37">
        <v>10966.5</v>
      </c>
      <c r="H102" s="37">
        <v>1096.65</v>
      </c>
      <c r="I102" s="47">
        <v>39207</v>
      </c>
      <c r="J102" s="47">
        <v>39538</v>
      </c>
      <c r="K102" s="47">
        <v>39538</v>
      </c>
      <c r="L102" s="30">
        <v>327</v>
      </c>
      <c r="M102" s="30" t="s">
        <v>53</v>
      </c>
      <c r="N102" s="48">
        <v>331</v>
      </c>
      <c r="O102" s="48"/>
      <c r="P102" s="48"/>
      <c r="Q102" s="48"/>
      <c r="R102" s="48"/>
    </row>
    <row r="103" spans="2:18" s="2" customFormat="1" ht="9.75">
      <c r="B103" s="66" t="s">
        <v>222</v>
      </c>
      <c r="C103" s="64" t="s">
        <v>51</v>
      </c>
      <c r="D103" s="2" t="s">
        <v>223</v>
      </c>
      <c r="E103" s="1">
        <v>29.4</v>
      </c>
      <c r="F103" s="1">
        <v>498.6</v>
      </c>
      <c r="G103" s="37">
        <v>33752.44</v>
      </c>
      <c r="H103" s="37">
        <v>3375.24</v>
      </c>
      <c r="I103" s="47">
        <v>38818</v>
      </c>
      <c r="J103" s="47">
        <v>39538</v>
      </c>
      <c r="K103" s="47">
        <v>39538</v>
      </c>
      <c r="L103" s="30">
        <v>327</v>
      </c>
      <c r="M103" s="30" t="s">
        <v>73</v>
      </c>
      <c r="N103" s="48">
        <v>720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51</v>
      </c>
      <c r="D104" s="2" t="s">
        <v>225</v>
      </c>
      <c r="E104" s="1">
        <v>99</v>
      </c>
      <c r="F104" s="1">
        <v>496</v>
      </c>
      <c r="G104" s="37">
        <v>26459.6</v>
      </c>
      <c r="H104" s="37">
        <v>13229.8</v>
      </c>
      <c r="I104" s="47">
        <v>38786</v>
      </c>
      <c r="J104" s="47">
        <v>39538</v>
      </c>
      <c r="K104" s="47">
        <v>39538</v>
      </c>
      <c r="L104" s="30">
        <v>327</v>
      </c>
      <c r="M104" s="30" t="s">
        <v>205</v>
      </c>
      <c r="N104" s="48">
        <v>752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51</v>
      </c>
      <c r="D105" s="2" t="s">
        <v>227</v>
      </c>
      <c r="E105" s="1">
        <v>127</v>
      </c>
      <c r="F105" s="1">
        <v>713</v>
      </c>
      <c r="G105" s="37">
        <v>53385.25</v>
      </c>
      <c r="H105" s="37">
        <v>25091.07</v>
      </c>
      <c r="I105" s="47">
        <v>38786</v>
      </c>
      <c r="J105" s="47">
        <v>39538</v>
      </c>
      <c r="K105" s="47">
        <v>39538</v>
      </c>
      <c r="L105" s="30">
        <v>327</v>
      </c>
      <c r="M105" s="30" t="s">
        <v>205</v>
      </c>
      <c r="N105" s="48">
        <v>752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15</v>
      </c>
      <c r="F106" s="1">
        <v>446</v>
      </c>
      <c r="G106" s="37">
        <v>15485.95</v>
      </c>
      <c r="H106" s="37">
        <v>15485.95</v>
      </c>
      <c r="I106" s="47">
        <v>38945</v>
      </c>
      <c r="J106" s="47">
        <v>39538</v>
      </c>
      <c r="K106" s="47">
        <v>39538</v>
      </c>
      <c r="L106" s="30">
        <v>327</v>
      </c>
      <c r="M106" s="30" t="s">
        <v>230</v>
      </c>
      <c r="N106" s="48">
        <v>593</v>
      </c>
      <c r="O106" s="48"/>
      <c r="P106" s="48"/>
      <c r="Q106" s="48"/>
      <c r="R106" s="48"/>
    </row>
    <row r="107" spans="2:18" s="2" customFormat="1" ht="9.75">
      <c r="B107" s="66" t="s">
        <v>231</v>
      </c>
      <c r="C107" s="64" t="s">
        <v>51</v>
      </c>
      <c r="D107" s="2" t="s">
        <v>232</v>
      </c>
      <c r="E107" s="1">
        <v>69</v>
      </c>
      <c r="F107" s="1">
        <v>674</v>
      </c>
      <c r="G107" s="37">
        <v>23389.4</v>
      </c>
      <c r="H107" s="37">
        <v>2338.94</v>
      </c>
      <c r="I107" s="47">
        <v>38792</v>
      </c>
      <c r="J107" s="47">
        <v>39538</v>
      </c>
      <c r="K107" s="47">
        <v>39538</v>
      </c>
      <c r="L107" s="30">
        <v>327</v>
      </c>
      <c r="M107" s="30" t="s">
        <v>107</v>
      </c>
      <c r="N107" s="48">
        <v>746</v>
      </c>
      <c r="O107" s="48"/>
      <c r="P107" s="48"/>
      <c r="Q107" s="48"/>
      <c r="R107" s="48"/>
    </row>
    <row r="108" spans="2:18" s="2" customFormat="1" ht="9.75">
      <c r="B108" s="66" t="s">
        <v>233</v>
      </c>
      <c r="C108" s="64" t="s">
        <v>51</v>
      </c>
      <c r="D108" s="2" t="s">
        <v>234</v>
      </c>
      <c r="E108" s="1">
        <v>72</v>
      </c>
      <c r="F108" s="1">
        <v>504</v>
      </c>
      <c r="G108" s="37">
        <v>11156.2</v>
      </c>
      <c r="H108" s="37">
        <v>1115.62</v>
      </c>
      <c r="I108" s="47">
        <v>38818</v>
      </c>
      <c r="J108" s="47">
        <v>39538</v>
      </c>
      <c r="K108" s="47">
        <v>39538</v>
      </c>
      <c r="L108" s="30">
        <v>327</v>
      </c>
      <c r="M108" s="30" t="s">
        <v>235</v>
      </c>
      <c r="N108" s="48">
        <v>720</v>
      </c>
      <c r="O108" s="48"/>
      <c r="P108" s="48"/>
      <c r="Q108" s="48"/>
      <c r="R108" s="48"/>
    </row>
    <row r="109" spans="2:18" s="2" customFormat="1" ht="9.75">
      <c r="B109" s="66" t="s">
        <v>236</v>
      </c>
      <c r="C109" s="64" t="s">
        <v>51</v>
      </c>
      <c r="D109" s="2" t="s">
        <v>237</v>
      </c>
      <c r="E109" s="1">
        <v>22</v>
      </c>
      <c r="F109" s="1">
        <v>194.6</v>
      </c>
      <c r="G109" s="37">
        <v>5832</v>
      </c>
      <c r="H109" s="37">
        <v>583.2</v>
      </c>
      <c r="I109" s="47">
        <v>39149</v>
      </c>
      <c r="J109" s="47">
        <v>39629</v>
      </c>
      <c r="K109" s="47">
        <v>39629</v>
      </c>
      <c r="L109" s="30">
        <v>418</v>
      </c>
      <c r="M109" s="30" t="s">
        <v>107</v>
      </c>
      <c r="N109" s="48">
        <v>480</v>
      </c>
      <c r="O109" s="48"/>
      <c r="P109" s="48"/>
      <c r="Q109" s="48"/>
      <c r="R109" s="48"/>
    </row>
    <row r="110" spans="2:18" s="2" customFormat="1" ht="9.75">
      <c r="B110" s="66" t="s">
        <v>238</v>
      </c>
      <c r="C110" s="64" t="s">
        <v>51</v>
      </c>
      <c r="D110" s="2" t="s">
        <v>239</v>
      </c>
      <c r="E110" s="1">
        <v>66</v>
      </c>
      <c r="F110" s="1">
        <v>2077.49</v>
      </c>
      <c r="G110" s="37">
        <v>91719.8</v>
      </c>
      <c r="H110" s="37">
        <v>91719.8</v>
      </c>
      <c r="I110" s="47">
        <v>38828</v>
      </c>
      <c r="J110" s="47">
        <v>39629</v>
      </c>
      <c r="K110" s="47">
        <v>39629</v>
      </c>
      <c r="L110" s="30">
        <v>418</v>
      </c>
      <c r="M110" s="30" t="s">
        <v>146</v>
      </c>
      <c r="N110" s="48">
        <v>801</v>
      </c>
      <c r="O110" s="48"/>
      <c r="P110" s="48"/>
      <c r="Q110" s="48"/>
      <c r="R110" s="48"/>
    </row>
    <row r="111" spans="2:18" s="2" customFormat="1" ht="9.75">
      <c r="B111" s="66" t="s">
        <v>240</v>
      </c>
      <c r="C111" s="64" t="s">
        <v>51</v>
      </c>
      <c r="D111" s="2" t="s">
        <v>241</v>
      </c>
      <c r="E111" s="1">
        <v>26.5</v>
      </c>
      <c r="F111" s="1">
        <v>498</v>
      </c>
      <c r="G111" s="37">
        <v>21508</v>
      </c>
      <c r="H111" s="37">
        <v>21508</v>
      </c>
      <c r="I111" s="47">
        <v>38896</v>
      </c>
      <c r="J111" s="47">
        <v>39629</v>
      </c>
      <c r="K111" s="47">
        <v>39629</v>
      </c>
      <c r="L111" s="30">
        <v>418</v>
      </c>
      <c r="M111" s="30" t="s">
        <v>59</v>
      </c>
      <c r="N111" s="48">
        <v>733</v>
      </c>
      <c r="O111" s="48"/>
      <c r="P111" s="48"/>
      <c r="Q111" s="48"/>
      <c r="R111" s="48"/>
    </row>
    <row r="112" spans="2:18" s="2" customFormat="1" ht="9.75">
      <c r="B112" s="66" t="s">
        <v>242</v>
      </c>
      <c r="C112" s="64" t="s">
        <v>51</v>
      </c>
      <c r="D112" s="2" t="s">
        <v>243</v>
      </c>
      <c r="E112" s="1">
        <v>138.6</v>
      </c>
      <c r="F112" s="1">
        <v>1851.2</v>
      </c>
      <c r="G112" s="37">
        <v>97289.9</v>
      </c>
      <c r="H112" s="37">
        <v>9728.99</v>
      </c>
      <c r="I112" s="47">
        <v>38877</v>
      </c>
      <c r="J112" s="47">
        <v>39629</v>
      </c>
      <c r="K112" s="47">
        <v>39629</v>
      </c>
      <c r="L112" s="30">
        <v>418</v>
      </c>
      <c r="M112" s="30" t="s">
        <v>53</v>
      </c>
      <c r="N112" s="48">
        <v>752</v>
      </c>
      <c r="O112" s="48"/>
      <c r="P112" s="48"/>
      <c r="Q112" s="48"/>
      <c r="R112" s="48"/>
    </row>
    <row r="113" spans="2:18" s="2" customFormat="1" ht="9.75">
      <c r="B113" s="66" t="s">
        <v>244</v>
      </c>
      <c r="C113" s="64" t="s">
        <v>51</v>
      </c>
      <c r="D113" s="2" t="s">
        <v>245</v>
      </c>
      <c r="E113" s="1">
        <v>61.1</v>
      </c>
      <c r="F113" s="1">
        <v>996.7</v>
      </c>
      <c r="G113" s="37">
        <v>51035.86</v>
      </c>
      <c r="H113" s="37">
        <v>22455.78</v>
      </c>
      <c r="I113" s="47">
        <v>38841</v>
      </c>
      <c r="J113" s="47">
        <v>39629</v>
      </c>
      <c r="K113" s="47">
        <v>39629</v>
      </c>
      <c r="L113" s="30">
        <v>418</v>
      </c>
      <c r="M113" s="30" t="s">
        <v>129</v>
      </c>
      <c r="N113" s="48">
        <v>788</v>
      </c>
      <c r="O113" s="48"/>
      <c r="P113" s="48"/>
      <c r="Q113" s="48"/>
      <c r="R113" s="48"/>
    </row>
    <row r="114" spans="2:18" s="2" customFormat="1" ht="9.75">
      <c r="B114" s="66" t="s">
        <v>246</v>
      </c>
      <c r="C114" s="64" t="s">
        <v>51</v>
      </c>
      <c r="D114" s="2" t="s">
        <v>247</v>
      </c>
      <c r="E114" s="1">
        <v>15</v>
      </c>
      <c r="F114" s="1">
        <v>280.7</v>
      </c>
      <c r="G114" s="37">
        <v>7699.98</v>
      </c>
      <c r="H114" s="37">
        <v>770</v>
      </c>
      <c r="I114" s="47">
        <v>38828</v>
      </c>
      <c r="J114" s="47">
        <v>39629</v>
      </c>
      <c r="K114" s="47">
        <v>39629</v>
      </c>
      <c r="L114" s="30">
        <v>418</v>
      </c>
      <c r="M114" s="30" t="s">
        <v>146</v>
      </c>
      <c r="N114" s="48">
        <v>801</v>
      </c>
      <c r="O114" s="48"/>
      <c r="P114" s="48"/>
      <c r="Q114" s="48"/>
      <c r="R114" s="48"/>
    </row>
    <row r="115" spans="2:18" s="2" customFormat="1" ht="9.75">
      <c r="B115" s="66" t="s">
        <v>248</v>
      </c>
      <c r="C115" s="64" t="s">
        <v>51</v>
      </c>
      <c r="D115" s="2" t="s">
        <v>249</v>
      </c>
      <c r="E115" s="1">
        <v>19.7</v>
      </c>
      <c r="F115" s="1">
        <v>216</v>
      </c>
      <c r="G115" s="37">
        <v>13135.2</v>
      </c>
      <c r="H115" s="37">
        <v>13135.2</v>
      </c>
      <c r="I115" s="47">
        <v>38898</v>
      </c>
      <c r="J115" s="47">
        <v>39629</v>
      </c>
      <c r="K115" s="47">
        <v>39629</v>
      </c>
      <c r="L115" s="30">
        <v>418</v>
      </c>
      <c r="M115" s="30" t="s">
        <v>250</v>
      </c>
      <c r="N115" s="48">
        <v>731</v>
      </c>
      <c r="O115" s="48"/>
      <c r="P115" s="48"/>
      <c r="Q115" s="48"/>
      <c r="R115" s="48"/>
    </row>
    <row r="116" spans="2:18" s="2" customFormat="1" ht="9.75">
      <c r="B116" s="66" t="s">
        <v>251</v>
      </c>
      <c r="C116" s="64" t="s">
        <v>51</v>
      </c>
      <c r="D116" s="2" t="s">
        <v>252</v>
      </c>
      <c r="E116" s="1">
        <v>34</v>
      </c>
      <c r="F116" s="1">
        <v>166</v>
      </c>
      <c r="G116" s="37">
        <v>4342.82</v>
      </c>
      <c r="H116" s="37">
        <v>434.28</v>
      </c>
      <c r="I116" s="47">
        <v>38877</v>
      </c>
      <c r="J116" s="47">
        <v>39629</v>
      </c>
      <c r="K116" s="47">
        <v>39629</v>
      </c>
      <c r="L116" s="30">
        <v>418</v>
      </c>
      <c r="M116" s="30" t="s">
        <v>53</v>
      </c>
      <c r="N116" s="48">
        <v>752</v>
      </c>
      <c r="O116" s="48"/>
      <c r="P116" s="48"/>
      <c r="Q116" s="48"/>
      <c r="R116" s="48"/>
    </row>
    <row r="117" spans="2:18" s="2" customFormat="1" ht="9.75">
      <c r="B117" s="66" t="s">
        <v>253</v>
      </c>
      <c r="C117" s="64" t="s">
        <v>51</v>
      </c>
      <c r="D117" s="2" t="s">
        <v>254</v>
      </c>
      <c r="E117" s="1">
        <v>65</v>
      </c>
      <c r="F117" s="1">
        <v>446.4</v>
      </c>
      <c r="G117" s="37">
        <v>10577.3</v>
      </c>
      <c r="H117" s="37">
        <v>1057.73</v>
      </c>
      <c r="I117" s="47">
        <v>38877</v>
      </c>
      <c r="J117" s="47">
        <v>39629</v>
      </c>
      <c r="K117" s="47">
        <v>39629</v>
      </c>
      <c r="L117" s="30">
        <v>418</v>
      </c>
      <c r="M117" s="30" t="s">
        <v>53</v>
      </c>
      <c r="N117" s="48">
        <v>752</v>
      </c>
      <c r="O117" s="48"/>
      <c r="P117" s="48"/>
      <c r="Q117" s="48"/>
      <c r="R117" s="48"/>
    </row>
    <row r="118" spans="2:18" s="2" customFormat="1" ht="9.75">
      <c r="B118" s="66" t="s">
        <v>255</v>
      </c>
      <c r="C118" s="64" t="s">
        <v>51</v>
      </c>
      <c r="D118" s="2" t="s">
        <v>256</v>
      </c>
      <c r="E118" s="1">
        <v>158</v>
      </c>
      <c r="F118" s="1">
        <v>1280.6</v>
      </c>
      <c r="G118" s="37">
        <v>48166.39</v>
      </c>
      <c r="H118" s="37">
        <v>4816.64</v>
      </c>
      <c r="I118" s="47">
        <v>38877</v>
      </c>
      <c r="J118" s="47">
        <v>39629</v>
      </c>
      <c r="K118" s="47">
        <v>39629</v>
      </c>
      <c r="L118" s="30">
        <v>418</v>
      </c>
      <c r="M118" s="30" t="s">
        <v>53</v>
      </c>
      <c r="N118" s="48">
        <v>752</v>
      </c>
      <c r="O118" s="48"/>
      <c r="P118" s="48"/>
      <c r="Q118" s="48"/>
      <c r="R118" s="48"/>
    </row>
    <row r="119" spans="2:18" s="2" customFormat="1" ht="9.75">
      <c r="B119" s="66" t="s">
        <v>257</v>
      </c>
      <c r="C119" s="64" t="s">
        <v>51</v>
      </c>
      <c r="D119" s="2" t="s">
        <v>258</v>
      </c>
      <c r="E119" s="1">
        <v>90</v>
      </c>
      <c r="F119" s="1">
        <v>1335.8</v>
      </c>
      <c r="G119" s="37">
        <v>152545.3</v>
      </c>
      <c r="H119" s="37">
        <v>125849.88</v>
      </c>
      <c r="I119" s="47">
        <v>38841</v>
      </c>
      <c r="J119" s="47">
        <v>39629</v>
      </c>
      <c r="K119" s="47">
        <v>39629</v>
      </c>
      <c r="L119" s="30">
        <v>418</v>
      </c>
      <c r="M119" s="30" t="s">
        <v>166</v>
      </c>
      <c r="N119" s="48">
        <v>788</v>
      </c>
      <c r="O119" s="48"/>
      <c r="P119" s="48"/>
      <c r="Q119" s="48"/>
      <c r="R119" s="48"/>
    </row>
    <row r="120" spans="2:18" s="2" customFormat="1" ht="9.75">
      <c r="B120" s="66" t="s">
        <v>259</v>
      </c>
      <c r="C120" s="64" t="s">
        <v>51</v>
      </c>
      <c r="D120" s="2" t="s">
        <v>260</v>
      </c>
      <c r="E120" s="1">
        <v>98</v>
      </c>
      <c r="F120" s="1">
        <v>2142</v>
      </c>
      <c r="G120" s="37">
        <v>103566.19</v>
      </c>
      <c r="H120" s="37">
        <v>12556.62</v>
      </c>
      <c r="I120" s="47">
        <v>38544</v>
      </c>
      <c r="J120" s="47">
        <v>39629</v>
      </c>
      <c r="K120" s="47">
        <v>39629</v>
      </c>
      <c r="L120" s="30">
        <v>418</v>
      </c>
      <c r="M120" s="30" t="s">
        <v>146</v>
      </c>
      <c r="N120" s="48">
        <v>1085</v>
      </c>
      <c r="O120" s="48"/>
      <c r="P120" s="48"/>
      <c r="Q120" s="48"/>
      <c r="R120" s="48"/>
    </row>
    <row r="121" spans="2:18" s="2" customFormat="1" ht="9.75">
      <c r="B121" s="66" t="s">
        <v>261</v>
      </c>
      <c r="C121" s="64" t="s">
        <v>51</v>
      </c>
      <c r="D121" s="2" t="s">
        <v>262</v>
      </c>
      <c r="E121" s="1">
        <v>83</v>
      </c>
      <c r="F121" s="1">
        <v>612</v>
      </c>
      <c r="G121" s="37">
        <v>47092</v>
      </c>
      <c r="H121" s="37">
        <v>4709.2</v>
      </c>
      <c r="I121" s="47">
        <v>38898</v>
      </c>
      <c r="J121" s="47">
        <v>39629</v>
      </c>
      <c r="K121" s="47">
        <v>39629</v>
      </c>
      <c r="L121" s="30">
        <v>418</v>
      </c>
      <c r="M121" s="30" t="s">
        <v>263</v>
      </c>
      <c r="N121" s="48">
        <v>731</v>
      </c>
      <c r="O121" s="48"/>
      <c r="P121" s="48"/>
      <c r="Q121" s="48"/>
      <c r="R121" s="48"/>
    </row>
    <row r="122" spans="2:18" s="2" customFormat="1" ht="9.75">
      <c r="B122" s="66" t="s">
        <v>264</v>
      </c>
      <c r="C122" s="64" t="s">
        <v>51</v>
      </c>
      <c r="D122" s="2" t="s">
        <v>265</v>
      </c>
      <c r="E122" s="1">
        <v>46.2</v>
      </c>
      <c r="F122" s="1">
        <v>835.2</v>
      </c>
      <c r="G122" s="37">
        <v>16722.09</v>
      </c>
      <c r="H122" s="37">
        <v>1672.21</v>
      </c>
      <c r="I122" s="47">
        <v>38898</v>
      </c>
      <c r="J122" s="47">
        <v>39629</v>
      </c>
      <c r="K122" s="47">
        <v>39629</v>
      </c>
      <c r="L122" s="30">
        <v>418</v>
      </c>
      <c r="M122" s="30" t="s">
        <v>53</v>
      </c>
      <c r="N122" s="48">
        <v>731</v>
      </c>
      <c r="O122" s="48"/>
      <c r="P122" s="48"/>
      <c r="Q122" s="48"/>
      <c r="R122" s="48"/>
    </row>
    <row r="123" spans="2:18" s="2" customFormat="1" ht="9.75">
      <c r="B123" s="66" t="s">
        <v>266</v>
      </c>
      <c r="C123" s="64" t="s">
        <v>51</v>
      </c>
      <c r="D123" s="2" t="s">
        <v>267</v>
      </c>
      <c r="E123" s="1">
        <v>78</v>
      </c>
      <c r="F123" s="1">
        <v>3973</v>
      </c>
      <c r="G123" s="37">
        <v>314306.96</v>
      </c>
      <c r="H123" s="37">
        <v>314306.96</v>
      </c>
      <c r="I123" s="47">
        <v>38881</v>
      </c>
      <c r="J123" s="47">
        <v>39629</v>
      </c>
      <c r="K123" s="47">
        <v>39629</v>
      </c>
      <c r="L123" s="30">
        <v>418</v>
      </c>
      <c r="M123" s="30" t="s">
        <v>268</v>
      </c>
      <c r="N123" s="48">
        <v>748</v>
      </c>
      <c r="O123" s="48"/>
      <c r="P123" s="48"/>
      <c r="Q123" s="48"/>
      <c r="R123" s="48"/>
    </row>
    <row r="124" spans="2:18" s="2" customFormat="1" ht="9.75">
      <c r="B124" s="66" t="s">
        <v>269</v>
      </c>
      <c r="C124" s="64" t="s">
        <v>51</v>
      </c>
      <c r="D124" s="2" t="s">
        <v>270</v>
      </c>
      <c r="E124" s="1">
        <v>131</v>
      </c>
      <c r="F124" s="1">
        <v>1141.4</v>
      </c>
      <c r="G124" s="37">
        <v>50854</v>
      </c>
      <c r="H124" s="37">
        <v>5085.4</v>
      </c>
      <c r="I124" s="47">
        <v>38898</v>
      </c>
      <c r="J124" s="47">
        <v>39629</v>
      </c>
      <c r="K124" s="47">
        <v>39629</v>
      </c>
      <c r="L124" s="30">
        <v>418</v>
      </c>
      <c r="M124" s="30" t="s">
        <v>53</v>
      </c>
      <c r="N124" s="48">
        <v>731</v>
      </c>
      <c r="O124" s="48"/>
      <c r="P124" s="48"/>
      <c r="Q124" s="48"/>
      <c r="R124" s="48"/>
    </row>
    <row r="125" spans="2:18" s="2" customFormat="1" ht="9.75">
      <c r="B125" s="66" t="s">
        <v>271</v>
      </c>
      <c r="C125" s="64" t="s">
        <v>51</v>
      </c>
      <c r="D125" s="2" t="s">
        <v>272</v>
      </c>
      <c r="E125" s="1">
        <v>278</v>
      </c>
      <c r="F125" s="1">
        <v>2379</v>
      </c>
      <c r="G125" s="37">
        <v>172006.07</v>
      </c>
      <c r="H125" s="37">
        <v>17200.61</v>
      </c>
      <c r="I125" s="47">
        <v>38518</v>
      </c>
      <c r="J125" s="47">
        <v>39629</v>
      </c>
      <c r="K125" s="47">
        <v>39629</v>
      </c>
      <c r="L125" s="30">
        <v>418</v>
      </c>
      <c r="M125" s="30" t="s">
        <v>73</v>
      </c>
      <c r="N125" s="48">
        <v>1111</v>
      </c>
      <c r="O125" s="48"/>
      <c r="P125" s="48"/>
      <c r="Q125" s="48"/>
      <c r="R125" s="48"/>
    </row>
    <row r="126" spans="2:18" s="2" customFormat="1" ht="9.75">
      <c r="B126" s="66" t="s">
        <v>273</v>
      </c>
      <c r="C126" s="64" t="s">
        <v>51</v>
      </c>
      <c r="D126" s="2" t="s">
        <v>274</v>
      </c>
      <c r="E126" s="1">
        <v>27</v>
      </c>
      <c r="F126" s="1">
        <v>268</v>
      </c>
      <c r="G126" s="37">
        <v>4866.65</v>
      </c>
      <c r="H126" s="37">
        <v>4866.65</v>
      </c>
      <c r="I126" s="47">
        <v>38926</v>
      </c>
      <c r="J126" s="47">
        <v>39721</v>
      </c>
      <c r="K126" s="47">
        <v>39721</v>
      </c>
      <c r="L126" s="30">
        <v>510</v>
      </c>
      <c r="M126" s="30" t="s">
        <v>275</v>
      </c>
      <c r="N126" s="48">
        <v>795</v>
      </c>
      <c r="O126" s="48"/>
      <c r="P126" s="48"/>
      <c r="Q126" s="48"/>
      <c r="R126" s="48"/>
    </row>
    <row r="127" spans="2:18" s="2" customFormat="1" ht="9.75">
      <c r="B127" s="66" t="s">
        <v>276</v>
      </c>
      <c r="C127" s="64" t="s">
        <v>51</v>
      </c>
      <c r="D127" s="2" t="s">
        <v>277</v>
      </c>
      <c r="E127" s="1">
        <v>146</v>
      </c>
      <c r="F127" s="1">
        <v>2017</v>
      </c>
      <c r="G127" s="37">
        <v>102092.15</v>
      </c>
      <c r="H127" s="37">
        <v>10209.22</v>
      </c>
      <c r="I127" s="47">
        <v>38945</v>
      </c>
      <c r="J127" s="47">
        <v>38990</v>
      </c>
      <c r="K127" s="47">
        <v>39721</v>
      </c>
      <c r="L127" s="30">
        <v>510</v>
      </c>
      <c r="M127" s="30" t="s">
        <v>230</v>
      </c>
      <c r="N127" s="48">
        <v>776</v>
      </c>
      <c r="O127" s="48"/>
      <c r="P127" s="48"/>
      <c r="Q127" s="48"/>
      <c r="R127" s="48"/>
    </row>
    <row r="128" spans="2:18" s="2" customFormat="1" ht="9.75">
      <c r="B128" s="66" t="s">
        <v>278</v>
      </c>
      <c r="C128" s="64" t="s">
        <v>51</v>
      </c>
      <c r="D128" s="2" t="s">
        <v>279</v>
      </c>
      <c r="E128" s="1">
        <v>18.5</v>
      </c>
      <c r="F128" s="1">
        <v>330</v>
      </c>
      <c r="G128" s="37">
        <v>20130</v>
      </c>
      <c r="H128" s="37">
        <v>2013</v>
      </c>
      <c r="I128" s="47">
        <v>38926</v>
      </c>
      <c r="J128" s="47">
        <v>39721</v>
      </c>
      <c r="K128" s="47">
        <v>39721</v>
      </c>
      <c r="L128" s="30">
        <v>510</v>
      </c>
      <c r="M128" s="30" t="s">
        <v>280</v>
      </c>
      <c r="N128" s="48">
        <v>795</v>
      </c>
      <c r="O128" s="48"/>
      <c r="P128" s="48"/>
      <c r="Q128" s="48"/>
      <c r="R128" s="48"/>
    </row>
    <row r="129" spans="2:18" s="2" customFormat="1" ht="9.75">
      <c r="B129" s="66" t="s">
        <v>281</v>
      </c>
      <c r="C129" s="64" t="s">
        <v>51</v>
      </c>
      <c r="D129" s="2" t="s">
        <v>282</v>
      </c>
      <c r="E129" s="1">
        <v>105</v>
      </c>
      <c r="F129" s="1">
        <v>1885.4</v>
      </c>
      <c r="G129" s="37">
        <v>109385.12</v>
      </c>
      <c r="H129" s="37">
        <v>109385.12</v>
      </c>
      <c r="I129" s="47">
        <v>38945</v>
      </c>
      <c r="J129" s="47">
        <v>39721</v>
      </c>
      <c r="K129" s="47">
        <v>39721</v>
      </c>
      <c r="L129" s="30">
        <v>510</v>
      </c>
      <c r="M129" s="30" t="s">
        <v>230</v>
      </c>
      <c r="N129" s="48">
        <v>776</v>
      </c>
      <c r="O129" s="48"/>
      <c r="P129" s="48"/>
      <c r="Q129" s="48"/>
      <c r="R129" s="48"/>
    </row>
    <row r="130" spans="2:18" s="2" customFormat="1" ht="9.75">
      <c r="B130" s="66" t="s">
        <v>283</v>
      </c>
      <c r="C130" s="64" t="s">
        <v>51</v>
      </c>
      <c r="D130" s="2" t="s">
        <v>284</v>
      </c>
      <c r="E130" s="1">
        <v>296</v>
      </c>
      <c r="F130" s="1">
        <v>2318</v>
      </c>
      <c r="G130" s="37">
        <v>197293.8</v>
      </c>
      <c r="H130" s="37">
        <v>19729.38</v>
      </c>
      <c r="I130" s="47">
        <v>38945</v>
      </c>
      <c r="J130" s="47">
        <v>39721</v>
      </c>
      <c r="K130" s="47">
        <v>39721</v>
      </c>
      <c r="L130" s="30">
        <v>510</v>
      </c>
      <c r="M130" s="30" t="s">
        <v>175</v>
      </c>
      <c r="N130" s="48">
        <v>776</v>
      </c>
      <c r="O130" s="48"/>
      <c r="P130" s="48"/>
      <c r="Q130" s="48"/>
      <c r="R130" s="48"/>
    </row>
    <row r="131" spans="2:18" s="2" customFormat="1" ht="9.75">
      <c r="B131" s="66" t="s">
        <v>285</v>
      </c>
      <c r="C131" s="64" t="s">
        <v>51</v>
      </c>
      <c r="D131" s="2" t="s">
        <v>286</v>
      </c>
      <c r="E131" s="1">
        <v>16</v>
      </c>
      <c r="F131" s="1">
        <v>246</v>
      </c>
      <c r="G131" s="37">
        <v>16184.71</v>
      </c>
      <c r="H131" s="37">
        <v>1618.47</v>
      </c>
      <c r="I131" s="47">
        <v>38947</v>
      </c>
      <c r="J131" s="47">
        <v>39721</v>
      </c>
      <c r="K131" s="47">
        <v>39721</v>
      </c>
      <c r="L131" s="30">
        <v>510</v>
      </c>
      <c r="M131" s="30" t="s">
        <v>129</v>
      </c>
      <c r="N131" s="48">
        <v>774</v>
      </c>
      <c r="O131" s="48"/>
      <c r="P131" s="48"/>
      <c r="Q131" s="48"/>
      <c r="R131" s="48"/>
    </row>
    <row r="132" spans="2:18" s="2" customFormat="1" ht="9.75">
      <c r="B132" s="66" t="s">
        <v>287</v>
      </c>
      <c r="C132" s="64" t="s">
        <v>51</v>
      </c>
      <c r="D132" s="2" t="s">
        <v>288</v>
      </c>
      <c r="E132" s="1">
        <v>31</v>
      </c>
      <c r="F132" s="1">
        <v>500</v>
      </c>
      <c r="G132" s="37">
        <v>17799.6</v>
      </c>
      <c r="H132" s="37">
        <v>1779.96</v>
      </c>
      <c r="I132" s="47">
        <v>39006</v>
      </c>
      <c r="J132" s="47">
        <v>39721</v>
      </c>
      <c r="K132" s="47">
        <v>39721</v>
      </c>
      <c r="L132" s="30">
        <v>510</v>
      </c>
      <c r="M132" s="30" t="s">
        <v>73</v>
      </c>
      <c r="N132" s="48">
        <v>715</v>
      </c>
      <c r="O132" s="48"/>
      <c r="P132" s="48"/>
      <c r="Q132" s="48"/>
      <c r="R132" s="48"/>
    </row>
    <row r="133" spans="2:18" s="2" customFormat="1" ht="9.75">
      <c r="B133" s="66" t="s">
        <v>289</v>
      </c>
      <c r="C133" s="64" t="s">
        <v>51</v>
      </c>
      <c r="D133" s="2" t="s">
        <v>290</v>
      </c>
      <c r="E133" s="1">
        <v>91</v>
      </c>
      <c r="F133" s="1">
        <v>694</v>
      </c>
      <c r="G133" s="37">
        <v>42429.6</v>
      </c>
      <c r="H133" s="37">
        <v>42429.6</v>
      </c>
      <c r="I133" s="47">
        <v>38939</v>
      </c>
      <c r="J133" s="47">
        <v>39721</v>
      </c>
      <c r="K133" s="47">
        <v>39721</v>
      </c>
      <c r="L133" s="30">
        <v>510</v>
      </c>
      <c r="M133" s="30" t="s">
        <v>291</v>
      </c>
      <c r="N133" s="48">
        <v>782</v>
      </c>
      <c r="O133" s="48"/>
      <c r="P133" s="48"/>
      <c r="Q133" s="48"/>
      <c r="R133" s="48"/>
    </row>
    <row r="134" spans="2:18" s="2" customFormat="1" ht="9.75">
      <c r="B134" s="66" t="s">
        <v>292</v>
      </c>
      <c r="C134" s="64" t="s">
        <v>51</v>
      </c>
      <c r="D134" s="2" t="s">
        <v>293</v>
      </c>
      <c r="E134" s="1">
        <v>58</v>
      </c>
      <c r="F134" s="1">
        <v>836.6</v>
      </c>
      <c r="G134" s="37">
        <v>31332.85</v>
      </c>
      <c r="H134" s="37">
        <v>3133.29</v>
      </c>
      <c r="I134" s="47">
        <v>38933</v>
      </c>
      <c r="J134" s="47">
        <v>38990</v>
      </c>
      <c r="K134" s="47">
        <v>39721</v>
      </c>
      <c r="L134" s="30">
        <v>510</v>
      </c>
      <c r="M134" s="30" t="s">
        <v>294</v>
      </c>
      <c r="N134" s="48">
        <v>788</v>
      </c>
      <c r="O134" s="48"/>
      <c r="P134" s="48"/>
      <c r="Q134" s="48"/>
      <c r="R134" s="48"/>
    </row>
    <row r="135" spans="2:18" s="2" customFormat="1" ht="9.75">
      <c r="B135" s="66" t="s">
        <v>295</v>
      </c>
      <c r="C135" s="64" t="s">
        <v>51</v>
      </c>
      <c r="D135" s="2" t="s">
        <v>296</v>
      </c>
      <c r="E135" s="1">
        <v>25</v>
      </c>
      <c r="F135" s="1">
        <v>138</v>
      </c>
      <c r="G135" s="37">
        <v>2339.5</v>
      </c>
      <c r="H135" s="37">
        <v>233.95</v>
      </c>
      <c r="I135" s="47">
        <v>39006</v>
      </c>
      <c r="J135" s="47">
        <v>39721</v>
      </c>
      <c r="K135" s="47">
        <v>39721</v>
      </c>
      <c r="L135" s="30">
        <v>510</v>
      </c>
      <c r="M135" s="30" t="s">
        <v>73</v>
      </c>
      <c r="N135" s="48">
        <v>715</v>
      </c>
      <c r="O135" s="48"/>
      <c r="P135" s="48"/>
      <c r="Q135" s="48"/>
      <c r="R135" s="48"/>
    </row>
    <row r="136" spans="2:18" s="2" customFormat="1" ht="9.75">
      <c r="B136" s="66" t="s">
        <v>297</v>
      </c>
      <c r="C136" s="64" t="s">
        <v>51</v>
      </c>
      <c r="D136" s="2" t="s">
        <v>298</v>
      </c>
      <c r="E136" s="1">
        <v>203</v>
      </c>
      <c r="F136" s="1">
        <v>2595.4</v>
      </c>
      <c r="G136" s="37">
        <v>119509.5</v>
      </c>
      <c r="H136" s="37">
        <v>83656.65</v>
      </c>
      <c r="I136" s="47">
        <v>38923</v>
      </c>
      <c r="J136" s="47">
        <v>39721</v>
      </c>
      <c r="K136" s="47">
        <v>39721</v>
      </c>
      <c r="L136" s="30">
        <v>510</v>
      </c>
      <c r="M136" s="30" t="s">
        <v>59</v>
      </c>
      <c r="N136" s="48">
        <v>798</v>
      </c>
      <c r="O136" s="48"/>
      <c r="P136" s="48"/>
      <c r="Q136" s="48"/>
      <c r="R136" s="48"/>
    </row>
    <row r="137" spans="2:18" s="2" customFormat="1" ht="9.75">
      <c r="B137" s="66" t="s">
        <v>299</v>
      </c>
      <c r="C137" s="64" t="s">
        <v>51</v>
      </c>
      <c r="D137" s="2" t="s">
        <v>300</v>
      </c>
      <c r="E137" s="1">
        <v>50</v>
      </c>
      <c r="F137" s="1">
        <v>848</v>
      </c>
      <c r="G137" s="37">
        <v>42077</v>
      </c>
      <c r="H137" s="37">
        <v>4207.7</v>
      </c>
      <c r="I137" s="47">
        <v>38933</v>
      </c>
      <c r="J137" s="47">
        <v>39721</v>
      </c>
      <c r="K137" s="47">
        <v>39721</v>
      </c>
      <c r="L137" s="30">
        <v>510</v>
      </c>
      <c r="M137" s="30" t="s">
        <v>294</v>
      </c>
      <c r="N137" s="48">
        <v>788</v>
      </c>
      <c r="O137" s="48"/>
      <c r="P137" s="48"/>
      <c r="Q137" s="48"/>
      <c r="R137" s="48"/>
    </row>
    <row r="138" spans="2:18" s="2" customFormat="1" ht="9.75">
      <c r="B138" s="66" t="s">
        <v>301</v>
      </c>
      <c r="C138" s="64" t="s">
        <v>51</v>
      </c>
      <c r="D138" s="2" t="s">
        <v>302</v>
      </c>
      <c r="E138" s="1">
        <v>86</v>
      </c>
      <c r="F138" s="1">
        <v>1386.6</v>
      </c>
      <c r="G138" s="37">
        <v>111637.17</v>
      </c>
      <c r="H138" s="37">
        <v>11163.72</v>
      </c>
      <c r="I138" s="47">
        <v>39036</v>
      </c>
      <c r="J138" s="47">
        <v>39813</v>
      </c>
      <c r="K138" s="47">
        <v>39813</v>
      </c>
      <c r="L138" s="30">
        <v>602</v>
      </c>
      <c r="M138" s="30" t="s">
        <v>129</v>
      </c>
      <c r="N138" s="48">
        <v>777</v>
      </c>
      <c r="O138" s="48"/>
      <c r="P138" s="48"/>
      <c r="Q138" s="48"/>
      <c r="R138" s="48"/>
    </row>
    <row r="139" spans="2:18" s="2" customFormat="1" ht="9.75">
      <c r="B139" s="66" t="s">
        <v>303</v>
      </c>
      <c r="C139" s="64" t="s">
        <v>51</v>
      </c>
      <c r="D139" s="2" t="s">
        <v>304</v>
      </c>
      <c r="E139" s="1">
        <v>72</v>
      </c>
      <c r="F139" s="1">
        <v>584</v>
      </c>
      <c r="G139" s="37">
        <v>22303.3</v>
      </c>
      <c r="H139" s="37">
        <v>2230.33</v>
      </c>
      <c r="I139" s="47">
        <v>39000</v>
      </c>
      <c r="J139" s="47">
        <v>39813</v>
      </c>
      <c r="K139" s="47">
        <v>39813</v>
      </c>
      <c r="L139" s="30">
        <v>602</v>
      </c>
      <c r="M139" s="30" t="s">
        <v>235</v>
      </c>
      <c r="N139" s="48">
        <v>813</v>
      </c>
      <c r="O139" s="48"/>
      <c r="P139" s="48"/>
      <c r="Q139" s="48"/>
      <c r="R139" s="48"/>
    </row>
    <row r="140" spans="2:18" s="2" customFormat="1" ht="9.75">
      <c r="B140" s="66" t="s">
        <v>305</v>
      </c>
      <c r="C140" s="64" t="s">
        <v>51</v>
      </c>
      <c r="D140" s="2" t="s">
        <v>306</v>
      </c>
      <c r="E140" s="1">
        <v>35</v>
      </c>
      <c r="F140" s="1">
        <v>140.6</v>
      </c>
      <c r="G140" s="37">
        <v>17010.19</v>
      </c>
      <c r="H140" s="37">
        <v>17010.19</v>
      </c>
      <c r="I140" s="47">
        <v>39100</v>
      </c>
      <c r="J140" s="47">
        <v>39813</v>
      </c>
      <c r="K140" s="47">
        <v>39813</v>
      </c>
      <c r="L140" s="30">
        <v>602</v>
      </c>
      <c r="M140" s="30" t="s">
        <v>307</v>
      </c>
      <c r="N140" s="48">
        <v>713</v>
      </c>
      <c r="O140" s="48"/>
      <c r="P140" s="48"/>
      <c r="Q140" s="48"/>
      <c r="R140" s="48"/>
    </row>
    <row r="141" spans="2:18" s="2" customFormat="1" ht="9.75">
      <c r="B141" s="66" t="s">
        <v>308</v>
      </c>
      <c r="C141" s="64" t="s">
        <v>51</v>
      </c>
      <c r="D141" s="2" t="s">
        <v>309</v>
      </c>
      <c r="E141" s="1">
        <v>16</v>
      </c>
      <c r="F141" s="1">
        <v>288.8</v>
      </c>
      <c r="G141" s="37">
        <v>7662.9</v>
      </c>
      <c r="H141" s="37">
        <v>7662.9</v>
      </c>
      <c r="I141" s="47">
        <v>39147</v>
      </c>
      <c r="J141" s="47">
        <v>39812</v>
      </c>
      <c r="K141" s="47">
        <v>39813</v>
      </c>
      <c r="L141" s="30">
        <v>602</v>
      </c>
      <c r="M141" s="30" t="s">
        <v>310</v>
      </c>
      <c r="N141" s="48">
        <v>666</v>
      </c>
      <c r="O141" s="48"/>
      <c r="P141" s="48"/>
      <c r="Q141" s="48"/>
      <c r="R141" s="48"/>
    </row>
    <row r="142" spans="2:18" s="2" customFormat="1" ht="9.75">
      <c r="B142" s="66" t="s">
        <v>311</v>
      </c>
      <c r="C142" s="64" t="s">
        <v>51</v>
      </c>
      <c r="D142" s="2" t="s">
        <v>312</v>
      </c>
      <c r="E142" s="1">
        <v>118</v>
      </c>
      <c r="F142" s="1">
        <v>3003.4</v>
      </c>
      <c r="G142" s="37">
        <v>186988.69</v>
      </c>
      <c r="H142" s="37">
        <v>48617.06</v>
      </c>
      <c r="I142" s="47">
        <v>39036</v>
      </c>
      <c r="J142" s="47">
        <v>39813</v>
      </c>
      <c r="K142" s="47">
        <v>39813</v>
      </c>
      <c r="L142" s="30">
        <v>602</v>
      </c>
      <c r="M142" s="30" t="s">
        <v>129</v>
      </c>
      <c r="N142" s="48">
        <v>777</v>
      </c>
      <c r="O142" s="48"/>
      <c r="P142" s="48"/>
      <c r="Q142" s="48"/>
      <c r="R142" s="48"/>
    </row>
    <row r="143" spans="2:18" s="2" customFormat="1" ht="9.75">
      <c r="B143" s="66" t="s">
        <v>313</v>
      </c>
      <c r="C143" s="64" t="s">
        <v>51</v>
      </c>
      <c r="D143" s="2" t="s">
        <v>314</v>
      </c>
      <c r="E143" s="1">
        <v>31</v>
      </c>
      <c r="F143" s="1">
        <v>140.2</v>
      </c>
      <c r="G143" s="37">
        <v>19744.84</v>
      </c>
      <c r="H143" s="37">
        <v>19744.84</v>
      </c>
      <c r="I143" s="47">
        <v>39086</v>
      </c>
      <c r="J143" s="47">
        <v>39813</v>
      </c>
      <c r="K143" s="47">
        <v>39813</v>
      </c>
      <c r="L143" s="30">
        <v>602</v>
      </c>
      <c r="M143" s="30" t="s">
        <v>200</v>
      </c>
      <c r="N143" s="48">
        <v>727</v>
      </c>
      <c r="O143" s="48"/>
      <c r="P143" s="48"/>
      <c r="Q143" s="48"/>
      <c r="R143" s="48"/>
    </row>
    <row r="144" spans="2:18" s="2" customFormat="1" ht="9.75">
      <c r="B144" s="66" t="s">
        <v>315</v>
      </c>
      <c r="C144" s="64" t="s">
        <v>51</v>
      </c>
      <c r="D144" s="2" t="s">
        <v>316</v>
      </c>
      <c r="E144" s="1">
        <v>29</v>
      </c>
      <c r="F144" s="1">
        <v>342.7</v>
      </c>
      <c r="G144" s="37">
        <v>27721.29</v>
      </c>
      <c r="H144" s="37">
        <v>2772.13</v>
      </c>
      <c r="I144" s="47">
        <v>39036</v>
      </c>
      <c r="J144" s="47">
        <v>39813</v>
      </c>
      <c r="K144" s="47">
        <v>39813</v>
      </c>
      <c r="L144" s="30">
        <v>602</v>
      </c>
      <c r="M144" s="30" t="s">
        <v>146</v>
      </c>
      <c r="N144" s="48">
        <v>777</v>
      </c>
      <c r="O144" s="48"/>
      <c r="P144" s="48"/>
      <c r="Q144" s="48"/>
      <c r="R144" s="48"/>
    </row>
    <row r="145" spans="2:18" s="2" customFormat="1" ht="9.75">
      <c r="B145" s="66" t="s">
        <v>317</v>
      </c>
      <c r="C145" s="64" t="s">
        <v>51</v>
      </c>
      <c r="D145" s="2" t="s">
        <v>318</v>
      </c>
      <c r="E145" s="1">
        <v>236</v>
      </c>
      <c r="F145" s="1">
        <v>1760</v>
      </c>
      <c r="G145" s="37">
        <v>22666.2</v>
      </c>
      <c r="H145" s="37">
        <v>2266.62</v>
      </c>
      <c r="I145" s="47">
        <v>39036</v>
      </c>
      <c r="J145" s="47">
        <v>39813</v>
      </c>
      <c r="K145" s="47">
        <v>39813</v>
      </c>
      <c r="L145" s="30">
        <v>602</v>
      </c>
      <c r="M145" s="30" t="s">
        <v>53</v>
      </c>
      <c r="N145" s="48">
        <v>777</v>
      </c>
      <c r="O145" s="48"/>
      <c r="P145" s="48"/>
      <c r="Q145" s="48"/>
      <c r="R145" s="48"/>
    </row>
    <row r="146" spans="2:18" s="2" customFormat="1" ht="9.75">
      <c r="B146" s="66" t="s">
        <v>319</v>
      </c>
      <c r="C146" s="64" t="s">
        <v>51</v>
      </c>
      <c r="D146" s="2" t="s">
        <v>320</v>
      </c>
      <c r="E146" s="1">
        <v>56</v>
      </c>
      <c r="F146" s="1">
        <v>480</v>
      </c>
      <c r="G146" s="37">
        <v>11276.59</v>
      </c>
      <c r="H146" s="37">
        <v>1127.66</v>
      </c>
      <c r="I146" s="47">
        <v>39107</v>
      </c>
      <c r="J146" s="47">
        <v>39813</v>
      </c>
      <c r="K146" s="47">
        <v>39813</v>
      </c>
      <c r="L146" s="30">
        <v>602</v>
      </c>
      <c r="M146" s="30" t="s">
        <v>205</v>
      </c>
      <c r="N146" s="48">
        <v>706</v>
      </c>
      <c r="O146" s="48"/>
      <c r="P146" s="48"/>
      <c r="Q146" s="48"/>
      <c r="R146" s="48"/>
    </row>
    <row r="147" spans="2:18" s="2" customFormat="1" ht="9.75">
      <c r="B147" s="66" t="s">
        <v>321</v>
      </c>
      <c r="C147" s="64" t="s">
        <v>51</v>
      </c>
      <c r="D147" s="2" t="s">
        <v>322</v>
      </c>
      <c r="E147" s="1">
        <v>31</v>
      </c>
      <c r="F147" s="1">
        <v>627.6</v>
      </c>
      <c r="G147" s="37">
        <v>21994.4</v>
      </c>
      <c r="H147" s="37">
        <v>2199.44</v>
      </c>
      <c r="I147" s="47">
        <v>39016</v>
      </c>
      <c r="J147" s="47">
        <v>39813</v>
      </c>
      <c r="K147" s="47">
        <v>39813</v>
      </c>
      <c r="L147" s="30">
        <v>602</v>
      </c>
      <c r="M147" s="30" t="s">
        <v>107</v>
      </c>
      <c r="N147" s="48">
        <v>797</v>
      </c>
      <c r="O147" s="48"/>
      <c r="P147" s="48"/>
      <c r="Q147" s="48"/>
      <c r="R147" s="48"/>
    </row>
    <row r="148" spans="2:18" s="2" customFormat="1" ht="9.75">
      <c r="B148" s="66" t="s">
        <v>323</v>
      </c>
      <c r="C148" s="64" t="s">
        <v>51</v>
      </c>
      <c r="D148" s="2" t="s">
        <v>324</v>
      </c>
      <c r="E148" s="1">
        <v>50</v>
      </c>
      <c r="F148" s="1">
        <v>1079.6</v>
      </c>
      <c r="G148" s="37">
        <v>27460.2</v>
      </c>
      <c r="H148" s="37">
        <v>2746.02</v>
      </c>
      <c r="I148" s="47">
        <v>39036</v>
      </c>
      <c r="J148" s="47">
        <v>39813</v>
      </c>
      <c r="K148" s="47">
        <v>39813</v>
      </c>
      <c r="L148" s="30">
        <v>602</v>
      </c>
      <c r="M148" s="30" t="s">
        <v>325</v>
      </c>
      <c r="N148" s="48">
        <v>777</v>
      </c>
      <c r="O148" s="48"/>
      <c r="P148" s="48"/>
      <c r="Q148" s="48"/>
      <c r="R148" s="48"/>
    </row>
    <row r="149" spans="2:18" s="2" customFormat="1" ht="9.75">
      <c r="B149" s="66" t="s">
        <v>326</v>
      </c>
      <c r="C149" s="64" t="s">
        <v>51</v>
      </c>
      <c r="D149" s="2" t="s">
        <v>327</v>
      </c>
      <c r="E149" s="1">
        <v>18</v>
      </c>
      <c r="F149" s="1">
        <v>117</v>
      </c>
      <c r="G149" s="37">
        <v>18920</v>
      </c>
      <c r="H149" s="37">
        <v>18920</v>
      </c>
      <c r="I149" s="47">
        <v>39100</v>
      </c>
      <c r="J149" s="47">
        <v>39813</v>
      </c>
      <c r="K149" s="47">
        <v>39813</v>
      </c>
      <c r="L149" s="30">
        <v>602</v>
      </c>
      <c r="M149" s="30" t="s">
        <v>307</v>
      </c>
      <c r="N149" s="48">
        <v>713</v>
      </c>
      <c r="O149" s="48"/>
      <c r="P149" s="48"/>
      <c r="Q149" s="48"/>
      <c r="R149" s="48"/>
    </row>
    <row r="150" spans="2:18" s="2" customFormat="1" ht="9.75">
      <c r="B150" s="66" t="s">
        <v>328</v>
      </c>
      <c r="C150" s="64" t="s">
        <v>51</v>
      </c>
      <c r="D150" s="2" t="s">
        <v>329</v>
      </c>
      <c r="E150" s="1">
        <v>122</v>
      </c>
      <c r="F150" s="1">
        <v>1929</v>
      </c>
      <c r="G150" s="37">
        <v>85422.59</v>
      </c>
      <c r="H150" s="37">
        <v>8542.26</v>
      </c>
      <c r="I150" s="47">
        <v>38726</v>
      </c>
      <c r="J150" s="47">
        <v>39813</v>
      </c>
      <c r="K150" s="47">
        <v>39813</v>
      </c>
      <c r="L150" s="30">
        <v>602</v>
      </c>
      <c r="M150" s="30" t="s">
        <v>53</v>
      </c>
      <c r="N150" s="48">
        <v>1087</v>
      </c>
      <c r="O150" s="48"/>
      <c r="P150" s="48"/>
      <c r="Q150" s="48"/>
      <c r="R150" s="48"/>
    </row>
    <row r="151" spans="2:18" s="2" customFormat="1" ht="9.75">
      <c r="B151" s="66" t="s">
        <v>330</v>
      </c>
      <c r="C151" s="64" t="s">
        <v>51</v>
      </c>
      <c r="D151" s="2" t="s">
        <v>331</v>
      </c>
      <c r="E151" s="1">
        <v>37</v>
      </c>
      <c r="F151" s="1">
        <v>442.8</v>
      </c>
      <c r="G151" s="37">
        <v>23395.59</v>
      </c>
      <c r="H151" s="37">
        <v>2339.56</v>
      </c>
      <c r="I151" s="47">
        <v>39107</v>
      </c>
      <c r="J151" s="47">
        <v>39813</v>
      </c>
      <c r="K151" s="47">
        <v>39813</v>
      </c>
      <c r="L151" s="30">
        <v>602</v>
      </c>
      <c r="M151" s="30" t="s">
        <v>205</v>
      </c>
      <c r="N151" s="48">
        <v>706</v>
      </c>
      <c r="O151" s="48"/>
      <c r="P151" s="48"/>
      <c r="Q151" s="48"/>
      <c r="R151" s="48"/>
    </row>
    <row r="152" spans="2:18" s="2" customFormat="1" ht="9.75">
      <c r="B152" s="66" t="s">
        <v>332</v>
      </c>
      <c r="C152" s="64" t="s">
        <v>51</v>
      </c>
      <c r="D152" s="2" t="s">
        <v>333</v>
      </c>
      <c r="E152" s="1">
        <v>263</v>
      </c>
      <c r="F152" s="1">
        <v>6798</v>
      </c>
      <c r="G152" s="37">
        <v>349793.25</v>
      </c>
      <c r="H152" s="37">
        <v>34979.33</v>
      </c>
      <c r="I152" s="47">
        <v>39178</v>
      </c>
      <c r="J152" s="47">
        <v>39813</v>
      </c>
      <c r="K152" s="47">
        <v>39813</v>
      </c>
      <c r="L152" s="30">
        <v>602</v>
      </c>
      <c r="M152" s="30" t="s">
        <v>146</v>
      </c>
      <c r="N152" s="48">
        <v>635</v>
      </c>
      <c r="O152" s="48"/>
      <c r="P152" s="48"/>
      <c r="Q152" s="48"/>
      <c r="R152" s="48"/>
    </row>
    <row r="153" spans="2:18" s="2" customFormat="1" ht="9.75">
      <c r="B153" s="66" t="s">
        <v>334</v>
      </c>
      <c r="C153" s="64" t="s">
        <v>51</v>
      </c>
      <c r="D153" s="2" t="s">
        <v>335</v>
      </c>
      <c r="E153" s="1">
        <v>45</v>
      </c>
      <c r="F153" s="1">
        <v>396</v>
      </c>
      <c r="G153" s="37">
        <v>11982.85</v>
      </c>
      <c r="H153" s="37">
        <v>1198.29</v>
      </c>
      <c r="I153" s="47">
        <v>39136</v>
      </c>
      <c r="J153" s="47">
        <v>39903</v>
      </c>
      <c r="K153" s="47">
        <v>39903</v>
      </c>
      <c r="L153" s="30">
        <v>692</v>
      </c>
      <c r="M153" s="30" t="s">
        <v>107</v>
      </c>
      <c r="N153" s="48">
        <v>767</v>
      </c>
      <c r="O153" s="48"/>
      <c r="P153" s="48"/>
      <c r="Q153" s="48"/>
      <c r="R153" s="48"/>
    </row>
    <row r="154" spans="2:18" s="2" customFormat="1" ht="9.75">
      <c r="B154" s="66" t="s">
        <v>336</v>
      </c>
      <c r="C154" s="64" t="s">
        <v>51</v>
      </c>
      <c r="D154" s="2" t="s">
        <v>337</v>
      </c>
      <c r="E154" s="1">
        <v>41</v>
      </c>
      <c r="F154" s="1">
        <v>850</v>
      </c>
      <c r="G154" s="37">
        <v>56728.4</v>
      </c>
      <c r="H154" s="37">
        <v>5672.84</v>
      </c>
      <c r="I154" s="47">
        <v>39156</v>
      </c>
      <c r="J154" s="47">
        <v>39903</v>
      </c>
      <c r="K154" s="47">
        <v>39903</v>
      </c>
      <c r="L154" s="30">
        <v>692</v>
      </c>
      <c r="M154" s="30" t="s">
        <v>268</v>
      </c>
      <c r="N154" s="48">
        <v>747</v>
      </c>
      <c r="O154" s="48"/>
      <c r="P154" s="48"/>
      <c r="Q154" s="48"/>
      <c r="R154" s="48"/>
    </row>
    <row r="155" spans="2:18" s="2" customFormat="1" ht="9.75">
      <c r="B155" s="66" t="s">
        <v>338</v>
      </c>
      <c r="C155" s="64" t="s">
        <v>51</v>
      </c>
      <c r="D155" s="2" t="s">
        <v>339</v>
      </c>
      <c r="E155" s="1">
        <v>138</v>
      </c>
      <c r="F155" s="1">
        <v>2656.4</v>
      </c>
      <c r="G155" s="37">
        <v>203843.34</v>
      </c>
      <c r="H155" s="37">
        <v>105998.53</v>
      </c>
      <c r="I155" s="47">
        <v>39140</v>
      </c>
      <c r="J155" s="47">
        <v>39903</v>
      </c>
      <c r="K155" s="47">
        <v>39903</v>
      </c>
      <c r="L155" s="30">
        <v>692</v>
      </c>
      <c r="M155" s="30" t="s">
        <v>268</v>
      </c>
      <c r="N155" s="48">
        <v>763</v>
      </c>
      <c r="O155" s="48"/>
      <c r="P155" s="48"/>
      <c r="Q155" s="48"/>
      <c r="R155" s="48"/>
    </row>
    <row r="156" spans="2:18" s="2" customFormat="1" ht="9.75">
      <c r="B156" s="66" t="s">
        <v>340</v>
      </c>
      <c r="C156" s="64" t="s">
        <v>51</v>
      </c>
      <c r="D156" s="2" t="s">
        <v>341</v>
      </c>
      <c r="E156" s="1">
        <v>83</v>
      </c>
      <c r="F156" s="1">
        <v>2001</v>
      </c>
      <c r="G156" s="37">
        <v>62504.44</v>
      </c>
      <c r="H156" s="37">
        <v>6250.44</v>
      </c>
      <c r="I156" s="47">
        <v>39178</v>
      </c>
      <c r="J156" s="47">
        <v>39903</v>
      </c>
      <c r="K156" s="47">
        <v>39903</v>
      </c>
      <c r="L156" s="30">
        <v>692</v>
      </c>
      <c r="M156" s="30" t="s">
        <v>146</v>
      </c>
      <c r="N156" s="48">
        <v>725</v>
      </c>
      <c r="O156" s="48"/>
      <c r="P156" s="48"/>
      <c r="Q156" s="48"/>
      <c r="R156" s="48"/>
    </row>
    <row r="157" spans="2:18" s="2" customFormat="1" ht="9.75">
      <c r="B157" s="66" t="s">
        <v>342</v>
      </c>
      <c r="C157" s="64" t="s">
        <v>51</v>
      </c>
      <c r="D157" s="2" t="s">
        <v>343</v>
      </c>
      <c r="E157" s="1">
        <v>86</v>
      </c>
      <c r="F157" s="1">
        <v>1239.4</v>
      </c>
      <c r="G157" s="37">
        <v>99932.55</v>
      </c>
      <c r="H157" s="37">
        <v>9993.26</v>
      </c>
      <c r="I157" s="47">
        <v>39163</v>
      </c>
      <c r="J157" s="47">
        <v>39903</v>
      </c>
      <c r="K157" s="47">
        <v>39903</v>
      </c>
      <c r="L157" s="30">
        <v>692</v>
      </c>
      <c r="M157" s="30" t="s">
        <v>129</v>
      </c>
      <c r="N157" s="48">
        <v>740</v>
      </c>
      <c r="O157" s="48"/>
      <c r="P157" s="48"/>
      <c r="Q157" s="48"/>
      <c r="R157" s="48"/>
    </row>
    <row r="158" spans="2:18" s="2" customFormat="1" ht="9.75">
      <c r="B158" s="66" t="s">
        <v>344</v>
      </c>
      <c r="C158" s="64" t="s">
        <v>51</v>
      </c>
      <c r="D158" s="2" t="s">
        <v>345</v>
      </c>
      <c r="E158" s="1">
        <v>208</v>
      </c>
      <c r="F158" s="1">
        <v>1851</v>
      </c>
      <c r="G158" s="37">
        <v>126395.22</v>
      </c>
      <c r="H158" s="37">
        <v>12639.52</v>
      </c>
      <c r="I158" s="47">
        <v>39161</v>
      </c>
      <c r="J158" s="47">
        <v>39903</v>
      </c>
      <c r="K158" s="47">
        <v>39903</v>
      </c>
      <c r="L158" s="30">
        <v>692</v>
      </c>
      <c r="M158" s="30" t="s">
        <v>250</v>
      </c>
      <c r="N158" s="48">
        <v>742</v>
      </c>
      <c r="O158" s="48"/>
      <c r="P158" s="48"/>
      <c r="Q158" s="48"/>
      <c r="R158" s="48"/>
    </row>
    <row r="159" spans="2:18" s="2" customFormat="1" ht="9.75">
      <c r="B159" s="66" t="s">
        <v>346</v>
      </c>
      <c r="C159" s="64" t="s">
        <v>51</v>
      </c>
      <c r="D159" s="2" t="s">
        <v>347</v>
      </c>
      <c r="E159" s="1">
        <v>45.7</v>
      </c>
      <c r="F159" s="1">
        <v>501.7</v>
      </c>
      <c r="G159" s="37">
        <v>62480.48</v>
      </c>
      <c r="H159" s="37">
        <v>62480.48</v>
      </c>
      <c r="I159" s="47">
        <v>39094</v>
      </c>
      <c r="J159" s="47">
        <v>39903</v>
      </c>
      <c r="K159" s="47">
        <v>39903</v>
      </c>
      <c r="L159" s="30">
        <v>692</v>
      </c>
      <c r="M159" s="30" t="s">
        <v>76</v>
      </c>
      <c r="N159" s="48">
        <v>809</v>
      </c>
      <c r="O159" s="48"/>
      <c r="P159" s="48"/>
      <c r="Q159" s="48"/>
      <c r="R159" s="48"/>
    </row>
    <row r="160" spans="2:18" s="2" customFormat="1" ht="9.75">
      <c r="B160" s="66" t="s">
        <v>348</v>
      </c>
      <c r="C160" s="64" t="s">
        <v>51</v>
      </c>
      <c r="D160" s="2" t="s">
        <v>349</v>
      </c>
      <c r="E160" s="1">
        <v>15</v>
      </c>
      <c r="F160" s="1">
        <v>249</v>
      </c>
      <c r="G160" s="37">
        <v>20505.37</v>
      </c>
      <c r="H160" s="37">
        <v>2050.54</v>
      </c>
      <c r="I160" s="47">
        <v>39153</v>
      </c>
      <c r="J160" s="47">
        <v>39903</v>
      </c>
      <c r="K160" s="47">
        <v>39903</v>
      </c>
      <c r="L160" s="30">
        <v>692</v>
      </c>
      <c r="M160" s="30" t="s">
        <v>146</v>
      </c>
      <c r="N160" s="48">
        <v>750</v>
      </c>
      <c r="O160" s="48"/>
      <c r="P160" s="48"/>
      <c r="Q160" s="48"/>
      <c r="R160" s="48"/>
    </row>
    <row r="161" spans="2:18" s="2" customFormat="1" ht="9.75">
      <c r="B161" s="66" t="s">
        <v>350</v>
      </c>
      <c r="C161" s="64" t="s">
        <v>51</v>
      </c>
      <c r="D161" s="2" t="s">
        <v>351</v>
      </c>
      <c r="E161" s="1">
        <v>81</v>
      </c>
      <c r="F161" s="1">
        <v>4345</v>
      </c>
      <c r="G161" s="37">
        <v>369377.55</v>
      </c>
      <c r="H161" s="37">
        <v>120047.7</v>
      </c>
      <c r="I161" s="47">
        <v>39163</v>
      </c>
      <c r="J161" s="47">
        <v>39903</v>
      </c>
      <c r="K161" s="47">
        <v>39903</v>
      </c>
      <c r="L161" s="30">
        <v>692</v>
      </c>
      <c r="M161" s="30" t="s">
        <v>129</v>
      </c>
      <c r="N161" s="48">
        <v>740</v>
      </c>
      <c r="O161" s="48"/>
      <c r="P161" s="48"/>
      <c r="Q161" s="48"/>
      <c r="R161" s="48"/>
    </row>
    <row r="162" spans="2:18" s="2" customFormat="1" ht="9.75">
      <c r="B162" s="66" t="s">
        <v>352</v>
      </c>
      <c r="C162" s="64" t="s">
        <v>51</v>
      </c>
      <c r="D162" s="2" t="s">
        <v>353</v>
      </c>
      <c r="E162" s="1">
        <v>62</v>
      </c>
      <c r="F162" s="1">
        <v>1300.2</v>
      </c>
      <c r="G162" s="37">
        <v>53367.35</v>
      </c>
      <c r="H162" s="37">
        <v>5336.74</v>
      </c>
      <c r="I162" s="47">
        <v>39184</v>
      </c>
      <c r="J162" s="47">
        <v>39903</v>
      </c>
      <c r="K162" s="47">
        <v>39903</v>
      </c>
      <c r="L162" s="30">
        <v>692</v>
      </c>
      <c r="M162" s="30" t="s">
        <v>107</v>
      </c>
      <c r="N162" s="48">
        <v>719</v>
      </c>
      <c r="O162" s="48"/>
      <c r="P162" s="48"/>
      <c r="Q162" s="48"/>
      <c r="R162" s="48"/>
    </row>
    <row r="163" spans="2:18" s="2" customFormat="1" ht="9.75">
      <c r="B163" s="66" t="s">
        <v>354</v>
      </c>
      <c r="C163" s="64" t="s">
        <v>51</v>
      </c>
      <c r="D163" s="2" t="s">
        <v>355</v>
      </c>
      <c r="E163" s="1">
        <v>8</v>
      </c>
      <c r="F163" s="1">
        <v>65.44</v>
      </c>
      <c r="G163" s="37">
        <v>3445</v>
      </c>
      <c r="H163" s="37">
        <v>344.5</v>
      </c>
      <c r="I163" s="47">
        <v>39184</v>
      </c>
      <c r="J163" s="47">
        <v>39903</v>
      </c>
      <c r="K163" s="47">
        <v>39903</v>
      </c>
      <c r="L163" s="30">
        <v>692</v>
      </c>
      <c r="M163" s="30" t="s">
        <v>146</v>
      </c>
      <c r="N163" s="48">
        <v>719</v>
      </c>
      <c r="O163" s="48"/>
      <c r="P163" s="48"/>
      <c r="Q163" s="48"/>
      <c r="R163" s="48"/>
    </row>
    <row r="164" spans="2:18" s="2" customFormat="1" ht="9.75">
      <c r="B164" s="66" t="s">
        <v>356</v>
      </c>
      <c r="C164" s="64" t="s">
        <v>51</v>
      </c>
      <c r="D164" s="2" t="s">
        <v>357</v>
      </c>
      <c r="E164" s="1">
        <v>82.6</v>
      </c>
      <c r="F164" s="1">
        <v>987.4</v>
      </c>
      <c r="G164" s="37">
        <v>24041.94</v>
      </c>
      <c r="H164" s="37">
        <v>2404.19</v>
      </c>
      <c r="I164" s="47">
        <v>39156</v>
      </c>
      <c r="J164" s="47">
        <v>39903</v>
      </c>
      <c r="K164" s="47">
        <v>39903</v>
      </c>
      <c r="L164" s="30">
        <v>692</v>
      </c>
      <c r="M164" s="30" t="s">
        <v>146</v>
      </c>
      <c r="N164" s="48">
        <v>747</v>
      </c>
      <c r="O164" s="48"/>
      <c r="P164" s="48"/>
      <c r="Q164" s="48"/>
      <c r="R164" s="48"/>
    </row>
    <row r="165" spans="2:18" s="2" customFormat="1" ht="9.75">
      <c r="B165" s="66" t="s">
        <v>358</v>
      </c>
      <c r="C165" s="64" t="s">
        <v>51</v>
      </c>
      <c r="D165" s="2" t="s">
        <v>359</v>
      </c>
      <c r="E165" s="1">
        <v>23.7</v>
      </c>
      <c r="F165" s="1">
        <v>397.4</v>
      </c>
      <c r="G165" s="37">
        <v>26237.85</v>
      </c>
      <c r="H165" s="37">
        <v>2623.79</v>
      </c>
      <c r="I165" s="47">
        <v>39156</v>
      </c>
      <c r="J165" s="47">
        <v>39903</v>
      </c>
      <c r="K165" s="47">
        <v>39903</v>
      </c>
      <c r="L165" s="30">
        <v>692</v>
      </c>
      <c r="M165" s="30" t="s">
        <v>146</v>
      </c>
      <c r="N165" s="48">
        <v>747</v>
      </c>
      <c r="O165" s="48"/>
      <c r="P165" s="48"/>
      <c r="Q165" s="48"/>
      <c r="R165" s="48"/>
    </row>
    <row r="166" spans="2:18" s="2" customFormat="1" ht="9.75">
      <c r="B166" s="66" t="s">
        <v>360</v>
      </c>
      <c r="C166" s="64" t="s">
        <v>51</v>
      </c>
      <c r="D166" s="2" t="s">
        <v>361</v>
      </c>
      <c r="E166" s="1">
        <v>122</v>
      </c>
      <c r="F166" s="1">
        <v>2878</v>
      </c>
      <c r="G166" s="37">
        <v>98407.13</v>
      </c>
      <c r="H166" s="37">
        <v>9840.71</v>
      </c>
      <c r="I166" s="47">
        <v>38806</v>
      </c>
      <c r="J166" s="47">
        <v>39903</v>
      </c>
      <c r="K166" s="47">
        <v>39903</v>
      </c>
      <c r="L166" s="30">
        <v>692</v>
      </c>
      <c r="M166" s="30" t="s">
        <v>129</v>
      </c>
      <c r="N166" s="48">
        <v>1097</v>
      </c>
      <c r="O166" s="48"/>
      <c r="P166" s="48"/>
      <c r="Q166" s="48"/>
      <c r="R166" s="48"/>
    </row>
    <row r="167" spans="2:18" s="2" customFormat="1" ht="9.75">
      <c r="B167" s="66" t="s">
        <v>362</v>
      </c>
      <c r="C167" s="64" t="s">
        <v>51</v>
      </c>
      <c r="D167" s="2" t="s">
        <v>363</v>
      </c>
      <c r="E167" s="1">
        <v>202</v>
      </c>
      <c r="F167" s="1">
        <v>2080.4</v>
      </c>
      <c r="G167" s="37">
        <v>206523.92</v>
      </c>
      <c r="H167" s="37">
        <v>206523.92</v>
      </c>
      <c r="I167" s="47">
        <v>39094</v>
      </c>
      <c r="J167" s="47">
        <v>39903</v>
      </c>
      <c r="K167" s="47">
        <v>39903</v>
      </c>
      <c r="L167" s="30">
        <v>692</v>
      </c>
      <c r="M167" s="30" t="s">
        <v>76</v>
      </c>
      <c r="N167" s="48">
        <v>809</v>
      </c>
      <c r="O167" s="48"/>
      <c r="P167" s="48"/>
      <c r="Q167" s="48"/>
      <c r="R167" s="48"/>
    </row>
    <row r="168" spans="2:18" s="2" customFormat="1" ht="9.75">
      <c r="B168" s="66" t="s">
        <v>364</v>
      </c>
      <c r="C168" s="64" t="s">
        <v>51</v>
      </c>
      <c r="D168" s="2" t="s">
        <v>365</v>
      </c>
      <c r="E168" s="1">
        <v>44</v>
      </c>
      <c r="F168" s="1">
        <v>773</v>
      </c>
      <c r="G168" s="37">
        <v>25347.15</v>
      </c>
      <c r="H168" s="37">
        <v>2534.72</v>
      </c>
      <c r="I168" s="47">
        <v>39181</v>
      </c>
      <c r="J168" s="47">
        <v>39903</v>
      </c>
      <c r="K168" s="47">
        <v>39903</v>
      </c>
      <c r="L168" s="30">
        <v>692</v>
      </c>
      <c r="M168" s="30" t="s">
        <v>366</v>
      </c>
      <c r="N168" s="48">
        <v>722</v>
      </c>
      <c r="O168" s="48"/>
      <c r="P168" s="48"/>
      <c r="Q168" s="48"/>
      <c r="R168" s="48"/>
    </row>
    <row r="169" spans="2:18" s="2" customFormat="1" ht="9.75">
      <c r="B169" s="66" t="s">
        <v>367</v>
      </c>
      <c r="C169" s="64" t="s">
        <v>51</v>
      </c>
      <c r="D169" s="2" t="s">
        <v>368</v>
      </c>
      <c r="E169" s="1">
        <v>29</v>
      </c>
      <c r="F169" s="1">
        <v>600</v>
      </c>
      <c r="G169" s="37">
        <v>20026</v>
      </c>
      <c r="H169" s="37">
        <v>2002.6</v>
      </c>
      <c r="I169" s="47">
        <v>39136</v>
      </c>
      <c r="J169" s="47">
        <v>39903</v>
      </c>
      <c r="K169" s="47">
        <v>39903</v>
      </c>
      <c r="L169" s="30">
        <v>692</v>
      </c>
      <c r="M169" s="30" t="s">
        <v>107</v>
      </c>
      <c r="N169" s="48">
        <v>767</v>
      </c>
      <c r="O169" s="48"/>
      <c r="P169" s="48"/>
      <c r="Q169" s="48"/>
      <c r="R169" s="48"/>
    </row>
    <row r="170" spans="2:18" s="2" customFormat="1" ht="9.75">
      <c r="B170" s="66" t="s">
        <v>369</v>
      </c>
      <c r="C170" s="64" t="s">
        <v>51</v>
      </c>
      <c r="D170" s="2" t="s">
        <v>370</v>
      </c>
      <c r="E170" s="1">
        <v>116</v>
      </c>
      <c r="F170" s="1">
        <v>1230</v>
      </c>
      <c r="G170" s="37">
        <v>21278.78</v>
      </c>
      <c r="H170" s="37">
        <v>2127.87</v>
      </c>
      <c r="I170" s="47">
        <v>39183</v>
      </c>
      <c r="J170" s="47">
        <v>39903</v>
      </c>
      <c r="K170" s="47">
        <v>39903</v>
      </c>
      <c r="L170" s="30">
        <v>692</v>
      </c>
      <c r="M170" s="30" t="s">
        <v>82</v>
      </c>
      <c r="N170" s="48">
        <v>720</v>
      </c>
      <c r="O170" s="48"/>
      <c r="P170" s="48"/>
      <c r="Q170" s="48"/>
      <c r="R170" s="48"/>
    </row>
    <row r="171" spans="2:18" s="2" customFormat="1" ht="9.75">
      <c r="B171" s="66" t="s">
        <v>371</v>
      </c>
      <c r="C171" s="64" t="s">
        <v>51</v>
      </c>
      <c r="D171" s="2" t="s">
        <v>372</v>
      </c>
      <c r="E171" s="1">
        <v>83</v>
      </c>
      <c r="F171" s="1">
        <v>677</v>
      </c>
      <c r="G171" s="37">
        <v>146101.3</v>
      </c>
      <c r="H171" s="37">
        <v>14610.13</v>
      </c>
      <c r="I171" s="47">
        <v>39136</v>
      </c>
      <c r="J171" s="47">
        <v>39903</v>
      </c>
      <c r="K171" s="47">
        <v>39903</v>
      </c>
      <c r="L171" s="30">
        <v>692</v>
      </c>
      <c r="M171" s="30" t="s">
        <v>373</v>
      </c>
      <c r="N171" s="48">
        <v>767</v>
      </c>
      <c r="O171" s="48"/>
      <c r="P171" s="48"/>
      <c r="Q171" s="48"/>
      <c r="R171" s="48"/>
    </row>
    <row r="172" spans="2:18" s="2" customFormat="1" ht="9.75">
      <c r="B172" s="66" t="s">
        <v>374</v>
      </c>
      <c r="C172" s="64" t="s">
        <v>51</v>
      </c>
      <c r="D172" s="2" t="s">
        <v>375</v>
      </c>
      <c r="E172" s="1">
        <v>60.7</v>
      </c>
      <c r="F172" s="1">
        <v>522.2</v>
      </c>
      <c r="G172" s="37">
        <v>12994.65</v>
      </c>
      <c r="H172" s="37">
        <v>1299.47</v>
      </c>
      <c r="I172" s="47">
        <v>39205</v>
      </c>
      <c r="J172" s="47">
        <v>39903</v>
      </c>
      <c r="K172" s="47">
        <v>39903</v>
      </c>
      <c r="L172" s="30">
        <v>692</v>
      </c>
      <c r="M172" s="30" t="s">
        <v>53</v>
      </c>
      <c r="N172" s="48">
        <v>698</v>
      </c>
      <c r="O172" s="48"/>
      <c r="P172" s="48"/>
      <c r="Q172" s="48"/>
      <c r="R172" s="48"/>
    </row>
    <row r="173" spans="2:18" s="2" customFormat="1" ht="9.75">
      <c r="B173" s="66" t="s">
        <v>376</v>
      </c>
      <c r="C173" s="64" t="s">
        <v>51</v>
      </c>
      <c r="D173" s="2" t="s">
        <v>377</v>
      </c>
      <c r="E173" s="1">
        <v>71</v>
      </c>
      <c r="F173" s="1">
        <v>900.6</v>
      </c>
      <c r="G173" s="37">
        <v>24572.2</v>
      </c>
      <c r="H173" s="37">
        <v>24572.2</v>
      </c>
      <c r="I173" s="47">
        <v>38979</v>
      </c>
      <c r="J173" s="47">
        <v>39933</v>
      </c>
      <c r="K173" s="47">
        <v>39933</v>
      </c>
      <c r="L173" s="30">
        <v>722</v>
      </c>
      <c r="M173" s="30" t="s">
        <v>59</v>
      </c>
      <c r="N173" s="48">
        <v>954</v>
      </c>
      <c r="O173" s="48"/>
      <c r="P173" s="48"/>
      <c r="Q173" s="48"/>
      <c r="R173" s="48"/>
    </row>
    <row r="174" spans="2:18" s="2" customFormat="1" ht="9.75">
      <c r="B174" s="66" t="s">
        <v>378</v>
      </c>
      <c r="C174" s="64" t="s">
        <v>51</v>
      </c>
      <c r="D174" s="2" t="s">
        <v>379</v>
      </c>
      <c r="E174" s="1">
        <v>76</v>
      </c>
      <c r="F174" s="1">
        <v>1181</v>
      </c>
      <c r="G174" s="37">
        <v>66654.3</v>
      </c>
      <c r="H174" s="37">
        <v>6665.43</v>
      </c>
      <c r="I174" s="47">
        <v>38908</v>
      </c>
      <c r="J174" s="47">
        <v>39994</v>
      </c>
      <c r="K174" s="47">
        <v>39994</v>
      </c>
      <c r="L174" s="30">
        <v>783</v>
      </c>
      <c r="M174" s="30" t="s">
        <v>53</v>
      </c>
      <c r="N174" s="48">
        <v>1086</v>
      </c>
      <c r="O174" s="48"/>
      <c r="P174" s="48"/>
      <c r="Q174" s="48"/>
      <c r="R174" s="48"/>
    </row>
    <row r="175" spans="2:18" s="2" customFormat="1" ht="9.75">
      <c r="B175" s="66" t="s">
        <v>380</v>
      </c>
      <c r="C175" s="64" t="s">
        <v>51</v>
      </c>
      <c r="D175" s="2" t="s">
        <v>381</v>
      </c>
      <c r="E175" s="1">
        <v>75.9</v>
      </c>
      <c r="F175" s="1">
        <v>1023</v>
      </c>
      <c r="G175" s="37">
        <v>37457.21</v>
      </c>
      <c r="H175" s="37">
        <v>3745.72</v>
      </c>
      <c r="I175" s="47">
        <v>39198</v>
      </c>
      <c r="J175" s="47">
        <v>39994</v>
      </c>
      <c r="K175" s="47">
        <v>39994</v>
      </c>
      <c r="L175" s="30">
        <v>783</v>
      </c>
      <c r="M175" s="30" t="s">
        <v>73</v>
      </c>
      <c r="N175" s="48">
        <v>796</v>
      </c>
      <c r="O175" s="48"/>
      <c r="P175" s="48"/>
      <c r="Q175" s="48"/>
      <c r="R175" s="48"/>
    </row>
    <row r="176" spans="2:18" s="2" customFormat="1" ht="9.75">
      <c r="B176" s="66" t="s">
        <v>382</v>
      </c>
      <c r="C176" s="64" t="s">
        <v>51</v>
      </c>
      <c r="D176" s="2" t="s">
        <v>383</v>
      </c>
      <c r="E176" s="1">
        <v>32</v>
      </c>
      <c r="F176" s="1">
        <v>215</v>
      </c>
      <c r="G176" s="37">
        <v>2978.95</v>
      </c>
      <c r="H176" s="37"/>
      <c r="I176" s="47">
        <v>39211</v>
      </c>
      <c r="J176" s="47">
        <v>39994</v>
      </c>
      <c r="K176" s="47">
        <v>39994</v>
      </c>
      <c r="L176" s="30">
        <v>783</v>
      </c>
      <c r="M176" s="30" t="s">
        <v>230</v>
      </c>
      <c r="N176" s="48">
        <v>783</v>
      </c>
      <c r="O176" s="48"/>
      <c r="P176" s="48"/>
      <c r="Q176" s="48"/>
      <c r="R176" s="48"/>
    </row>
    <row r="177" spans="2:18" s="2" customFormat="1" ht="9.75">
      <c r="B177" s="66" t="s">
        <v>384</v>
      </c>
      <c r="C177" s="64" t="s">
        <v>51</v>
      </c>
      <c r="D177" s="2" t="s">
        <v>385</v>
      </c>
      <c r="E177" s="1">
        <v>28</v>
      </c>
      <c r="F177" s="1">
        <v>482</v>
      </c>
      <c r="G177" s="37">
        <v>13206.65</v>
      </c>
      <c r="H177" s="37"/>
      <c r="I177" s="47">
        <v>39211</v>
      </c>
      <c r="J177" s="47">
        <v>39994</v>
      </c>
      <c r="K177" s="47">
        <v>39994</v>
      </c>
      <c r="L177" s="30">
        <v>783</v>
      </c>
      <c r="M177" s="30" t="s">
        <v>230</v>
      </c>
      <c r="N177" s="48">
        <v>783</v>
      </c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