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<sst xmlns="http://schemas.openxmlformats.org/spreadsheetml/2006/main" count="820" uniqueCount="466">
  <si>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</si>
  <si>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</si>
  <si>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</si>
  <si>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</si>
  <si>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</si>
  <si>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</si>
  <si>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</si>
  <si>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</si>
  <si>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</si>
  <si>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</si>
  <si>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</si>
  <si>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</si>
  <si>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</si>
  <si>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</si>
  <si>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</si>
  <si>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</si>
  <si>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</si>
  <si>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</si>
  <si>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</si>
  <si>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</si>
  <si>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</si>
  <si>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</si>
  <si>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</si>
  <si>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</si>
  <si>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</si>
  <si>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</si>
  <si>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</si>
  <si>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</si>
  <si>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</si>
  <si>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</si>
  <si>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</si>
  <si>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</si>
  <si>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</si>
  <si>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</si>
  <si>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</si>
  <si>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</si>
  <si>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</si>
  <si>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</si>
  <si>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</si>
  <si>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</si>
  <si>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</si>
  <si>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</si>
  <si>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</si>
  <si>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</si>
  <si>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</si>
  <si>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</si>
  <si>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</si>
  <si>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</si>
  <si>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</si>
  <si>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</si>
  <si>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610290501</t>
  </si>
  <si>
    <t>1</t>
  </si>
  <si>
    <t xml:space="preserve">HORSE TRAIL JACK              </t>
  </si>
  <si>
    <t xml:space="preserve">LUTKE FOREST PRODUCTS         </t>
  </si>
  <si>
    <t>610120401</t>
  </si>
  <si>
    <t xml:space="preserve">RIVER ROADS JACK PINE         </t>
  </si>
  <si>
    <t>610280501</t>
  </si>
  <si>
    <t xml:space="preserve">GOOSE CREEK JACK              </t>
  </si>
  <si>
    <t xml:space="preserve">HILLMAN POWER COMPANY         </t>
  </si>
  <si>
    <t>610960401</t>
  </si>
  <si>
    <t xml:space="preserve">WRONG WAY AGAIN               </t>
  </si>
  <si>
    <t>HYDROLAKE LEASING &amp; SERVICE CO</t>
  </si>
  <si>
    <t>610110301</t>
  </si>
  <si>
    <t xml:space="preserve">POPLAR LAKE HARDWOODS         </t>
  </si>
  <si>
    <t xml:space="preserve">SAPPI FINE PAPERS             </t>
  </si>
  <si>
    <t>610850601</t>
  </si>
  <si>
    <t xml:space="preserve">PBB PIT WEST                  </t>
  </si>
  <si>
    <t xml:space="preserve">AJD FOR/PRO                   </t>
  </si>
  <si>
    <t>610800501</t>
  </si>
  <si>
    <t xml:space="preserve">SCRUTINIZE OAK                </t>
  </si>
  <si>
    <t xml:space="preserve">BLAKE FOREST PRODUCTS         </t>
  </si>
  <si>
    <t>610870501</t>
  </si>
  <si>
    <t xml:space="preserve">ROLLIN' RED PINE              </t>
  </si>
  <si>
    <t xml:space="preserve">BISBALLE FOREST PRODUCTS      </t>
  </si>
  <si>
    <t>610860501</t>
  </si>
  <si>
    <t xml:space="preserve">BROOMHEAD OAK                 </t>
  </si>
  <si>
    <t>610840501</t>
  </si>
  <si>
    <t xml:space="preserve">POWERLINE ASPEN               </t>
  </si>
  <si>
    <t>610180601</t>
  </si>
  <si>
    <t xml:space="preserve">ROCK ON                       </t>
  </si>
  <si>
    <t>610160501</t>
  </si>
  <si>
    <t xml:space="preserve">POTHOLE ASPEN                 </t>
  </si>
  <si>
    <t>610510501</t>
  </si>
  <si>
    <t xml:space="preserve">VALLEY ROAD HARDWOOD          </t>
  </si>
  <si>
    <t xml:space="preserve">WHEELER'S WOLF LAKE SAWMILL   </t>
  </si>
  <si>
    <t>610060501</t>
  </si>
  <si>
    <t xml:space="preserve">EAGLES &amp; WARBLERS             </t>
  </si>
  <si>
    <t xml:space="preserve">T.R.TIMBER CO                 </t>
  </si>
  <si>
    <t>610050501</t>
  </si>
  <si>
    <t xml:space="preserve">SUPPLY ROAD LOGS              </t>
  </si>
  <si>
    <t>611050401</t>
  </si>
  <si>
    <t xml:space="preserve">DUTCH JOHN PINE               </t>
  </si>
  <si>
    <t>610200401</t>
  </si>
  <si>
    <t xml:space="preserve">MILITARY OAK                  </t>
  </si>
  <si>
    <t>610100401</t>
  </si>
  <si>
    <t xml:space="preserve">MUD LAKE PINE                 </t>
  </si>
  <si>
    <t>610040401</t>
  </si>
  <si>
    <t xml:space="preserve">RAINBOW LAKE HARDWOODS        </t>
  </si>
  <si>
    <t xml:space="preserve">WALT PUROLL LOGGING           </t>
  </si>
  <si>
    <t>610010802</t>
  </si>
  <si>
    <t xml:space="preserve">TORNADO SALVAGE               </t>
  </si>
  <si>
    <t xml:space="preserve">PARK, CHRIS                   </t>
  </si>
  <si>
    <t>610700501</t>
  </si>
  <si>
    <t xml:space="preserve">RAPTOR RESERVE                </t>
  </si>
  <si>
    <t xml:space="preserve">DYERS SAWMILL                 </t>
  </si>
  <si>
    <t>610710401</t>
  </si>
  <si>
    <t xml:space="preserve">DOG SLED JACK PINE            </t>
  </si>
  <si>
    <t xml:space="preserve">C.M. FOREST PRODUCTS, INC.    </t>
  </si>
  <si>
    <t>610690501</t>
  </si>
  <si>
    <t xml:space="preserve">HARD TIME PINE                </t>
  </si>
  <si>
    <t xml:space="preserve">DAN BUNDY LOGGING INC.        </t>
  </si>
  <si>
    <t>610240601</t>
  </si>
  <si>
    <t xml:space="preserve">GRIFFIN HARDWOODS             </t>
  </si>
  <si>
    <t>610240501</t>
  </si>
  <si>
    <t xml:space="preserve">YELLOW TREES RED PINE         </t>
  </si>
  <si>
    <t>610470601</t>
  </si>
  <si>
    <t xml:space="preserve">OUTLET NORTH                  </t>
  </si>
  <si>
    <t>610760501</t>
  </si>
  <si>
    <t xml:space="preserve">RICHARDSON ROAD WHITE PINE    </t>
  </si>
  <si>
    <t>610910401</t>
  </si>
  <si>
    <t xml:space="preserve">NORTH HILLS HARDWOODS         </t>
  </si>
  <si>
    <t>610010501</t>
  </si>
  <si>
    <t xml:space="preserve">TOWNLINE ROAD HARDWOODS       </t>
  </si>
  <si>
    <t>610590401</t>
  </si>
  <si>
    <t xml:space="preserve">RAVEN ASPEN                   </t>
  </si>
  <si>
    <t xml:space="preserve">ROTHIG FOREST PRODUCTS, INC.  </t>
  </si>
  <si>
    <t>610640501</t>
  </si>
  <si>
    <t xml:space="preserve">TOWER ROAD HARDWOOD           </t>
  </si>
  <si>
    <t xml:space="preserve">BEAVER, WILLIAM               </t>
  </si>
  <si>
    <t>610080601</t>
  </si>
  <si>
    <t xml:space="preserve">PLATTE TRAIL HARDWOODS        </t>
  </si>
  <si>
    <t>610410601</t>
  </si>
  <si>
    <t xml:space="preserve">OUTLET JACK                   </t>
  </si>
  <si>
    <t>610090501</t>
  </si>
  <si>
    <t xml:space="preserve">RICHARDSON ROAD HARDWOODS     </t>
  </si>
  <si>
    <t xml:space="preserve">PARIS SAWMILL INC.            </t>
  </si>
  <si>
    <t>610620401</t>
  </si>
  <si>
    <t xml:space="preserve">MILITARY JACK                 </t>
  </si>
  <si>
    <t>611020401</t>
  </si>
  <si>
    <t xml:space="preserve">MILITARY SUNSET JACK PINE     </t>
  </si>
  <si>
    <t>610130401</t>
  </si>
  <si>
    <t xml:space="preserve">SOUTH RIVER ROAD OAK          </t>
  </si>
  <si>
    <t>610210601</t>
  </si>
  <si>
    <t xml:space="preserve">CHARRED RED                   </t>
  </si>
  <si>
    <t>610440501</t>
  </si>
  <si>
    <t xml:space="preserve">RIVERVIEW OAK                 </t>
  </si>
  <si>
    <t>610450601</t>
  </si>
  <si>
    <t xml:space="preserve">DUTCH JOHN MIX                </t>
  </si>
  <si>
    <t>610340601</t>
  </si>
  <si>
    <t xml:space="preserve">ASPEN-JACK                    </t>
  </si>
  <si>
    <t xml:space="preserve">J - S LOGGING                 </t>
  </si>
  <si>
    <t>610260501</t>
  </si>
  <si>
    <t xml:space="preserve">WINTER WHITE                  </t>
  </si>
  <si>
    <t>610240301</t>
  </si>
  <si>
    <t xml:space="preserve">US-131 RED PINE               </t>
  </si>
  <si>
    <t>610680501</t>
  </si>
  <si>
    <t xml:space="preserve">SOUTH MOUND ASPEN             </t>
  </si>
  <si>
    <t xml:space="preserve">REX RENWICK TRUCKING LLC      </t>
  </si>
  <si>
    <t>610170501</t>
  </si>
  <si>
    <t>2</t>
  </si>
  <si>
    <t xml:space="preserve">CAMP II HARDWOODS             </t>
  </si>
  <si>
    <t xml:space="preserve">JAROCHE BROS.INC.             </t>
  </si>
  <si>
    <t>610150201</t>
  </si>
  <si>
    <t xml:space="preserve">RE-AD DOCKERY WHITE PINE      </t>
  </si>
  <si>
    <t>610060601</t>
  </si>
  <si>
    <t xml:space="preserve">PICKEREL LAKE SALE            </t>
  </si>
  <si>
    <t>610970401</t>
  </si>
  <si>
    <t xml:space="preserve">ICE SKATER PINE               </t>
  </si>
  <si>
    <t>610690601</t>
  </si>
  <si>
    <t xml:space="preserve">MAYFIELD JACK RE-ADVERTISED   </t>
  </si>
  <si>
    <t>610520601</t>
  </si>
  <si>
    <t xml:space="preserve">UNDERSTORY RED                </t>
  </si>
  <si>
    <t>610730501</t>
  </si>
  <si>
    <t xml:space="preserve">BLUE LAKE HARDWOODS           </t>
  </si>
  <si>
    <t>610590601</t>
  </si>
  <si>
    <t xml:space="preserve">PAK JACK                      </t>
  </si>
  <si>
    <t xml:space="preserve">ROBERT GENTZ FOREST PRODUCTS  </t>
  </si>
  <si>
    <t>610510601</t>
  </si>
  <si>
    <t xml:space="preserve">BEAR CREEK RED                </t>
  </si>
  <si>
    <t>610660501</t>
  </si>
  <si>
    <t xml:space="preserve">COVERT HARDWOODS              </t>
  </si>
  <si>
    <t>610610601</t>
  </si>
  <si>
    <t xml:space="preserve">NOMENCLATURE PINE             </t>
  </si>
  <si>
    <t>610690401</t>
  </si>
  <si>
    <t xml:space="preserve">AIMLESS JACK                  </t>
  </si>
  <si>
    <t>610050602</t>
  </si>
  <si>
    <t xml:space="preserve">S. CROOKED LAKE HDWS          </t>
  </si>
  <si>
    <t xml:space="preserve">TIM WADDELL                       </t>
  </si>
  <si>
    <t>610080401</t>
  </si>
  <si>
    <t xml:space="preserve">NORTH RIVER ROAD OAK          </t>
  </si>
  <si>
    <t>611040401</t>
  </si>
  <si>
    <t xml:space="preserve">DUTCH JOHN ASPEN              </t>
  </si>
  <si>
    <t>610190501</t>
  </si>
  <si>
    <t xml:space="preserve">WATERFOWL ROAD WARBLER        </t>
  </si>
  <si>
    <t>610930401</t>
  </si>
  <si>
    <t xml:space="preserve">SWEET CALIBER RED             </t>
  </si>
  <si>
    <t>610540501</t>
  </si>
  <si>
    <t xml:space="preserve">DEVIL CREEK PINE              </t>
  </si>
  <si>
    <t>610480501</t>
  </si>
  <si>
    <t xml:space="preserve">TOWER ROAD ASPEN              </t>
  </si>
  <si>
    <t>610360501</t>
  </si>
  <si>
    <t xml:space="preserve">FLAT RIVER MIX                </t>
  </si>
  <si>
    <t>610350401</t>
  </si>
  <si>
    <t xml:space="preserve">MULE DEER PINE                </t>
  </si>
  <si>
    <t>610350601</t>
  </si>
  <si>
    <t xml:space="preserve">CUT &amp; PLANT PINE              </t>
  </si>
  <si>
    <t>610010602</t>
  </si>
  <si>
    <t xml:space="preserve">BEAVER SALVAGE II             </t>
  </si>
  <si>
    <t xml:space="preserve">LOBUR, JAMES                  </t>
  </si>
  <si>
    <t>610880401</t>
  </si>
  <si>
    <t xml:space="preserve">POLE BARN PINE                </t>
  </si>
  <si>
    <t>610600601</t>
  </si>
  <si>
    <t xml:space="preserve">CROKEY LAKE ASPEN             </t>
  </si>
  <si>
    <t>610500601</t>
  </si>
  <si>
    <t xml:space="preserve">SOUTH SHARON ASPEN            </t>
  </si>
  <si>
    <t xml:space="preserve">BRUCE BUNDY                         </t>
  </si>
  <si>
    <t>610040601</t>
  </si>
  <si>
    <t xml:space="preserve">LITTLE RED                    </t>
  </si>
  <si>
    <t>610460601</t>
  </si>
  <si>
    <t xml:space="preserve">DUTCH JOHN RED PINE           </t>
  </si>
  <si>
    <t xml:space="preserve">ROGER BAZUIN                        </t>
  </si>
  <si>
    <t>610170601</t>
  </si>
  <si>
    <t xml:space="preserve">THE ROCK                      </t>
  </si>
  <si>
    <t>610570601</t>
  </si>
  <si>
    <t xml:space="preserve">LEFFEW RED PINE               </t>
  </si>
  <si>
    <t>610220701</t>
  </si>
  <si>
    <t xml:space="preserve">MILNICHOL ROAD ASPEN          </t>
  </si>
  <si>
    <t>610290601</t>
  </si>
  <si>
    <t xml:space="preserve">HILLCREST HARDWOODS           </t>
  </si>
  <si>
    <t xml:space="preserve">WEYERHAEUSER                  </t>
  </si>
  <si>
    <t>610560601</t>
  </si>
  <si>
    <t xml:space="preserve">10-8 ASPEN                    </t>
  </si>
  <si>
    <t>610530601</t>
  </si>
  <si>
    <t xml:space="preserve">SWAMP EDGE HARDWOOD           </t>
  </si>
  <si>
    <t xml:space="preserve">QUALITY HARDWOODS, INC        </t>
  </si>
  <si>
    <t>610370601</t>
  </si>
  <si>
    <t xml:space="preserve">MERITT ROAD ASPEN             </t>
  </si>
  <si>
    <t>610970601</t>
  </si>
  <si>
    <t xml:space="preserve">CROFTON ASPEN                 </t>
  </si>
  <si>
    <t>610780601</t>
  </si>
  <si>
    <t xml:space="preserve">LAKE VALLEY RED               </t>
  </si>
  <si>
    <t>610800601</t>
  </si>
  <si>
    <t xml:space="preserve">SOUTH BRANCH MIX              </t>
  </si>
  <si>
    <t xml:space="preserve">THE TREE DOC INC.             </t>
  </si>
  <si>
    <t>610730601</t>
  </si>
  <si>
    <t xml:space="preserve">REMARKABLE HARDWOODS          </t>
  </si>
  <si>
    <t>610840601</t>
  </si>
  <si>
    <t xml:space="preserve">BLUE LAKE - M72 PINE          </t>
  </si>
  <si>
    <t xml:space="preserve">BIEWER SAWMILL INC            </t>
  </si>
  <si>
    <t>610890601</t>
  </si>
  <si>
    <t xml:space="preserve">SOUTHFACE OAK                 </t>
  </si>
  <si>
    <t>611000601</t>
  </si>
  <si>
    <t xml:space="preserve">NORTH SLOPE RED               </t>
  </si>
  <si>
    <t>610650501</t>
  </si>
  <si>
    <t xml:space="preserve">PIPELINE ASPEN                </t>
  </si>
  <si>
    <t>610860601</t>
  </si>
  <si>
    <t xml:space="preserve">NORTHFACE OAK                 </t>
  </si>
  <si>
    <t>616320601</t>
  </si>
  <si>
    <t xml:space="preserve">COMBAT ZONE                   </t>
  </si>
  <si>
    <t>610420601</t>
  </si>
  <si>
    <t xml:space="preserve">FRITZ MIX                     </t>
  </si>
  <si>
    <t>610380601</t>
  </si>
  <si>
    <t xml:space="preserve">DOLLAR LAKE MIX               </t>
  </si>
  <si>
    <t>610030601</t>
  </si>
  <si>
    <t xml:space="preserve">SECTION 24 OAK                </t>
  </si>
  <si>
    <t>610350701</t>
  </si>
  <si>
    <t xml:space="preserve">POWER LINE PINE               </t>
  </si>
  <si>
    <t>610810501</t>
  </si>
  <si>
    <t xml:space="preserve">DEVIL CREEK OAK               </t>
  </si>
  <si>
    <t>611140601</t>
  </si>
  <si>
    <t xml:space="preserve">TLO PINE                      </t>
  </si>
  <si>
    <t xml:space="preserve">VANDUINEN FOREST PRODUCTS INC </t>
  </si>
  <si>
    <t>610810601</t>
  </si>
  <si>
    <t xml:space="preserve">BOARDMAN RIVER MIX            </t>
  </si>
  <si>
    <t>610320501</t>
  </si>
  <si>
    <t xml:space="preserve">PATCHWORK PINE                </t>
  </si>
  <si>
    <t>610130701</t>
  </si>
  <si>
    <t xml:space="preserve">GRAY FOX ASPEN                </t>
  </si>
  <si>
    <t>610760601</t>
  </si>
  <si>
    <t xml:space="preserve">CCC CAMP RED PINE             </t>
  </si>
  <si>
    <t>611130601</t>
  </si>
  <si>
    <t xml:space="preserve">103 HARDWOODS                 </t>
  </si>
  <si>
    <t>610320701</t>
  </si>
  <si>
    <t xml:space="preserve">CEMETERY RED                  </t>
  </si>
  <si>
    <t>610980601</t>
  </si>
  <si>
    <t xml:space="preserve">PENINSULA MIX                 </t>
  </si>
  <si>
    <t>611060601</t>
  </si>
  <si>
    <t xml:space="preserve">CREATIVE OAK-PINE             </t>
  </si>
  <si>
    <t xml:space="preserve">BLAKE FOREST PRODUCTS, INC.   </t>
  </si>
  <si>
    <t>611010601</t>
  </si>
  <si>
    <t xml:space="preserve">BIG BEAR WHITE PINE           </t>
  </si>
  <si>
    <t>611020601</t>
  </si>
  <si>
    <t xml:space="preserve">HEADQUARTERS OAK              </t>
  </si>
  <si>
    <t>611030601</t>
  </si>
  <si>
    <t xml:space="preserve">CAMPGROUND OAK                </t>
  </si>
  <si>
    <t>610330701</t>
  </si>
  <si>
    <t xml:space="preserve">FARRELL PINE                  </t>
  </si>
  <si>
    <t>610680601</t>
  </si>
  <si>
    <t xml:space="preserve">RE-ROUTE ASPEN                </t>
  </si>
  <si>
    <t>610310701</t>
  </si>
  <si>
    <t xml:space="preserve">BLUE NOSE PINE                </t>
  </si>
  <si>
    <t>610670601</t>
  </si>
  <si>
    <t xml:space="preserve">FROST ASPEN                   </t>
  </si>
  <si>
    <t>610520501</t>
  </si>
  <si>
    <t xml:space="preserve">PEARL LAKE PINES              </t>
  </si>
  <si>
    <t>610480601</t>
  </si>
  <si>
    <t xml:space="preserve">DUTCH JOHN OAK                </t>
  </si>
  <si>
    <t xml:space="preserve">ROBERT D. OUTMAN                        </t>
  </si>
  <si>
    <t>610630601</t>
  </si>
  <si>
    <t xml:space="preserve">GRANDFATHER OAK               </t>
  </si>
  <si>
    <t>610540701</t>
  </si>
  <si>
    <t xml:space="preserve">PUGNACIOUS PORKY              </t>
  </si>
  <si>
    <t>610280701</t>
  </si>
  <si>
    <t xml:space="preserve">SLEEPY HOLLOW OAK             </t>
  </si>
  <si>
    <t xml:space="preserve">BILLSBY LUMBER COMPANY        </t>
  </si>
  <si>
    <t>610740601</t>
  </si>
  <si>
    <t xml:space="preserve">HORSE TRAIL ASPEN             </t>
  </si>
  <si>
    <t>610260601</t>
  </si>
  <si>
    <t xml:space="preserve">BEEBE ROAD HARDWOODS          </t>
  </si>
  <si>
    <t xml:space="preserve">BERNARD SEELEY                        </t>
  </si>
  <si>
    <t>610490701</t>
  </si>
  <si>
    <t xml:space="preserve">LONE TRACK HARDWOOD           </t>
  </si>
  <si>
    <t>611050601</t>
  </si>
  <si>
    <t xml:space="preserve">WEB WALKER HARDWOOD           </t>
  </si>
  <si>
    <t>610200601</t>
  </si>
  <si>
    <t xml:space="preserve">PIT BULL HARDWOODS            </t>
  </si>
  <si>
    <t xml:space="preserve">NORTHERN WOODS &amp; LAND         </t>
  </si>
  <si>
    <t>610460701</t>
  </si>
  <si>
    <t xml:space="preserve">ACME CREEK ASPEN              </t>
  </si>
  <si>
    <t>610340701</t>
  </si>
  <si>
    <t xml:space="preserve">SPICEBUSH ASPEN               </t>
  </si>
  <si>
    <t>610110601</t>
  </si>
  <si>
    <t xml:space="preserve">PIONEER HARDWOODS             </t>
  </si>
  <si>
    <t>610530701</t>
  </si>
  <si>
    <t xml:space="preserve">BOARDMAN VALLEY JACK          </t>
  </si>
  <si>
    <t xml:space="preserve">MID MICHIGAN LOGGING          </t>
  </si>
  <si>
    <t>610770601</t>
  </si>
  <si>
    <t xml:space="preserve">EAST LAKES ASPEN              </t>
  </si>
  <si>
    <t>610360701</t>
  </si>
  <si>
    <t xml:space="preserve">SPRING TIME PINE              </t>
  </si>
  <si>
    <t>611100601</t>
  </si>
  <si>
    <t xml:space="preserve">LITTLE MIX 35                 </t>
  </si>
  <si>
    <t xml:space="preserve">RICHARD BROWN                         </t>
  </si>
  <si>
    <t>610370701</t>
  </si>
  <si>
    <t xml:space="preserve">MORE PINE                     </t>
  </si>
  <si>
    <t>610480701</t>
  </si>
  <si>
    <t xml:space="preserve">CELL TOWER - M-72             </t>
  </si>
  <si>
    <t>610060701</t>
  </si>
  <si>
    <t xml:space="preserve">VIADUCT HARDWOOD              </t>
  </si>
  <si>
    <t>610420701</t>
  </si>
  <si>
    <t xml:space="preserve">JUNK YARD MIX                 </t>
  </si>
  <si>
    <t>610430701</t>
  </si>
  <si>
    <t xml:space="preserve">POWERLINE # 2                 </t>
  </si>
  <si>
    <t>610410701</t>
  </si>
  <si>
    <t xml:space="preserve">EAST MOORE PINE               </t>
  </si>
  <si>
    <t>611090601</t>
  </si>
  <si>
    <t xml:space="preserve">HARVEST TIME                  </t>
  </si>
  <si>
    <t>610010701</t>
  </si>
  <si>
    <t xml:space="preserve">SECOND CREEK RED              </t>
  </si>
  <si>
    <t>610900601</t>
  </si>
  <si>
    <t xml:space="preserve">LEFFEW WHITE PINE             </t>
  </si>
  <si>
    <t>610170701</t>
  </si>
  <si>
    <t xml:space="preserve">DON'S RELEASE                 </t>
  </si>
  <si>
    <t>610190701</t>
  </si>
  <si>
    <t xml:space="preserve">RETIREMENT HABITAT            </t>
  </si>
  <si>
    <t xml:space="preserve">SHAWN MUMA LOGGING                  </t>
  </si>
  <si>
    <t>616580701</t>
  </si>
  <si>
    <t xml:space="preserve">BUCKSHOT ASPEN                </t>
  </si>
  <si>
    <t>610200701</t>
  </si>
  <si>
    <t xml:space="preserve">CENTURY RED                   </t>
  </si>
  <si>
    <t>610160701</t>
  </si>
  <si>
    <t xml:space="preserve">PINE POCKETS                  </t>
  </si>
  <si>
    <t>610110701</t>
  </si>
  <si>
    <t xml:space="preserve">BENTON HARDWOOD               </t>
  </si>
  <si>
    <t>610150701</t>
  </si>
  <si>
    <t xml:space="preserve">SNOWY HILLS HARDWOOD          </t>
  </si>
  <si>
    <t xml:space="preserve">FAHL FOREST PRODUCTS          </t>
  </si>
  <si>
    <t>610640701</t>
  </si>
  <si>
    <t xml:space="preserve">RIVER DRIVE HARDWOOD          </t>
  </si>
  <si>
    <t xml:space="preserve">F.J. FLEES                         </t>
  </si>
  <si>
    <t>610670701</t>
  </si>
  <si>
    <t xml:space="preserve">REYNOLDS &amp; LAMB REDPINE       </t>
  </si>
  <si>
    <t>610040701</t>
  </si>
  <si>
    <t xml:space="preserve">CRIPPLED COYOTE HARDWOODS     </t>
  </si>
  <si>
    <t>610240401</t>
  </si>
  <si>
    <t xml:space="preserve">ROOSTER RED PINE              </t>
  </si>
  <si>
    <t>610680701</t>
  </si>
  <si>
    <t xml:space="preserve">LAWN TRACTOR OAK              </t>
  </si>
  <si>
    <t>610400701</t>
  </si>
  <si>
    <t xml:space="preserve">CLARY CROSSING ASPEN          </t>
  </si>
  <si>
    <t>610360601</t>
  </si>
  <si>
    <t xml:space="preserve">PHANTOM CREEK MIX             </t>
  </si>
  <si>
    <t xml:space="preserve">PACKAGING CORP. OF AMERICA    </t>
  </si>
  <si>
    <t>610300701</t>
  </si>
  <si>
    <t xml:space="preserve">BLUE BEAGLE HARDWOOD          </t>
  </si>
  <si>
    <t>610820701</t>
  </si>
  <si>
    <t xml:space="preserve">HIDDEN HARDWOOD               </t>
  </si>
  <si>
    <t>610390701</t>
  </si>
  <si>
    <t xml:space="preserve">BENDON CURVE HARVEST          </t>
  </si>
  <si>
    <t>610900501</t>
  </si>
  <si>
    <t xml:space="preserve">ANGLE OAK                     </t>
  </si>
  <si>
    <t>610400601</t>
  </si>
  <si>
    <t xml:space="preserve">SCATTERED MAPLE               </t>
  </si>
  <si>
    <t>610510701</t>
  </si>
  <si>
    <t xml:space="preserve">FALLEN OWL ASPEN              </t>
  </si>
  <si>
    <t>610860701</t>
  </si>
  <si>
    <t xml:space="preserve">SAMELS HARDWOOD               </t>
  </si>
  <si>
    <t>610770701</t>
  </si>
  <si>
    <t xml:space="preserve">SIDEWALL HARDWOOD             </t>
  </si>
  <si>
    <t>610240701</t>
  </si>
  <si>
    <t xml:space="preserve">SUNSET ASPEN                  </t>
  </si>
  <si>
    <t>610880601</t>
  </si>
  <si>
    <t xml:space="preserve">LITTLE BIT HARDWOODS          </t>
  </si>
  <si>
    <t>610700701</t>
  </si>
  <si>
    <t xml:space="preserve">5324 HARDWOOD                 </t>
  </si>
  <si>
    <t>610750601</t>
  </si>
  <si>
    <t xml:space="preserve">MANISTEE LAKE HARDWOODS       </t>
  </si>
  <si>
    <t>610600701</t>
  </si>
  <si>
    <t xml:space="preserve">INMAN ROAD BIG RED            </t>
  </si>
  <si>
    <t>610750701</t>
  </si>
  <si>
    <t xml:space="preserve">5324 ASPEN                    </t>
  </si>
  <si>
    <t>610790701</t>
  </si>
  <si>
    <t xml:space="preserve">MAYFIELD MIX                  </t>
  </si>
  <si>
    <t>610890701</t>
  </si>
  <si>
    <t xml:space="preserve">CONFUSION OAK                 </t>
  </si>
  <si>
    <t>610610701</t>
  </si>
  <si>
    <t xml:space="preserve">WEST SHARON ASPEN             </t>
  </si>
  <si>
    <t>610710701</t>
  </si>
  <si>
    <t xml:space="preserve">FIFE LAKE ASPEN               </t>
  </si>
  <si>
    <t>610990601</t>
  </si>
  <si>
    <t xml:space="preserve">GRAVEL PIT OAK                </t>
  </si>
  <si>
    <t>610700601</t>
  </si>
  <si>
    <t xml:space="preserve">SEELEY ROAD RED PINE          </t>
  </si>
  <si>
    <t>610560701</t>
  </si>
  <si>
    <t xml:space="preserve">ROUNDUP RED                   </t>
  </si>
  <si>
    <t>610250601</t>
  </si>
  <si>
    <t xml:space="preserve">RICE ROAD HARDWOODS           </t>
  </si>
  <si>
    <t>610750501</t>
  </si>
  <si>
    <t xml:space="preserve">RICHARDSON ROAD ASPEN         </t>
  </si>
  <si>
    <t>610160601</t>
  </si>
  <si>
    <t xml:space="preserve">GRASS LAKE RD HARDWOODS       </t>
  </si>
  <si>
    <t>610520701</t>
  </si>
  <si>
    <t xml:space="preserve">LONG TIME PINE                </t>
  </si>
  <si>
    <t>610720701</t>
  </si>
  <si>
    <t xml:space="preserve">5323 MIX                      </t>
  </si>
  <si>
    <t>610630701</t>
  </si>
  <si>
    <t xml:space="preserve">SCATTERED PINE                </t>
  </si>
  <si>
    <t>610810701</t>
  </si>
  <si>
    <t xml:space="preserve">WEST SHARON RED               </t>
  </si>
  <si>
    <t>611070601</t>
  </si>
  <si>
    <t xml:space="preserve">NEAR THE END                  </t>
  </si>
  <si>
    <t>611080601</t>
  </si>
  <si>
    <t xml:space="preserve">THE END                       </t>
  </si>
  <si>
    <t>616050701</t>
  </si>
  <si>
    <t xml:space="preserve">PORTAGE CREEK OAK/ASPEN       </t>
  </si>
  <si>
    <t>616090701</t>
  </si>
  <si>
    <t xml:space="preserve">WALDO HILL OAK                </t>
  </si>
  <si>
    <t>616140701</t>
  </si>
  <si>
    <t xml:space="preserve">MCLACHLAN HILL OAK            </t>
  </si>
  <si>
    <t>616840701</t>
  </si>
  <si>
    <t xml:space="preserve">231 LONE OAK                  </t>
  </si>
  <si>
    <t>616020701</t>
  </si>
  <si>
    <t xml:space="preserve">SMITH HILL OAK                </t>
  </si>
  <si>
    <t>616030701</t>
  </si>
  <si>
    <t xml:space="preserve">ESLER HILL ASPEN/OAK          </t>
  </si>
  <si>
    <t xml:space="preserve">                                  as of February 13,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</si>
</sst>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465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171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13238.699999999999</v>
      </c>
      <c r="L17" s="30"/>
    </row>
    <row r="18" spans="4:12" ht="12.75">
      <c r="D18" s="12" t="s">
        <v>37</v>
      </c>
      <c r="G18" s="21">
        <f>DSUM(DATABASE,5,U15:U16)</f>
        <v>193453.69999999995</v>
      </c>
      <c r="L18" s="30"/>
    </row>
    <row r="19" spans="4:12" ht="12.75">
      <c r="D19" s="12" t="s">
        <v>34</v>
      </c>
      <c r="G19" s="18">
        <f>DSUM(DATABASE,6,V15:V16)</f>
        <v>8911468.329999993</v>
      </c>
      <c r="L19" s="30"/>
    </row>
    <row r="20" spans="4:12" ht="12.75">
      <c r="D20" s="12" t="s">
        <v>38</v>
      </c>
      <c r="G20" s="18">
        <f>DSUM(DATABASE,7,W15:W16)</f>
        <v>3652983.629999995</v>
      </c>
      <c r="L20" s="30"/>
    </row>
    <row r="21" spans="4:12" ht="12.75">
      <c r="D21" s="12" t="s">
        <v>35</v>
      </c>
      <c r="E21" s="22"/>
      <c r="F21" s="22"/>
      <c r="G21" s="18">
        <f>+G19-G20</f>
        <v>5258484.699999997</v>
      </c>
      <c r="L21" s="30"/>
    </row>
    <row r="22" spans="4:12" ht="12.75">
      <c r="D22" s="12" t="s">
        <v>44</v>
      </c>
      <c r="E22" s="22"/>
      <c r="F22" s="22"/>
      <c r="G22" s="45">
        <f>+G20/G19</f>
        <v>0.40991938642730924</v>
      </c>
      <c r="L22" s="30"/>
    </row>
    <row r="23" spans="4:12" ht="12.75">
      <c r="D23" s="12" t="s">
        <v>40</v>
      </c>
      <c r="E23" s="22"/>
      <c r="F23" s="22"/>
      <c r="G23" s="59">
        <v>39491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2.3394608926204152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129</v>
      </c>
      <c r="F31" s="1">
        <v>1188</v>
      </c>
      <c r="G31" s="37">
        <v>54827.6</v>
      </c>
      <c r="H31" s="37">
        <v>5482.76</v>
      </c>
      <c r="I31" s="47">
        <v>38632</v>
      </c>
      <c r="J31" s="47">
        <v>39355</v>
      </c>
      <c r="K31" s="47">
        <v>39355</v>
      </c>
      <c r="L31" s="30">
        <v>-136</v>
      </c>
      <c r="M31" s="30" t="s">
        <v>53</v>
      </c>
      <c r="N31" s="48">
        <v>723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157</v>
      </c>
      <c r="F32" s="1">
        <v>3451</v>
      </c>
      <c r="G32" s="37">
        <v>193792.05</v>
      </c>
      <c r="H32" s="37">
        <v>193792.05</v>
      </c>
      <c r="I32" s="47">
        <v>38560</v>
      </c>
      <c r="J32" s="47">
        <v>39355</v>
      </c>
      <c r="K32" s="47">
        <v>39355</v>
      </c>
      <c r="L32" s="30">
        <v>-136</v>
      </c>
      <c r="M32" s="30" t="s">
        <v>53</v>
      </c>
      <c r="N32" s="48">
        <v>795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39</v>
      </c>
      <c r="F33" s="1">
        <v>494</v>
      </c>
      <c r="G33" s="37">
        <v>22529.35</v>
      </c>
      <c r="H33" s="37">
        <v>2252.94</v>
      </c>
      <c r="I33" s="47">
        <v>38692</v>
      </c>
      <c r="J33" s="47">
        <v>39447</v>
      </c>
      <c r="K33" s="47">
        <v>39447</v>
      </c>
      <c r="L33" s="30">
        <v>-44</v>
      </c>
      <c r="M33" s="30" t="s">
        <v>58</v>
      </c>
      <c r="N33" s="48">
        <v>755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24</v>
      </c>
      <c r="F34" s="1">
        <v>113.8</v>
      </c>
      <c r="G34" s="37">
        <v>9517.29</v>
      </c>
      <c r="H34" s="37">
        <v>9517.29</v>
      </c>
      <c r="I34" s="47">
        <v>38407</v>
      </c>
      <c r="J34" s="47">
        <v>39447</v>
      </c>
      <c r="K34" s="47">
        <v>39447</v>
      </c>
      <c r="L34" s="30">
        <v>-44</v>
      </c>
      <c r="M34" s="30" t="s">
        <v>61</v>
      </c>
      <c r="N34" s="48">
        <v>1040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193</v>
      </c>
      <c r="F35" s="1">
        <v>2094.4</v>
      </c>
      <c r="G35" s="37">
        <v>77197.5</v>
      </c>
      <c r="H35" s="37">
        <v>77197.5</v>
      </c>
      <c r="I35" s="47">
        <v>38383</v>
      </c>
      <c r="J35" s="47">
        <v>39447</v>
      </c>
      <c r="K35" s="47">
        <v>39447</v>
      </c>
      <c r="L35" s="30">
        <v>-44</v>
      </c>
      <c r="M35" s="30" t="s">
        <v>64</v>
      </c>
      <c r="N35" s="48">
        <v>1064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28</v>
      </c>
      <c r="F36" s="1">
        <v>593</v>
      </c>
      <c r="G36" s="37">
        <v>18057.85</v>
      </c>
      <c r="H36" s="37">
        <v>18057.85</v>
      </c>
      <c r="I36" s="47">
        <v>39129</v>
      </c>
      <c r="J36" s="47">
        <v>39537</v>
      </c>
      <c r="K36" s="47">
        <v>39537</v>
      </c>
      <c r="L36" s="30">
        <v>46</v>
      </c>
      <c r="M36" s="30" t="s">
        <v>67</v>
      </c>
      <c r="N36" s="48">
        <v>408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99</v>
      </c>
      <c r="F37" s="1">
        <v>496</v>
      </c>
      <c r="G37" s="37">
        <v>26459.6</v>
      </c>
      <c r="H37" s="37">
        <v>26459.6</v>
      </c>
      <c r="I37" s="47">
        <v>38786</v>
      </c>
      <c r="J37" s="47">
        <v>39538</v>
      </c>
      <c r="K37" s="47">
        <v>39538</v>
      </c>
      <c r="L37" s="30">
        <v>47</v>
      </c>
      <c r="M37" s="30" t="s">
        <v>70</v>
      </c>
      <c r="N37" s="48">
        <v>752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29.4</v>
      </c>
      <c r="F38" s="1">
        <v>498.6</v>
      </c>
      <c r="G38" s="37">
        <v>33752.44</v>
      </c>
      <c r="H38" s="37">
        <v>3375.24</v>
      </c>
      <c r="I38" s="47">
        <v>38818</v>
      </c>
      <c r="J38" s="47">
        <v>39538</v>
      </c>
      <c r="K38" s="47">
        <v>39538</v>
      </c>
      <c r="L38" s="30">
        <v>47</v>
      </c>
      <c r="M38" s="30" t="s">
        <v>73</v>
      </c>
      <c r="N38" s="48">
        <v>720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149</v>
      </c>
      <c r="F39" s="1">
        <v>1313.8</v>
      </c>
      <c r="G39" s="37">
        <v>33993.55</v>
      </c>
      <c r="H39" s="37">
        <v>3399.36</v>
      </c>
      <c r="I39" s="47">
        <v>38786</v>
      </c>
      <c r="J39" s="47">
        <v>39538</v>
      </c>
      <c r="K39" s="47">
        <v>39538</v>
      </c>
      <c r="L39" s="30">
        <v>47</v>
      </c>
      <c r="M39" s="30" t="s">
        <v>70</v>
      </c>
      <c r="N39" s="48">
        <v>752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49.3</v>
      </c>
      <c r="F40" s="1">
        <v>1712.4</v>
      </c>
      <c r="G40" s="37">
        <v>57215.2</v>
      </c>
      <c r="H40" s="37">
        <v>5721.52</v>
      </c>
      <c r="I40" s="47">
        <v>38800</v>
      </c>
      <c r="J40" s="47">
        <v>39538</v>
      </c>
      <c r="K40" s="47">
        <v>39538</v>
      </c>
      <c r="L40" s="30">
        <v>47</v>
      </c>
      <c r="M40" s="30" t="s">
        <v>53</v>
      </c>
      <c r="N40" s="48">
        <v>738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31</v>
      </c>
      <c r="F41" s="1">
        <v>366.4</v>
      </c>
      <c r="G41" s="37">
        <v>10966.5</v>
      </c>
      <c r="H41" s="37">
        <v>1096.65</v>
      </c>
      <c r="I41" s="47">
        <v>39207</v>
      </c>
      <c r="J41" s="47">
        <v>39538</v>
      </c>
      <c r="K41" s="47">
        <v>39538</v>
      </c>
      <c r="L41" s="5">
        <v>47</v>
      </c>
      <c r="M41" s="46" t="s">
        <v>53</v>
      </c>
      <c r="N41" s="2">
        <v>331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19</v>
      </c>
      <c r="F42" s="1">
        <v>290.4</v>
      </c>
      <c r="G42" s="37">
        <v>4744.7</v>
      </c>
      <c r="H42" s="37">
        <v>474.47</v>
      </c>
      <c r="I42" s="47">
        <v>38800</v>
      </c>
      <c r="J42" s="47">
        <v>39538</v>
      </c>
      <c r="K42" s="47">
        <v>39538</v>
      </c>
      <c r="L42" s="30">
        <v>47</v>
      </c>
      <c r="M42" s="30" t="s">
        <v>73</v>
      </c>
      <c r="N42" s="48">
        <v>738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72</v>
      </c>
      <c r="F43" s="1">
        <v>504</v>
      </c>
      <c r="G43" s="37">
        <v>11156.2</v>
      </c>
      <c r="H43" s="37">
        <v>11156.2</v>
      </c>
      <c r="I43" s="47">
        <v>38818</v>
      </c>
      <c r="J43" s="47">
        <v>39538</v>
      </c>
      <c r="K43" s="47">
        <v>39538</v>
      </c>
      <c r="L43" s="30">
        <v>47</v>
      </c>
      <c r="M43" s="30" t="s">
        <v>84</v>
      </c>
      <c r="N43" s="48">
        <v>720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195</v>
      </c>
      <c r="F44" s="1">
        <v>3141.16</v>
      </c>
      <c r="G44" s="37">
        <v>189457.6</v>
      </c>
      <c r="H44" s="37">
        <v>18945.76</v>
      </c>
      <c r="I44" s="47">
        <v>38510</v>
      </c>
      <c r="J44" s="47">
        <v>39172</v>
      </c>
      <c r="K44" s="47">
        <v>39538</v>
      </c>
      <c r="L44" s="30">
        <v>47</v>
      </c>
      <c r="M44" s="30" t="s">
        <v>87</v>
      </c>
      <c r="N44" s="48">
        <v>1028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127</v>
      </c>
      <c r="F45" s="1">
        <v>713</v>
      </c>
      <c r="G45" s="37">
        <v>53385.25</v>
      </c>
      <c r="H45" s="37">
        <v>25091.07</v>
      </c>
      <c r="I45" s="47">
        <v>38786</v>
      </c>
      <c r="J45" s="47">
        <v>39538</v>
      </c>
      <c r="K45" s="47">
        <v>39538</v>
      </c>
      <c r="L45" s="30">
        <v>47</v>
      </c>
      <c r="M45" s="30" t="s">
        <v>70</v>
      </c>
      <c r="N45" s="48">
        <v>752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86</v>
      </c>
      <c r="F46" s="1">
        <v>1338.8</v>
      </c>
      <c r="G46" s="37">
        <v>83243.68</v>
      </c>
      <c r="H46" s="37">
        <v>83243.68</v>
      </c>
      <c r="I46" s="47">
        <v>38421</v>
      </c>
      <c r="J46" s="47">
        <v>39187</v>
      </c>
      <c r="K46" s="47">
        <v>39553</v>
      </c>
      <c r="L46" s="30">
        <v>62</v>
      </c>
      <c r="M46" s="30" t="s">
        <v>53</v>
      </c>
      <c r="N46" s="48">
        <v>1132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92</v>
      </c>
      <c r="F47" s="1">
        <v>898.2</v>
      </c>
      <c r="G47" s="37">
        <v>52866.06</v>
      </c>
      <c r="H47" s="37">
        <v>5286.61</v>
      </c>
      <c r="I47" s="47">
        <v>38357</v>
      </c>
      <c r="J47" s="47">
        <v>39202</v>
      </c>
      <c r="K47" s="47">
        <v>39568</v>
      </c>
      <c r="L47" s="30">
        <v>77</v>
      </c>
      <c r="M47" s="30" t="s">
        <v>87</v>
      </c>
      <c r="N47" s="48">
        <v>1211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61.9</v>
      </c>
      <c r="F48" s="1">
        <v>646</v>
      </c>
      <c r="G48" s="37">
        <v>25393.75</v>
      </c>
      <c r="H48" s="37">
        <v>25393.75</v>
      </c>
      <c r="I48" s="47">
        <v>38288</v>
      </c>
      <c r="J48" s="47">
        <v>39082</v>
      </c>
      <c r="K48" s="47">
        <v>39598</v>
      </c>
      <c r="L48" s="30">
        <v>107</v>
      </c>
      <c r="M48" s="30" t="s">
        <v>53</v>
      </c>
      <c r="N48" s="48">
        <v>1310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144.5</v>
      </c>
      <c r="F49" s="1">
        <v>787</v>
      </c>
      <c r="G49" s="37">
        <v>22066.72</v>
      </c>
      <c r="H49" s="37">
        <v>15639.52</v>
      </c>
      <c r="I49" s="47">
        <v>38560</v>
      </c>
      <c r="J49" s="47">
        <v>39263</v>
      </c>
      <c r="K49" s="47">
        <v>39629</v>
      </c>
      <c r="L49" s="30">
        <v>138</v>
      </c>
      <c r="M49" s="30" t="s">
        <v>98</v>
      </c>
      <c r="N49" s="48">
        <v>1069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9</v>
      </c>
      <c r="F50" s="1">
        <v>50</v>
      </c>
      <c r="G50" s="37">
        <v>200</v>
      </c>
      <c r="H50" s="37">
        <v>200</v>
      </c>
      <c r="I50" s="47">
        <v>39391</v>
      </c>
      <c r="J50" s="47">
        <v>39629</v>
      </c>
      <c r="K50" s="47">
        <v>39629</v>
      </c>
      <c r="L50" s="30">
        <v>138</v>
      </c>
      <c r="M50" s="30" t="s">
        <v>101</v>
      </c>
      <c r="N50" s="48">
        <v>238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90</v>
      </c>
      <c r="F51" s="1">
        <v>1335.8</v>
      </c>
      <c r="G51" s="37">
        <v>152545.3</v>
      </c>
      <c r="H51" s="37">
        <v>152545.3</v>
      </c>
      <c r="I51" s="47">
        <v>38841</v>
      </c>
      <c r="J51" s="47">
        <v>39629</v>
      </c>
      <c r="K51" s="47">
        <v>39629</v>
      </c>
      <c r="L51" s="30">
        <v>138</v>
      </c>
      <c r="M51" s="30" t="s">
        <v>104</v>
      </c>
      <c r="N51" s="48">
        <v>788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80</v>
      </c>
      <c r="F52" s="1">
        <v>952</v>
      </c>
      <c r="G52" s="37">
        <v>40826.05</v>
      </c>
      <c r="H52" s="37">
        <v>5922.45</v>
      </c>
      <c r="I52" s="47">
        <v>38518</v>
      </c>
      <c r="J52" s="47">
        <v>39263</v>
      </c>
      <c r="K52" s="47">
        <v>39629</v>
      </c>
      <c r="L52" s="30">
        <v>138</v>
      </c>
      <c r="M52" s="30" t="s">
        <v>107</v>
      </c>
      <c r="N52" s="48">
        <v>1111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61.1</v>
      </c>
      <c r="F53" s="1">
        <v>996.7</v>
      </c>
      <c r="G53" s="37">
        <v>51035.86</v>
      </c>
      <c r="H53" s="37">
        <v>22455.78</v>
      </c>
      <c r="I53" s="47">
        <v>38841</v>
      </c>
      <c r="J53" s="47">
        <v>39629</v>
      </c>
      <c r="K53" s="47">
        <v>39629</v>
      </c>
      <c r="L53" s="30">
        <v>138</v>
      </c>
      <c r="M53" s="30" t="s">
        <v>110</v>
      </c>
      <c r="N53" s="48">
        <v>788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138.6</v>
      </c>
      <c r="F54" s="1">
        <v>1851.2</v>
      </c>
      <c r="G54" s="37">
        <v>97289.9</v>
      </c>
      <c r="H54" s="37">
        <v>9728.99</v>
      </c>
      <c r="I54" s="47">
        <v>38877</v>
      </c>
      <c r="J54" s="47">
        <v>39629</v>
      </c>
      <c r="K54" s="47">
        <v>39629</v>
      </c>
      <c r="L54" s="30">
        <v>138</v>
      </c>
      <c r="M54" s="30" t="s">
        <v>53</v>
      </c>
      <c r="N54" s="48">
        <v>752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278</v>
      </c>
      <c r="F55" s="1">
        <v>2379</v>
      </c>
      <c r="G55" s="37">
        <v>172006.07</v>
      </c>
      <c r="H55" s="37">
        <v>17200.61</v>
      </c>
      <c r="I55" s="47">
        <v>38518</v>
      </c>
      <c r="J55" s="47">
        <v>39629</v>
      </c>
      <c r="K55" s="47">
        <v>39629</v>
      </c>
      <c r="L55" s="30">
        <v>138</v>
      </c>
      <c r="M55" s="30" t="s">
        <v>73</v>
      </c>
      <c r="N55" s="48">
        <v>1111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65</v>
      </c>
      <c r="F56" s="1">
        <v>446.4</v>
      </c>
      <c r="G56" s="37">
        <v>10577.3</v>
      </c>
      <c r="H56" s="37">
        <v>1057.73</v>
      </c>
      <c r="I56" s="47">
        <v>38877</v>
      </c>
      <c r="J56" s="47">
        <v>39629</v>
      </c>
      <c r="K56" s="47">
        <v>39629</v>
      </c>
      <c r="L56" s="30">
        <v>138</v>
      </c>
      <c r="M56" s="30" t="s">
        <v>53</v>
      </c>
      <c r="N56" s="48">
        <v>752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46.2</v>
      </c>
      <c r="F57" s="1">
        <v>835.2</v>
      </c>
      <c r="G57" s="37">
        <v>16722.09</v>
      </c>
      <c r="H57" s="37">
        <v>1672.21</v>
      </c>
      <c r="I57" s="47">
        <v>38898</v>
      </c>
      <c r="J57" s="47">
        <v>39629</v>
      </c>
      <c r="K57" s="47">
        <v>39629</v>
      </c>
      <c r="L57" s="30">
        <v>138</v>
      </c>
      <c r="M57" s="30" t="s">
        <v>53</v>
      </c>
      <c r="N57" s="48">
        <v>731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76</v>
      </c>
      <c r="F58" s="1">
        <v>1216</v>
      </c>
      <c r="G58" s="37">
        <v>58429.84</v>
      </c>
      <c r="H58" s="37">
        <v>36170.85</v>
      </c>
      <c r="I58" s="47">
        <v>38519</v>
      </c>
      <c r="J58" s="47">
        <v>39263</v>
      </c>
      <c r="K58" s="47">
        <v>39629</v>
      </c>
      <c r="L58" s="30">
        <v>138</v>
      </c>
      <c r="M58" s="30" t="s">
        <v>53</v>
      </c>
      <c r="N58" s="48">
        <v>1110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131</v>
      </c>
      <c r="F59" s="1">
        <v>1141.4</v>
      </c>
      <c r="G59" s="37">
        <v>50854</v>
      </c>
      <c r="H59" s="37">
        <v>5085.4</v>
      </c>
      <c r="I59" s="47">
        <v>38898</v>
      </c>
      <c r="J59" s="47">
        <v>39629</v>
      </c>
      <c r="K59" s="47">
        <v>39629</v>
      </c>
      <c r="L59" s="30">
        <v>138</v>
      </c>
      <c r="M59" s="30" t="s">
        <v>53</v>
      </c>
      <c r="N59" s="48">
        <v>731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98</v>
      </c>
      <c r="F60" s="1">
        <v>2142</v>
      </c>
      <c r="G60" s="37">
        <v>103566.19</v>
      </c>
      <c r="H60" s="37">
        <v>103566.19</v>
      </c>
      <c r="I60" s="47">
        <v>38544</v>
      </c>
      <c r="J60" s="47">
        <v>39629</v>
      </c>
      <c r="K60" s="47">
        <v>39629</v>
      </c>
      <c r="L60" s="30">
        <v>138</v>
      </c>
      <c r="M60" s="30" t="s">
        <v>125</v>
      </c>
      <c r="N60" s="48">
        <v>1085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25</v>
      </c>
      <c r="F61" s="1">
        <v>160</v>
      </c>
      <c r="G61" s="37">
        <v>1469.41</v>
      </c>
      <c r="H61" s="37">
        <v>1469.41</v>
      </c>
      <c r="I61" s="47">
        <v>38726</v>
      </c>
      <c r="J61" s="47">
        <v>39263</v>
      </c>
      <c r="K61" s="47">
        <v>39629</v>
      </c>
      <c r="L61" s="30">
        <v>138</v>
      </c>
      <c r="M61" s="30" t="s">
        <v>128</v>
      </c>
      <c r="N61" s="48">
        <v>903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158</v>
      </c>
      <c r="F62" s="1">
        <v>1280.6</v>
      </c>
      <c r="G62" s="37">
        <v>48166.39</v>
      </c>
      <c r="H62" s="37">
        <v>4816.64</v>
      </c>
      <c r="I62" s="47">
        <v>38877</v>
      </c>
      <c r="J62" s="47">
        <v>39629</v>
      </c>
      <c r="K62" s="47">
        <v>39629</v>
      </c>
      <c r="L62" s="30">
        <v>138</v>
      </c>
      <c r="M62" s="30" t="s">
        <v>53</v>
      </c>
      <c r="N62" s="48">
        <v>752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34</v>
      </c>
      <c r="F63" s="1">
        <v>166</v>
      </c>
      <c r="G63" s="37">
        <v>4342.82</v>
      </c>
      <c r="H63" s="37">
        <v>434.28</v>
      </c>
      <c r="I63" s="47">
        <v>38877</v>
      </c>
      <c r="J63" s="47">
        <v>39629</v>
      </c>
      <c r="K63" s="47">
        <v>39629</v>
      </c>
      <c r="L63" s="30">
        <v>138</v>
      </c>
      <c r="M63" s="30" t="s">
        <v>53</v>
      </c>
      <c r="N63" s="48">
        <v>752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83</v>
      </c>
      <c r="F64" s="1">
        <v>612</v>
      </c>
      <c r="G64" s="37">
        <v>47092</v>
      </c>
      <c r="H64" s="37">
        <v>4709.2</v>
      </c>
      <c r="I64" s="47">
        <v>38898</v>
      </c>
      <c r="J64" s="47">
        <v>39629</v>
      </c>
      <c r="K64" s="47">
        <v>39629</v>
      </c>
      <c r="L64" s="30">
        <v>138</v>
      </c>
      <c r="M64" s="30" t="s">
        <v>135</v>
      </c>
      <c r="N64" s="48">
        <v>731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147</v>
      </c>
      <c r="F65" s="1">
        <v>2060</v>
      </c>
      <c r="G65" s="37">
        <v>90648.65</v>
      </c>
      <c r="H65" s="37">
        <v>9064.87</v>
      </c>
      <c r="I65" s="47">
        <v>38471</v>
      </c>
      <c r="J65" s="47">
        <v>39187</v>
      </c>
      <c r="K65" s="47">
        <v>39690</v>
      </c>
      <c r="L65" s="30">
        <v>199</v>
      </c>
      <c r="M65" s="30" t="s">
        <v>53</v>
      </c>
      <c r="N65" s="48">
        <v>1219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59</v>
      </c>
      <c r="F66" s="1">
        <v>715.8</v>
      </c>
      <c r="G66" s="37">
        <v>31959.06</v>
      </c>
      <c r="H66" s="37">
        <v>3195.91</v>
      </c>
      <c r="I66" s="47">
        <v>38420</v>
      </c>
      <c r="J66" s="47">
        <v>39187</v>
      </c>
      <c r="K66" s="47">
        <v>39690</v>
      </c>
      <c r="L66" s="30">
        <v>199</v>
      </c>
      <c r="M66" s="30" t="s">
        <v>53</v>
      </c>
      <c r="N66" s="48">
        <v>1270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153</v>
      </c>
      <c r="F67" s="1">
        <v>1903</v>
      </c>
      <c r="G67" s="37">
        <v>114674.15</v>
      </c>
      <c r="H67" s="37">
        <v>11467.42</v>
      </c>
      <c r="I67" s="47">
        <v>38471</v>
      </c>
      <c r="J67" s="47">
        <v>39263</v>
      </c>
      <c r="K67" s="47">
        <v>39690</v>
      </c>
      <c r="L67" s="30">
        <v>199</v>
      </c>
      <c r="M67" s="30" t="s">
        <v>53</v>
      </c>
      <c r="N67" s="48">
        <v>1219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16</v>
      </c>
      <c r="F68" s="1">
        <v>246</v>
      </c>
      <c r="G68" s="37">
        <v>16184.71</v>
      </c>
      <c r="H68" s="37">
        <v>16184.71</v>
      </c>
      <c r="I68" s="47">
        <v>38947</v>
      </c>
      <c r="J68" s="47">
        <v>39721</v>
      </c>
      <c r="K68" s="47">
        <v>39721</v>
      </c>
      <c r="L68" s="30">
        <v>230</v>
      </c>
      <c r="M68" s="30" t="s">
        <v>110</v>
      </c>
      <c r="N68" s="48">
        <v>774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203</v>
      </c>
      <c r="F69" s="1">
        <v>2595.4</v>
      </c>
      <c r="G69" s="37">
        <v>119509.5</v>
      </c>
      <c r="H69" s="37">
        <v>119509.5</v>
      </c>
      <c r="I69" s="47">
        <v>38923</v>
      </c>
      <c r="J69" s="47">
        <v>39721</v>
      </c>
      <c r="K69" s="47">
        <v>39721</v>
      </c>
      <c r="L69" s="30">
        <v>230</v>
      </c>
      <c r="M69" s="30" t="s">
        <v>67</v>
      </c>
      <c r="N69" s="48">
        <v>798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31</v>
      </c>
      <c r="F70" s="1">
        <v>500</v>
      </c>
      <c r="G70" s="37">
        <v>17799.6</v>
      </c>
      <c r="H70" s="37">
        <v>1779.96</v>
      </c>
      <c r="I70" s="47">
        <v>39006</v>
      </c>
      <c r="J70" s="47">
        <v>39721</v>
      </c>
      <c r="K70" s="47">
        <v>39721</v>
      </c>
      <c r="L70" s="30">
        <v>230</v>
      </c>
      <c r="M70" s="30" t="s">
        <v>73</v>
      </c>
      <c r="N70" s="48">
        <v>715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27</v>
      </c>
      <c r="F71" s="1">
        <v>268</v>
      </c>
      <c r="G71" s="37">
        <v>4866.65</v>
      </c>
      <c r="H71" s="37">
        <v>4866.65</v>
      </c>
      <c r="I71" s="47">
        <v>38926</v>
      </c>
      <c r="J71" s="47">
        <v>39721</v>
      </c>
      <c r="K71" s="47">
        <v>39721</v>
      </c>
      <c r="L71" s="30">
        <v>230</v>
      </c>
      <c r="M71" s="30" t="s">
        <v>150</v>
      </c>
      <c r="N71" s="48">
        <v>795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48</v>
      </c>
      <c r="F72" s="1">
        <v>877</v>
      </c>
      <c r="G72" s="37">
        <v>23883.84</v>
      </c>
      <c r="H72" s="37">
        <v>3411.98</v>
      </c>
      <c r="I72" s="47">
        <v>38541</v>
      </c>
      <c r="J72" s="47">
        <v>39355</v>
      </c>
      <c r="K72" s="47">
        <v>39721</v>
      </c>
      <c r="L72" s="30">
        <v>230</v>
      </c>
      <c r="M72" s="30" t="s">
        <v>87</v>
      </c>
      <c r="N72" s="48">
        <v>1180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41.1</v>
      </c>
      <c r="F73" s="1">
        <v>333.6</v>
      </c>
      <c r="G73" s="37">
        <v>35220.6</v>
      </c>
      <c r="H73" s="37">
        <v>7656.65</v>
      </c>
      <c r="I73" s="47">
        <v>38247</v>
      </c>
      <c r="J73" s="47">
        <v>38990</v>
      </c>
      <c r="K73" s="47">
        <v>39721</v>
      </c>
      <c r="L73" s="30">
        <v>230</v>
      </c>
      <c r="M73" s="30" t="s">
        <v>73</v>
      </c>
      <c r="N73" s="48">
        <v>1474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33</v>
      </c>
      <c r="F74" s="1">
        <v>973.2</v>
      </c>
      <c r="G74" s="37">
        <v>65591.09</v>
      </c>
      <c r="H74" s="37">
        <v>9350.16</v>
      </c>
      <c r="I74" s="47">
        <v>38637</v>
      </c>
      <c r="J74" s="47">
        <v>39355</v>
      </c>
      <c r="K74" s="47">
        <v>39721</v>
      </c>
      <c r="L74" s="30">
        <v>230</v>
      </c>
      <c r="M74" s="30" t="s">
        <v>157</v>
      </c>
      <c r="N74" s="48">
        <v>1084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159</v>
      </c>
      <c r="D75" s="2" t="s">
        <v>160</v>
      </c>
      <c r="E75" s="1">
        <v>296</v>
      </c>
      <c r="F75" s="1">
        <v>2318</v>
      </c>
      <c r="G75" s="37">
        <v>197293.8</v>
      </c>
      <c r="H75" s="37">
        <v>151916.93</v>
      </c>
      <c r="I75" s="47">
        <v>38945</v>
      </c>
      <c r="J75" s="47">
        <v>39721</v>
      </c>
      <c r="K75" s="47">
        <v>39721</v>
      </c>
      <c r="L75" s="30">
        <v>230</v>
      </c>
      <c r="M75" s="30" t="s">
        <v>161</v>
      </c>
      <c r="N75" s="48">
        <v>776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165.3</v>
      </c>
      <c r="F76" s="1">
        <v>1583.6</v>
      </c>
      <c r="G76" s="37">
        <v>27708.08</v>
      </c>
      <c r="H76" s="37">
        <v>15393.38</v>
      </c>
      <c r="I76" s="47">
        <v>38090</v>
      </c>
      <c r="J76" s="47">
        <v>38625</v>
      </c>
      <c r="K76" s="47">
        <v>39721</v>
      </c>
      <c r="L76" s="30">
        <v>230</v>
      </c>
      <c r="M76" s="30" t="s">
        <v>53</v>
      </c>
      <c r="N76" s="48">
        <v>1631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25</v>
      </c>
      <c r="F77" s="1">
        <v>138</v>
      </c>
      <c r="G77" s="37">
        <v>2339.5</v>
      </c>
      <c r="H77" s="37">
        <v>233.95</v>
      </c>
      <c r="I77" s="47">
        <v>39006</v>
      </c>
      <c r="J77" s="47">
        <v>39721</v>
      </c>
      <c r="K77" s="47">
        <v>39721</v>
      </c>
      <c r="L77" s="30">
        <v>230</v>
      </c>
      <c r="M77" s="30" t="s">
        <v>73</v>
      </c>
      <c r="N77" s="48">
        <v>715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24</v>
      </c>
      <c r="F78" s="1">
        <v>614</v>
      </c>
      <c r="G78" s="37">
        <v>40294.46</v>
      </c>
      <c r="H78" s="37">
        <v>5756.35</v>
      </c>
      <c r="I78" s="47">
        <v>38394</v>
      </c>
      <c r="J78" s="47">
        <v>39263</v>
      </c>
      <c r="K78" s="47">
        <v>39782</v>
      </c>
      <c r="L78" s="30">
        <v>291</v>
      </c>
      <c r="M78" s="30" t="s">
        <v>73</v>
      </c>
      <c r="N78" s="48">
        <v>1388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236</v>
      </c>
      <c r="F79" s="1">
        <v>1760</v>
      </c>
      <c r="G79" s="37">
        <v>22666.2</v>
      </c>
      <c r="H79" s="37">
        <v>2266.62</v>
      </c>
      <c r="I79" s="47">
        <v>39036</v>
      </c>
      <c r="J79" s="47">
        <v>39813</v>
      </c>
      <c r="K79" s="47">
        <v>39813</v>
      </c>
      <c r="L79" s="30">
        <v>322</v>
      </c>
      <c r="M79" s="30" t="s">
        <v>53</v>
      </c>
      <c r="N79" s="48">
        <v>777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37</v>
      </c>
      <c r="F80" s="1">
        <v>442.8</v>
      </c>
      <c r="G80" s="37">
        <v>23395.59</v>
      </c>
      <c r="H80" s="37">
        <v>2339.56</v>
      </c>
      <c r="I80" s="47">
        <v>39107</v>
      </c>
      <c r="J80" s="47">
        <v>39813</v>
      </c>
      <c r="K80" s="47">
        <v>39813</v>
      </c>
      <c r="L80" s="30">
        <v>322</v>
      </c>
      <c r="M80" s="30" t="s">
        <v>70</v>
      </c>
      <c r="N80" s="48">
        <v>706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72</v>
      </c>
      <c r="F81" s="1">
        <v>584</v>
      </c>
      <c r="G81" s="37">
        <v>22303.3</v>
      </c>
      <c r="H81" s="37">
        <v>2230.33</v>
      </c>
      <c r="I81" s="47">
        <v>39000</v>
      </c>
      <c r="J81" s="47">
        <v>39813</v>
      </c>
      <c r="K81" s="47">
        <v>39813</v>
      </c>
      <c r="L81" s="30">
        <v>322</v>
      </c>
      <c r="M81" s="30" t="s">
        <v>84</v>
      </c>
      <c r="N81" s="48">
        <v>813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50</v>
      </c>
      <c r="F82" s="1">
        <v>1079.6</v>
      </c>
      <c r="G82" s="37">
        <v>27460.2</v>
      </c>
      <c r="H82" s="37">
        <v>2746.02</v>
      </c>
      <c r="I82" s="47">
        <v>39036</v>
      </c>
      <c r="J82" s="47">
        <v>39813</v>
      </c>
      <c r="K82" s="47">
        <v>39813</v>
      </c>
      <c r="L82" s="30">
        <v>322</v>
      </c>
      <c r="M82" s="30" t="s">
        <v>176</v>
      </c>
      <c r="N82" s="48">
        <v>777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86</v>
      </c>
      <c r="F83" s="1">
        <v>1386.6</v>
      </c>
      <c r="G83" s="37">
        <v>111637.17</v>
      </c>
      <c r="H83" s="37">
        <v>89309.73</v>
      </c>
      <c r="I83" s="47">
        <v>39036</v>
      </c>
      <c r="J83" s="47">
        <v>39813</v>
      </c>
      <c r="K83" s="47">
        <v>39813</v>
      </c>
      <c r="L83" s="30">
        <v>322</v>
      </c>
      <c r="M83" s="30" t="s">
        <v>110</v>
      </c>
      <c r="N83" s="48">
        <v>777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47</v>
      </c>
      <c r="F84" s="1">
        <v>328</v>
      </c>
      <c r="G84" s="37">
        <v>14385.26</v>
      </c>
      <c r="H84" s="37">
        <v>14385.26</v>
      </c>
      <c r="I84" s="47">
        <v>38726</v>
      </c>
      <c r="J84" s="47">
        <v>39447</v>
      </c>
      <c r="K84" s="47">
        <v>39813</v>
      </c>
      <c r="L84" s="30">
        <v>322</v>
      </c>
      <c r="M84" s="30" t="s">
        <v>104</v>
      </c>
      <c r="N84" s="48">
        <v>1087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56</v>
      </c>
      <c r="F85" s="1">
        <v>480</v>
      </c>
      <c r="G85" s="37">
        <v>11276.59</v>
      </c>
      <c r="H85" s="37">
        <v>11276.59</v>
      </c>
      <c r="I85" s="47">
        <v>39107</v>
      </c>
      <c r="J85" s="47">
        <v>39813</v>
      </c>
      <c r="K85" s="47">
        <v>39813</v>
      </c>
      <c r="L85" s="30">
        <v>322</v>
      </c>
      <c r="M85" s="30" t="s">
        <v>70</v>
      </c>
      <c r="N85" s="48">
        <v>706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64</v>
      </c>
      <c r="F86" s="1">
        <v>672</v>
      </c>
      <c r="G86" s="37">
        <v>26404.05</v>
      </c>
      <c r="H86" s="37">
        <v>2640.41</v>
      </c>
      <c r="I86" s="47">
        <v>38530</v>
      </c>
      <c r="J86" s="47">
        <v>39447</v>
      </c>
      <c r="K86" s="47">
        <v>39813</v>
      </c>
      <c r="L86" s="30">
        <v>322</v>
      </c>
      <c r="M86" s="30" t="s">
        <v>107</v>
      </c>
      <c r="N86" s="48">
        <v>1283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5.9</v>
      </c>
      <c r="F87" s="1">
        <v>53.4</v>
      </c>
      <c r="G87" s="37">
        <v>409.95</v>
      </c>
      <c r="H87" s="37">
        <v>409.95</v>
      </c>
      <c r="I87" s="47">
        <v>38737</v>
      </c>
      <c r="J87" s="47">
        <v>39447</v>
      </c>
      <c r="K87" s="47">
        <v>39813</v>
      </c>
      <c r="L87" s="30">
        <v>322</v>
      </c>
      <c r="M87" s="30" t="s">
        <v>187</v>
      </c>
      <c r="N87" s="48">
        <v>1076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73.7</v>
      </c>
      <c r="F88" s="1">
        <v>576.8</v>
      </c>
      <c r="G88" s="37">
        <v>32194.82</v>
      </c>
      <c r="H88" s="37">
        <v>6998.87</v>
      </c>
      <c r="I88" s="47">
        <v>38288</v>
      </c>
      <c r="J88" s="47">
        <v>39082</v>
      </c>
      <c r="K88" s="47">
        <v>39813</v>
      </c>
      <c r="L88" s="30">
        <v>322</v>
      </c>
      <c r="M88" s="30" t="s">
        <v>53</v>
      </c>
      <c r="N88" s="48">
        <v>1525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14</v>
      </c>
      <c r="F89" s="1">
        <v>390.4</v>
      </c>
      <c r="G89" s="37">
        <v>8699.23</v>
      </c>
      <c r="H89" s="37">
        <v>1242.75</v>
      </c>
      <c r="I89" s="47">
        <v>38713</v>
      </c>
      <c r="J89" s="47">
        <v>39447</v>
      </c>
      <c r="K89" s="47">
        <v>39813</v>
      </c>
      <c r="L89" s="30">
        <v>322</v>
      </c>
      <c r="M89" s="30" t="s">
        <v>73</v>
      </c>
      <c r="N89" s="48">
        <v>1100</v>
      </c>
      <c r="O89" s="48"/>
      <c r="P89" s="48"/>
      <c r="Q89" s="48"/>
      <c r="R89" s="48"/>
    </row>
    <row r="90" spans="2:18" s="2" customFormat="1" ht="11.25">
      <c r="B90" s="66" t="s">
        <v>192</v>
      </c>
      <c r="C90" s="64" t="s">
        <v>51</v>
      </c>
      <c r="D90" s="2" t="s">
        <v>193</v>
      </c>
      <c r="E90" s="1">
        <v>263</v>
      </c>
      <c r="F90" s="1">
        <v>6798</v>
      </c>
      <c r="G90" s="37">
        <v>349793.25</v>
      </c>
      <c r="H90" s="37">
        <v>129423.5</v>
      </c>
      <c r="I90" s="47">
        <v>39178</v>
      </c>
      <c r="J90" s="47">
        <v>39813</v>
      </c>
      <c r="K90" s="47">
        <v>39813</v>
      </c>
      <c r="L90" s="30">
        <v>322</v>
      </c>
      <c r="M90" s="30" t="s">
        <v>125</v>
      </c>
      <c r="N90" s="48">
        <v>635</v>
      </c>
      <c r="O90" s="48"/>
      <c r="P90" s="48"/>
      <c r="Q90" s="48"/>
      <c r="R90" s="48"/>
    </row>
    <row r="91" spans="2:18" s="2" customFormat="1" ht="11.25">
      <c r="B91" s="66" t="s">
        <v>194</v>
      </c>
      <c r="C91" s="64" t="s">
        <v>51</v>
      </c>
      <c r="D91" s="2" t="s">
        <v>195</v>
      </c>
      <c r="E91" s="1">
        <v>70</v>
      </c>
      <c r="F91" s="1">
        <v>810</v>
      </c>
      <c r="G91" s="37">
        <v>55309.28</v>
      </c>
      <c r="H91" s="37">
        <v>7901.33</v>
      </c>
      <c r="I91" s="47">
        <v>38713</v>
      </c>
      <c r="J91" s="47">
        <v>39447</v>
      </c>
      <c r="K91" s="47">
        <v>39813</v>
      </c>
      <c r="L91" s="30">
        <v>322</v>
      </c>
      <c r="M91" s="30" t="s">
        <v>73</v>
      </c>
      <c r="N91" s="48">
        <v>1100</v>
      </c>
      <c r="O91" s="48"/>
      <c r="P91" s="48"/>
      <c r="Q91" s="48"/>
      <c r="R91" s="48"/>
    </row>
    <row r="92" spans="2:18" s="2" customFormat="1" ht="11.25">
      <c r="B92" s="66" t="s">
        <v>196</v>
      </c>
      <c r="C92" s="64" t="s">
        <v>51</v>
      </c>
      <c r="D92" s="2" t="s">
        <v>197</v>
      </c>
      <c r="E92" s="1">
        <v>20</v>
      </c>
      <c r="F92" s="1">
        <v>171</v>
      </c>
      <c r="G92" s="37">
        <v>4437.36</v>
      </c>
      <c r="H92" s="37">
        <v>633.91</v>
      </c>
      <c r="I92" s="47">
        <v>38713</v>
      </c>
      <c r="J92" s="47">
        <v>39447</v>
      </c>
      <c r="K92" s="47">
        <v>39813</v>
      </c>
      <c r="L92" s="30">
        <v>322</v>
      </c>
      <c r="M92" s="30" t="s">
        <v>73</v>
      </c>
      <c r="N92" s="48">
        <v>1100</v>
      </c>
      <c r="O92" s="48"/>
      <c r="P92" s="48"/>
      <c r="Q92" s="48"/>
      <c r="R92" s="48"/>
    </row>
    <row r="93" spans="2:18" s="2" customFormat="1" ht="11.25">
      <c r="B93" s="66" t="s">
        <v>198</v>
      </c>
      <c r="C93" s="64" t="s">
        <v>51</v>
      </c>
      <c r="D93" s="2" t="s">
        <v>199</v>
      </c>
      <c r="E93" s="1">
        <v>122</v>
      </c>
      <c r="F93" s="1">
        <v>1929</v>
      </c>
      <c r="G93" s="37">
        <v>85422.59</v>
      </c>
      <c r="H93" s="37">
        <v>8542.26</v>
      </c>
      <c r="I93" s="47">
        <v>38726</v>
      </c>
      <c r="J93" s="47">
        <v>39813</v>
      </c>
      <c r="K93" s="47">
        <v>39813</v>
      </c>
      <c r="L93" s="30">
        <v>322</v>
      </c>
      <c r="M93" s="30" t="s">
        <v>53</v>
      </c>
      <c r="N93" s="48">
        <v>1087</v>
      </c>
      <c r="O93" s="48"/>
      <c r="P93" s="48"/>
      <c r="Q93" s="48"/>
      <c r="R93" s="48"/>
    </row>
    <row r="94" spans="2:18" s="2" customFormat="1" ht="11.25">
      <c r="B94" s="66" t="s">
        <v>200</v>
      </c>
      <c r="C94" s="64" t="s">
        <v>51</v>
      </c>
      <c r="D94" s="2" t="s">
        <v>201</v>
      </c>
      <c r="E94" s="1">
        <v>39</v>
      </c>
      <c r="F94" s="1">
        <v>524</v>
      </c>
      <c r="G94" s="37">
        <v>13167.9</v>
      </c>
      <c r="H94" s="37">
        <v>1881.13</v>
      </c>
      <c r="I94" s="47">
        <v>38713</v>
      </c>
      <c r="J94" s="47">
        <v>39447</v>
      </c>
      <c r="K94" s="47">
        <v>39813</v>
      </c>
      <c r="L94" s="30">
        <v>322</v>
      </c>
      <c r="M94" s="30" t="s">
        <v>73</v>
      </c>
      <c r="N94" s="48">
        <v>1100</v>
      </c>
      <c r="O94" s="48"/>
      <c r="P94" s="48"/>
      <c r="Q94" s="48"/>
      <c r="R94" s="48"/>
    </row>
    <row r="95" spans="2:18" s="2" customFormat="1" ht="11.25">
      <c r="B95" s="66" t="s">
        <v>202</v>
      </c>
      <c r="C95" s="64" t="s">
        <v>51</v>
      </c>
      <c r="D95" s="2" t="s">
        <v>203</v>
      </c>
      <c r="E95" s="1">
        <v>63.5</v>
      </c>
      <c r="F95" s="1">
        <v>985.8</v>
      </c>
      <c r="G95" s="37">
        <v>34517.65</v>
      </c>
      <c r="H95" s="37">
        <v>6275.94</v>
      </c>
      <c r="I95" s="47">
        <v>38337</v>
      </c>
      <c r="J95" s="47">
        <v>39082</v>
      </c>
      <c r="K95" s="47">
        <v>39813</v>
      </c>
      <c r="L95" s="30">
        <v>322</v>
      </c>
      <c r="M95" s="30" t="s">
        <v>73</v>
      </c>
      <c r="N95" s="48">
        <v>1476</v>
      </c>
      <c r="O95" s="48"/>
      <c r="P95" s="48"/>
      <c r="Q95" s="48"/>
      <c r="R95" s="48"/>
    </row>
    <row r="96" spans="2:18" s="2" customFormat="1" ht="11.25">
      <c r="B96" s="66" t="s">
        <v>204</v>
      </c>
      <c r="C96" s="64" t="s">
        <v>51</v>
      </c>
      <c r="D96" s="2" t="s">
        <v>205</v>
      </c>
      <c r="E96" s="1">
        <v>118</v>
      </c>
      <c r="F96" s="1">
        <v>3003.4</v>
      </c>
      <c r="G96" s="37">
        <v>186988.69</v>
      </c>
      <c r="H96" s="37">
        <v>168289.82</v>
      </c>
      <c r="I96" s="47">
        <v>39036</v>
      </c>
      <c r="J96" s="47">
        <v>39813</v>
      </c>
      <c r="K96" s="47">
        <v>39813</v>
      </c>
      <c r="L96" s="30">
        <v>322</v>
      </c>
      <c r="M96" s="30" t="s">
        <v>110</v>
      </c>
      <c r="N96" s="48">
        <v>777</v>
      </c>
      <c r="O96" s="48"/>
      <c r="P96" s="48"/>
      <c r="Q96" s="48"/>
      <c r="R96" s="48"/>
    </row>
    <row r="97" spans="2:18" s="2" customFormat="1" ht="11.25">
      <c r="B97" s="66" t="s">
        <v>206</v>
      </c>
      <c r="C97" s="64" t="s">
        <v>51</v>
      </c>
      <c r="D97" s="2" t="s">
        <v>207</v>
      </c>
      <c r="E97" s="1">
        <v>10</v>
      </c>
      <c r="F97" s="1">
        <v>56</v>
      </c>
      <c r="G97" s="37">
        <v>280</v>
      </c>
      <c r="H97" s="37">
        <v>280</v>
      </c>
      <c r="I97" s="47">
        <v>36818</v>
      </c>
      <c r="J97" s="47">
        <v>39447</v>
      </c>
      <c r="K97" s="47">
        <v>39813</v>
      </c>
      <c r="L97" s="30">
        <v>322</v>
      </c>
      <c r="M97" s="30" t="s">
        <v>208</v>
      </c>
      <c r="N97" s="48">
        <v>2995</v>
      </c>
      <c r="O97" s="48"/>
      <c r="P97" s="48"/>
      <c r="Q97" s="48"/>
      <c r="R97" s="48"/>
    </row>
    <row r="98" spans="2:18" s="2" customFormat="1" ht="11.25">
      <c r="B98" s="66" t="s">
        <v>209</v>
      </c>
      <c r="C98" s="64" t="s">
        <v>51</v>
      </c>
      <c r="D98" s="2" t="s">
        <v>210</v>
      </c>
      <c r="E98" s="1">
        <v>22.5</v>
      </c>
      <c r="F98" s="1">
        <v>320.4</v>
      </c>
      <c r="G98" s="37">
        <v>7305.02</v>
      </c>
      <c r="H98" s="37">
        <v>1328.18</v>
      </c>
      <c r="I98" s="47">
        <v>38337</v>
      </c>
      <c r="J98" s="47">
        <v>39082</v>
      </c>
      <c r="K98" s="47">
        <v>39813</v>
      </c>
      <c r="L98" s="30">
        <v>322</v>
      </c>
      <c r="M98" s="30" t="s">
        <v>73</v>
      </c>
      <c r="N98" s="48">
        <v>1476</v>
      </c>
      <c r="O98" s="48"/>
      <c r="P98" s="48"/>
      <c r="Q98" s="48"/>
      <c r="R98" s="48"/>
    </row>
    <row r="99" spans="2:18" s="2" customFormat="1" ht="11.25">
      <c r="B99" s="66" t="s">
        <v>211</v>
      </c>
      <c r="C99" s="64" t="s">
        <v>51</v>
      </c>
      <c r="D99" s="2" t="s">
        <v>212</v>
      </c>
      <c r="E99" s="1">
        <v>47</v>
      </c>
      <c r="F99" s="1">
        <v>1243</v>
      </c>
      <c r="G99" s="37">
        <v>51240.6</v>
      </c>
      <c r="H99" s="37">
        <v>5124.06</v>
      </c>
      <c r="I99" s="47">
        <v>39220</v>
      </c>
      <c r="J99" s="47">
        <v>39873</v>
      </c>
      <c r="K99" s="47">
        <v>39873</v>
      </c>
      <c r="L99" s="30">
        <v>382</v>
      </c>
      <c r="M99" s="30" t="s">
        <v>125</v>
      </c>
      <c r="N99" s="48">
        <v>653</v>
      </c>
      <c r="O99" s="48"/>
      <c r="P99" s="48"/>
      <c r="Q99" s="48"/>
      <c r="R99" s="48"/>
    </row>
    <row r="100" spans="2:18" s="2" customFormat="1" ht="11.25">
      <c r="B100" s="66" t="s">
        <v>213</v>
      </c>
      <c r="C100" s="64" t="s">
        <v>51</v>
      </c>
      <c r="D100" s="2" t="s">
        <v>214</v>
      </c>
      <c r="E100" s="1">
        <v>29</v>
      </c>
      <c r="F100" s="1">
        <v>600</v>
      </c>
      <c r="G100" s="37">
        <v>20026</v>
      </c>
      <c r="H100" s="37">
        <v>2002.6</v>
      </c>
      <c r="I100" s="47">
        <v>39136</v>
      </c>
      <c r="J100" s="47">
        <v>39903</v>
      </c>
      <c r="K100" s="47">
        <v>39903</v>
      </c>
      <c r="L100" s="30">
        <v>412</v>
      </c>
      <c r="M100" s="30" t="s">
        <v>215</v>
      </c>
      <c r="N100" s="48">
        <v>767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8</v>
      </c>
      <c r="F101" s="1">
        <v>65.44</v>
      </c>
      <c r="G101" s="37">
        <v>3445</v>
      </c>
      <c r="H101" s="37">
        <v>344.5</v>
      </c>
      <c r="I101" s="47">
        <v>39184</v>
      </c>
      <c r="J101" s="47">
        <v>39903</v>
      </c>
      <c r="K101" s="47">
        <v>39903</v>
      </c>
      <c r="L101" s="30">
        <v>412</v>
      </c>
      <c r="M101" s="30" t="s">
        <v>125</v>
      </c>
      <c r="N101" s="48">
        <v>719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208</v>
      </c>
      <c r="F102" s="1">
        <v>1851</v>
      </c>
      <c r="G102" s="37">
        <v>126395.22</v>
      </c>
      <c r="H102" s="37">
        <v>12639.52</v>
      </c>
      <c r="I102" s="47">
        <v>39161</v>
      </c>
      <c r="J102" s="47">
        <v>39903</v>
      </c>
      <c r="K102" s="47">
        <v>39903</v>
      </c>
      <c r="L102" s="30">
        <v>412</v>
      </c>
      <c r="M102" s="30" t="s">
        <v>220</v>
      </c>
      <c r="N102" s="48">
        <v>742</v>
      </c>
      <c r="O102" s="48"/>
      <c r="P102" s="48"/>
      <c r="Q102" s="48"/>
      <c r="R102" s="48"/>
    </row>
    <row r="103" spans="2:18" s="2" customFormat="1" ht="11.25">
      <c r="B103" s="66" t="s">
        <v>221</v>
      </c>
      <c r="C103" s="64" t="s">
        <v>51</v>
      </c>
      <c r="D103" s="2" t="s">
        <v>222</v>
      </c>
      <c r="E103" s="1">
        <v>60.7</v>
      </c>
      <c r="F103" s="1">
        <v>522.2</v>
      </c>
      <c r="G103" s="37">
        <v>12994.65</v>
      </c>
      <c r="H103" s="37">
        <v>1299.47</v>
      </c>
      <c r="I103" s="47">
        <v>39205</v>
      </c>
      <c r="J103" s="47">
        <v>39903</v>
      </c>
      <c r="K103" s="47">
        <v>39903</v>
      </c>
      <c r="L103" s="30">
        <v>412</v>
      </c>
      <c r="M103" s="30" t="s">
        <v>53</v>
      </c>
      <c r="N103" s="48">
        <v>698</v>
      </c>
      <c r="O103" s="48"/>
      <c r="P103" s="48"/>
      <c r="Q103" s="48"/>
      <c r="R103" s="48"/>
    </row>
    <row r="104" spans="2:18" s="2" customFormat="1" ht="11.25">
      <c r="B104" s="66" t="s">
        <v>223</v>
      </c>
      <c r="C104" s="64" t="s">
        <v>51</v>
      </c>
      <c r="D104" s="2" t="s">
        <v>224</v>
      </c>
      <c r="E104" s="1">
        <v>81</v>
      </c>
      <c r="F104" s="1">
        <v>4345</v>
      </c>
      <c r="G104" s="37">
        <v>369377.55</v>
      </c>
      <c r="H104" s="37">
        <v>368690.67</v>
      </c>
      <c r="I104" s="47">
        <v>39163</v>
      </c>
      <c r="J104" s="47">
        <v>39903</v>
      </c>
      <c r="K104" s="47">
        <v>39903</v>
      </c>
      <c r="L104" s="30">
        <v>412</v>
      </c>
      <c r="M104" s="30" t="s">
        <v>110</v>
      </c>
      <c r="N104" s="48">
        <v>740</v>
      </c>
      <c r="O104" s="48"/>
      <c r="P104" s="48"/>
      <c r="Q104" s="48"/>
      <c r="R104" s="48"/>
    </row>
    <row r="105" spans="2:18" s="2" customFormat="1" ht="11.25">
      <c r="B105" s="66" t="s">
        <v>225</v>
      </c>
      <c r="C105" s="64" t="s">
        <v>51</v>
      </c>
      <c r="D105" s="2" t="s">
        <v>226</v>
      </c>
      <c r="E105" s="1">
        <v>15</v>
      </c>
      <c r="F105" s="1">
        <v>364.88</v>
      </c>
      <c r="G105" s="37">
        <v>16549.95</v>
      </c>
      <c r="H105" s="37">
        <v>1655</v>
      </c>
      <c r="I105" s="47">
        <v>39304</v>
      </c>
      <c r="J105" s="47">
        <v>39903</v>
      </c>
      <c r="K105" s="47">
        <v>39903</v>
      </c>
      <c r="L105" s="30">
        <v>412</v>
      </c>
      <c r="M105" s="30" t="s">
        <v>125</v>
      </c>
      <c r="N105" s="48">
        <v>599</v>
      </c>
      <c r="O105" s="48"/>
      <c r="P105" s="48"/>
      <c r="Q105" s="48"/>
      <c r="R105" s="48"/>
    </row>
    <row r="106" spans="2:18" s="2" customFormat="1" ht="11.25">
      <c r="B106" s="66" t="s">
        <v>227</v>
      </c>
      <c r="C106" s="64" t="s">
        <v>51</v>
      </c>
      <c r="D106" s="2" t="s">
        <v>228</v>
      </c>
      <c r="E106" s="1">
        <v>45.7</v>
      </c>
      <c r="F106" s="1">
        <v>501.7</v>
      </c>
      <c r="G106" s="37">
        <v>62480.48</v>
      </c>
      <c r="H106" s="37">
        <v>62480.48</v>
      </c>
      <c r="I106" s="47">
        <v>39094</v>
      </c>
      <c r="J106" s="47">
        <v>39903</v>
      </c>
      <c r="K106" s="47">
        <v>39903</v>
      </c>
      <c r="L106" s="30">
        <v>412</v>
      </c>
      <c r="M106" s="30" t="s">
        <v>229</v>
      </c>
      <c r="N106" s="48">
        <v>809</v>
      </c>
      <c r="O106" s="48"/>
      <c r="P106" s="48"/>
      <c r="Q106" s="48"/>
      <c r="R106" s="48"/>
    </row>
    <row r="107" spans="2:18" s="2" customFormat="1" ht="11.25">
      <c r="B107" s="66" t="s">
        <v>230</v>
      </c>
      <c r="C107" s="64" t="s">
        <v>51</v>
      </c>
      <c r="D107" s="2" t="s">
        <v>231</v>
      </c>
      <c r="E107" s="1">
        <v>45</v>
      </c>
      <c r="F107" s="1">
        <v>396</v>
      </c>
      <c r="G107" s="37">
        <v>11982.85</v>
      </c>
      <c r="H107" s="37">
        <v>1198.29</v>
      </c>
      <c r="I107" s="47">
        <v>39136</v>
      </c>
      <c r="J107" s="47">
        <v>39903</v>
      </c>
      <c r="K107" s="47">
        <v>39903</v>
      </c>
      <c r="L107" s="30">
        <v>412</v>
      </c>
      <c r="M107" s="30" t="s">
        <v>215</v>
      </c>
      <c r="N107" s="48">
        <v>767</v>
      </c>
      <c r="O107" s="48"/>
      <c r="P107" s="48"/>
      <c r="Q107" s="48"/>
      <c r="R107" s="48"/>
    </row>
    <row r="108" spans="2:18" s="2" customFormat="1" ht="11.25">
      <c r="B108" s="66" t="s">
        <v>232</v>
      </c>
      <c r="C108" s="64" t="s">
        <v>51</v>
      </c>
      <c r="D108" s="2" t="s">
        <v>233</v>
      </c>
      <c r="E108" s="1">
        <v>83</v>
      </c>
      <c r="F108" s="1">
        <v>677</v>
      </c>
      <c r="G108" s="37">
        <v>146101.3</v>
      </c>
      <c r="H108" s="37">
        <v>146101.3</v>
      </c>
      <c r="I108" s="47">
        <v>39136</v>
      </c>
      <c r="J108" s="47">
        <v>39903</v>
      </c>
      <c r="K108" s="47">
        <v>39903</v>
      </c>
      <c r="L108" s="30">
        <v>412</v>
      </c>
      <c r="M108" s="30" t="s">
        <v>234</v>
      </c>
      <c r="N108" s="48">
        <v>767</v>
      </c>
      <c r="O108" s="48"/>
      <c r="P108" s="48"/>
      <c r="Q108" s="48"/>
      <c r="R108" s="48"/>
    </row>
    <row r="109" spans="2:18" s="2" customFormat="1" ht="11.25">
      <c r="B109" s="66" t="s">
        <v>235</v>
      </c>
      <c r="C109" s="64" t="s">
        <v>51</v>
      </c>
      <c r="D109" s="2" t="s">
        <v>236</v>
      </c>
      <c r="E109" s="1">
        <v>82.6</v>
      </c>
      <c r="F109" s="1">
        <v>987.4</v>
      </c>
      <c r="G109" s="37">
        <v>24041.94</v>
      </c>
      <c r="H109" s="37">
        <v>2404.19</v>
      </c>
      <c r="I109" s="47">
        <v>39156</v>
      </c>
      <c r="J109" s="47">
        <v>39903</v>
      </c>
      <c r="K109" s="47">
        <v>39903</v>
      </c>
      <c r="L109" s="30">
        <v>412</v>
      </c>
      <c r="M109" s="30" t="s">
        <v>125</v>
      </c>
      <c r="N109" s="48">
        <v>747</v>
      </c>
      <c r="O109" s="48"/>
      <c r="P109" s="48"/>
      <c r="Q109" s="48"/>
      <c r="R109" s="48"/>
    </row>
    <row r="110" spans="2:18" s="2" customFormat="1" ht="11.25">
      <c r="B110" s="66" t="s">
        <v>237</v>
      </c>
      <c r="C110" s="64" t="s">
        <v>51</v>
      </c>
      <c r="D110" s="2" t="s">
        <v>238</v>
      </c>
      <c r="E110" s="1">
        <v>83</v>
      </c>
      <c r="F110" s="1">
        <v>2001</v>
      </c>
      <c r="G110" s="37">
        <v>62504.44</v>
      </c>
      <c r="H110" s="37">
        <v>6250.44</v>
      </c>
      <c r="I110" s="47">
        <v>39178</v>
      </c>
      <c r="J110" s="47">
        <v>39903</v>
      </c>
      <c r="K110" s="47">
        <v>39903</v>
      </c>
      <c r="L110" s="30">
        <v>412</v>
      </c>
      <c r="M110" s="30" t="s">
        <v>125</v>
      </c>
      <c r="N110" s="48">
        <v>725</v>
      </c>
      <c r="O110" s="48"/>
      <c r="P110" s="48"/>
      <c r="Q110" s="48"/>
      <c r="R110" s="48"/>
    </row>
    <row r="111" spans="2:18" s="2" customFormat="1" ht="11.25">
      <c r="B111" s="66" t="s">
        <v>239</v>
      </c>
      <c r="C111" s="64" t="s">
        <v>51</v>
      </c>
      <c r="D111" s="2" t="s">
        <v>240</v>
      </c>
      <c r="E111" s="1">
        <v>15</v>
      </c>
      <c r="F111" s="1">
        <v>249</v>
      </c>
      <c r="G111" s="37">
        <v>20505.37</v>
      </c>
      <c r="H111" s="37">
        <v>2050.54</v>
      </c>
      <c r="I111" s="47">
        <v>39153</v>
      </c>
      <c r="J111" s="47">
        <v>39903</v>
      </c>
      <c r="K111" s="47">
        <v>39903</v>
      </c>
      <c r="L111" s="30">
        <v>412</v>
      </c>
      <c r="M111" s="30" t="s">
        <v>125</v>
      </c>
      <c r="N111" s="48">
        <v>750</v>
      </c>
      <c r="O111" s="48"/>
      <c r="P111" s="48"/>
      <c r="Q111" s="48"/>
      <c r="R111" s="48"/>
    </row>
    <row r="112" spans="2:18" s="2" customFormat="1" ht="11.25">
      <c r="B112" s="66" t="s">
        <v>241</v>
      </c>
      <c r="C112" s="64" t="s">
        <v>51</v>
      </c>
      <c r="D112" s="2" t="s">
        <v>242</v>
      </c>
      <c r="E112" s="1">
        <v>44</v>
      </c>
      <c r="F112" s="1">
        <v>773</v>
      </c>
      <c r="G112" s="37">
        <v>25347.15</v>
      </c>
      <c r="H112" s="37">
        <v>2534.72</v>
      </c>
      <c r="I112" s="47">
        <v>39181</v>
      </c>
      <c r="J112" s="47">
        <v>39903</v>
      </c>
      <c r="K112" s="47">
        <v>39903</v>
      </c>
      <c r="L112" s="30">
        <v>412</v>
      </c>
      <c r="M112" s="30" t="s">
        <v>243</v>
      </c>
      <c r="N112" s="48">
        <v>722</v>
      </c>
      <c r="O112" s="48"/>
      <c r="P112" s="48"/>
      <c r="Q112" s="48"/>
      <c r="R112" s="48"/>
    </row>
    <row r="113" spans="2:18" s="2" customFormat="1" ht="11.25">
      <c r="B113" s="66" t="s">
        <v>244</v>
      </c>
      <c r="C113" s="64" t="s">
        <v>51</v>
      </c>
      <c r="D113" s="2" t="s">
        <v>245</v>
      </c>
      <c r="E113" s="1">
        <v>202</v>
      </c>
      <c r="F113" s="1">
        <v>2080.4</v>
      </c>
      <c r="G113" s="37">
        <v>206523.92</v>
      </c>
      <c r="H113" s="37">
        <v>206523.92</v>
      </c>
      <c r="I113" s="47">
        <v>39094</v>
      </c>
      <c r="J113" s="47">
        <v>39903</v>
      </c>
      <c r="K113" s="47">
        <v>39903</v>
      </c>
      <c r="L113" s="30">
        <v>412</v>
      </c>
      <c r="M113" s="30" t="s">
        <v>229</v>
      </c>
      <c r="N113" s="48">
        <v>809</v>
      </c>
      <c r="O113" s="48"/>
      <c r="P113" s="48"/>
      <c r="Q113" s="48"/>
      <c r="R113" s="48"/>
    </row>
    <row r="114" spans="2:18" s="2" customFormat="1" ht="11.25">
      <c r="B114" s="66" t="s">
        <v>246</v>
      </c>
      <c r="C114" s="64" t="s">
        <v>51</v>
      </c>
      <c r="D114" s="2" t="s">
        <v>247</v>
      </c>
      <c r="E114" s="1">
        <v>138</v>
      </c>
      <c r="F114" s="1">
        <v>2656.4</v>
      </c>
      <c r="G114" s="37">
        <v>203843.34</v>
      </c>
      <c r="H114" s="37">
        <v>203843.34</v>
      </c>
      <c r="I114" s="47">
        <v>39140</v>
      </c>
      <c r="J114" s="47">
        <v>39903</v>
      </c>
      <c r="K114" s="47">
        <v>39903</v>
      </c>
      <c r="L114" s="30">
        <v>412</v>
      </c>
      <c r="M114" s="30" t="s">
        <v>248</v>
      </c>
      <c r="N114" s="48">
        <v>763</v>
      </c>
      <c r="O114" s="48"/>
      <c r="P114" s="48"/>
      <c r="Q114" s="48"/>
      <c r="R114" s="48"/>
    </row>
    <row r="115" spans="2:18" s="2" customFormat="1" ht="11.25">
      <c r="B115" s="66" t="s">
        <v>249</v>
      </c>
      <c r="C115" s="64" t="s">
        <v>51</v>
      </c>
      <c r="D115" s="2" t="s">
        <v>250</v>
      </c>
      <c r="E115" s="1">
        <v>116</v>
      </c>
      <c r="F115" s="1">
        <v>1230</v>
      </c>
      <c r="G115" s="37">
        <v>21278.78</v>
      </c>
      <c r="H115" s="37">
        <v>2127.87</v>
      </c>
      <c r="I115" s="47">
        <v>39183</v>
      </c>
      <c r="J115" s="47">
        <v>39903</v>
      </c>
      <c r="K115" s="47">
        <v>39903</v>
      </c>
      <c r="L115" s="30">
        <v>412</v>
      </c>
      <c r="M115" s="30" t="s">
        <v>107</v>
      </c>
      <c r="N115" s="48">
        <v>720</v>
      </c>
      <c r="O115" s="48"/>
      <c r="P115" s="48"/>
      <c r="Q115" s="48"/>
      <c r="R115" s="48"/>
    </row>
    <row r="116" spans="2:18" s="2" customFormat="1" ht="11.25">
      <c r="B116" s="66" t="s">
        <v>251</v>
      </c>
      <c r="C116" s="64" t="s">
        <v>51</v>
      </c>
      <c r="D116" s="2" t="s">
        <v>252</v>
      </c>
      <c r="E116" s="1">
        <v>23.7</v>
      </c>
      <c r="F116" s="1">
        <v>397.4</v>
      </c>
      <c r="G116" s="37">
        <v>26237.85</v>
      </c>
      <c r="H116" s="37">
        <v>2623.79</v>
      </c>
      <c r="I116" s="47">
        <v>39156</v>
      </c>
      <c r="J116" s="47">
        <v>39903</v>
      </c>
      <c r="K116" s="47">
        <v>39903</v>
      </c>
      <c r="L116" s="30">
        <v>412</v>
      </c>
      <c r="M116" s="30" t="s">
        <v>125</v>
      </c>
      <c r="N116" s="48">
        <v>747</v>
      </c>
      <c r="O116" s="48"/>
      <c r="P116" s="48"/>
      <c r="Q116" s="48"/>
      <c r="R116" s="48"/>
    </row>
    <row r="117" spans="2:18" s="2" customFormat="1" ht="11.25">
      <c r="B117" s="66" t="s">
        <v>253</v>
      </c>
      <c r="C117" s="64" t="s">
        <v>51</v>
      </c>
      <c r="D117" s="2" t="s">
        <v>254</v>
      </c>
      <c r="E117" s="1">
        <v>122</v>
      </c>
      <c r="F117" s="1">
        <v>2878</v>
      </c>
      <c r="G117" s="37">
        <v>98407.13</v>
      </c>
      <c r="H117" s="37">
        <v>13284.96</v>
      </c>
      <c r="I117" s="47">
        <v>38806</v>
      </c>
      <c r="J117" s="47">
        <v>39903</v>
      </c>
      <c r="K117" s="47">
        <v>39903</v>
      </c>
      <c r="L117" s="30">
        <v>412</v>
      </c>
      <c r="M117" s="30" t="s">
        <v>110</v>
      </c>
      <c r="N117" s="48">
        <v>1097</v>
      </c>
      <c r="O117" s="48"/>
      <c r="P117" s="48"/>
      <c r="Q117" s="48"/>
      <c r="R117" s="48"/>
    </row>
    <row r="118" spans="2:18" s="2" customFormat="1" ht="11.25">
      <c r="B118" s="66" t="s">
        <v>255</v>
      </c>
      <c r="C118" s="64" t="s">
        <v>51</v>
      </c>
      <c r="D118" s="2" t="s">
        <v>256</v>
      </c>
      <c r="E118" s="1">
        <v>60</v>
      </c>
      <c r="F118" s="1">
        <v>994.2</v>
      </c>
      <c r="G118" s="37">
        <v>31770.9</v>
      </c>
      <c r="H118" s="37">
        <v>3177.09</v>
      </c>
      <c r="I118" s="47">
        <v>39231</v>
      </c>
      <c r="J118" s="47">
        <v>39903</v>
      </c>
      <c r="K118" s="47">
        <v>39903</v>
      </c>
      <c r="L118" s="30">
        <v>412</v>
      </c>
      <c r="M118" s="30" t="s">
        <v>101</v>
      </c>
      <c r="N118" s="48">
        <v>672</v>
      </c>
      <c r="O118" s="48"/>
      <c r="P118" s="48"/>
      <c r="Q118" s="48"/>
      <c r="R118" s="48"/>
    </row>
    <row r="119" spans="2:18" s="2" customFormat="1" ht="11.25">
      <c r="B119" s="66" t="s">
        <v>257</v>
      </c>
      <c r="C119" s="64" t="s">
        <v>51</v>
      </c>
      <c r="D119" s="2" t="s">
        <v>258</v>
      </c>
      <c r="E119" s="1">
        <v>71</v>
      </c>
      <c r="F119" s="1">
        <v>900.6</v>
      </c>
      <c r="G119" s="37">
        <v>24572.2</v>
      </c>
      <c r="H119" s="37">
        <v>24572.2</v>
      </c>
      <c r="I119" s="47">
        <v>38979</v>
      </c>
      <c r="J119" s="47">
        <v>39933</v>
      </c>
      <c r="K119" s="47">
        <v>39933</v>
      </c>
      <c r="L119" s="30">
        <v>442</v>
      </c>
      <c r="M119" s="30" t="s">
        <v>67</v>
      </c>
      <c r="N119" s="48">
        <v>954</v>
      </c>
      <c r="O119" s="48"/>
      <c r="P119" s="48"/>
      <c r="Q119" s="48"/>
      <c r="R119" s="48"/>
    </row>
    <row r="120" spans="2:18" s="2" customFormat="1" ht="11.25">
      <c r="B120" s="66" t="s">
        <v>259</v>
      </c>
      <c r="C120" s="64" t="s">
        <v>51</v>
      </c>
      <c r="D120" s="2" t="s">
        <v>260</v>
      </c>
      <c r="E120" s="1">
        <v>60</v>
      </c>
      <c r="F120" s="1">
        <v>1146.2</v>
      </c>
      <c r="G120" s="37">
        <v>26992.2</v>
      </c>
      <c r="H120" s="37">
        <v>13496.1</v>
      </c>
      <c r="I120" s="47">
        <v>39212</v>
      </c>
      <c r="J120" s="47">
        <v>39994</v>
      </c>
      <c r="K120" s="47">
        <v>39994</v>
      </c>
      <c r="L120" s="30">
        <v>503</v>
      </c>
      <c r="M120" s="30" t="s">
        <v>215</v>
      </c>
      <c r="N120" s="48">
        <v>782</v>
      </c>
      <c r="O120" s="48"/>
      <c r="P120" s="48"/>
      <c r="Q120" s="48"/>
      <c r="R120" s="48"/>
    </row>
    <row r="121" spans="2:18" s="2" customFormat="1" ht="11.25">
      <c r="B121" s="66" t="s">
        <v>261</v>
      </c>
      <c r="C121" s="64" t="s">
        <v>51</v>
      </c>
      <c r="D121" s="2" t="s">
        <v>262</v>
      </c>
      <c r="E121" s="1">
        <v>77.6</v>
      </c>
      <c r="F121" s="1">
        <v>1747.2</v>
      </c>
      <c r="G121" s="37">
        <v>45724.1</v>
      </c>
      <c r="H121" s="37">
        <v>45724.1</v>
      </c>
      <c r="I121" s="47">
        <v>39261</v>
      </c>
      <c r="J121" s="47">
        <v>39994</v>
      </c>
      <c r="K121" s="47">
        <v>39994</v>
      </c>
      <c r="L121" s="30">
        <v>503</v>
      </c>
      <c r="M121" s="30" t="s">
        <v>67</v>
      </c>
      <c r="N121" s="48">
        <v>733</v>
      </c>
      <c r="O121" s="48"/>
      <c r="P121" s="48"/>
      <c r="Q121" s="48"/>
      <c r="R121" s="48"/>
    </row>
    <row r="122" spans="2:18" s="2" customFormat="1" ht="11.25">
      <c r="B122" s="66" t="s">
        <v>263</v>
      </c>
      <c r="C122" s="64" t="s">
        <v>51</v>
      </c>
      <c r="D122" s="2" t="s">
        <v>264</v>
      </c>
      <c r="E122" s="1">
        <v>101</v>
      </c>
      <c r="F122" s="1">
        <v>584</v>
      </c>
      <c r="G122" s="37">
        <v>16929.9</v>
      </c>
      <c r="H122" s="37">
        <v>1692.99</v>
      </c>
      <c r="I122" s="47">
        <v>39245</v>
      </c>
      <c r="J122" s="47">
        <v>39994</v>
      </c>
      <c r="K122" s="47">
        <v>39994</v>
      </c>
      <c r="L122" s="30">
        <v>503</v>
      </c>
      <c r="M122" s="30" t="s">
        <v>229</v>
      </c>
      <c r="N122" s="48">
        <v>749</v>
      </c>
      <c r="O122" s="48"/>
      <c r="P122" s="48"/>
      <c r="Q122" s="48"/>
      <c r="R122" s="48"/>
    </row>
    <row r="123" spans="2:18" s="2" customFormat="1" ht="11.25">
      <c r="B123" s="66" t="s">
        <v>265</v>
      </c>
      <c r="C123" s="64" t="s">
        <v>51</v>
      </c>
      <c r="D123" s="2" t="s">
        <v>266</v>
      </c>
      <c r="E123" s="1">
        <v>90</v>
      </c>
      <c r="F123" s="1">
        <v>722</v>
      </c>
      <c r="G123" s="37">
        <v>51389</v>
      </c>
      <c r="H123" s="37">
        <v>38541.75</v>
      </c>
      <c r="I123" s="47">
        <v>39275</v>
      </c>
      <c r="J123" s="47">
        <v>39994</v>
      </c>
      <c r="K123" s="47">
        <v>39994</v>
      </c>
      <c r="L123" s="30">
        <v>503</v>
      </c>
      <c r="M123" s="30" t="s">
        <v>110</v>
      </c>
      <c r="N123" s="48">
        <v>719</v>
      </c>
      <c r="O123" s="48"/>
      <c r="P123" s="48"/>
      <c r="Q123" s="48"/>
      <c r="R123" s="48"/>
    </row>
    <row r="124" spans="2:18" s="2" customFormat="1" ht="11.25">
      <c r="B124" s="66" t="s">
        <v>267</v>
      </c>
      <c r="C124" s="64" t="s">
        <v>51</v>
      </c>
      <c r="D124" s="2" t="s">
        <v>268</v>
      </c>
      <c r="E124" s="1">
        <v>76</v>
      </c>
      <c r="F124" s="1">
        <v>1181</v>
      </c>
      <c r="G124" s="37">
        <v>66654.3</v>
      </c>
      <c r="H124" s="37">
        <v>6665.43</v>
      </c>
      <c r="I124" s="47">
        <v>38908</v>
      </c>
      <c r="J124" s="47">
        <v>39994</v>
      </c>
      <c r="K124" s="47">
        <v>39994</v>
      </c>
      <c r="L124" s="30">
        <v>503</v>
      </c>
      <c r="M124" s="30" t="s">
        <v>53</v>
      </c>
      <c r="N124" s="48">
        <v>1086</v>
      </c>
      <c r="O124" s="48"/>
      <c r="P124" s="48"/>
      <c r="Q124" s="48"/>
      <c r="R124" s="48"/>
    </row>
    <row r="125" spans="2:18" s="2" customFormat="1" ht="11.25">
      <c r="B125" s="66" t="s">
        <v>269</v>
      </c>
      <c r="C125" s="64" t="s">
        <v>51</v>
      </c>
      <c r="D125" s="2" t="s">
        <v>270</v>
      </c>
      <c r="E125" s="1">
        <v>61</v>
      </c>
      <c r="F125" s="1">
        <v>368</v>
      </c>
      <c r="G125" s="37">
        <v>16817.25</v>
      </c>
      <c r="H125" s="37">
        <v>1681.73</v>
      </c>
      <c r="I125" s="47">
        <v>39231</v>
      </c>
      <c r="J125" s="47">
        <v>39994</v>
      </c>
      <c r="K125" s="47">
        <v>39994</v>
      </c>
      <c r="L125" s="30">
        <v>503</v>
      </c>
      <c r="M125" s="30" t="s">
        <v>271</v>
      </c>
      <c r="N125" s="48">
        <v>763</v>
      </c>
      <c r="O125" s="48"/>
      <c r="P125" s="48"/>
      <c r="Q125" s="48"/>
      <c r="R125" s="48"/>
    </row>
    <row r="126" spans="2:18" s="2" customFormat="1" ht="11.25">
      <c r="B126" s="66" t="s">
        <v>272</v>
      </c>
      <c r="C126" s="64" t="s">
        <v>51</v>
      </c>
      <c r="D126" s="2" t="s">
        <v>273</v>
      </c>
      <c r="E126" s="1">
        <v>44</v>
      </c>
      <c r="F126" s="1">
        <v>382</v>
      </c>
      <c r="G126" s="37">
        <v>5607.55</v>
      </c>
      <c r="H126" s="37">
        <v>560.76</v>
      </c>
      <c r="I126" s="47">
        <v>39259</v>
      </c>
      <c r="J126" s="47">
        <v>39994</v>
      </c>
      <c r="K126" s="47">
        <v>39994</v>
      </c>
      <c r="L126" s="30">
        <v>503</v>
      </c>
      <c r="M126" s="30" t="s">
        <v>150</v>
      </c>
      <c r="N126" s="48">
        <v>735</v>
      </c>
      <c r="O126" s="48"/>
      <c r="P126" s="48"/>
      <c r="Q126" s="48"/>
      <c r="R126" s="48"/>
    </row>
    <row r="127" spans="2:18" s="2" customFormat="1" ht="11.25">
      <c r="B127" s="66" t="s">
        <v>274</v>
      </c>
      <c r="C127" s="64" t="s">
        <v>51</v>
      </c>
      <c r="D127" s="2" t="s">
        <v>275</v>
      </c>
      <c r="E127" s="1">
        <v>75.9</v>
      </c>
      <c r="F127" s="1">
        <v>1023</v>
      </c>
      <c r="G127" s="37">
        <v>37457.21</v>
      </c>
      <c r="H127" s="37">
        <v>3745.72</v>
      </c>
      <c r="I127" s="47">
        <v>39198</v>
      </c>
      <c r="J127" s="47">
        <v>39994</v>
      </c>
      <c r="K127" s="47">
        <v>39994</v>
      </c>
      <c r="L127" s="30">
        <v>503</v>
      </c>
      <c r="M127" s="30" t="s">
        <v>73</v>
      </c>
      <c r="N127" s="48">
        <v>796</v>
      </c>
      <c r="O127" s="48"/>
      <c r="P127" s="48"/>
      <c r="Q127" s="48"/>
      <c r="R127" s="48"/>
    </row>
    <row r="128" spans="2:18" s="2" customFormat="1" ht="11.25">
      <c r="B128" s="66" t="s">
        <v>276</v>
      </c>
      <c r="C128" s="64" t="s">
        <v>51</v>
      </c>
      <c r="D128" s="2" t="s">
        <v>277</v>
      </c>
      <c r="E128" s="1">
        <v>37.9</v>
      </c>
      <c r="F128" s="1">
        <v>1051</v>
      </c>
      <c r="G128" s="37">
        <v>36536</v>
      </c>
      <c r="H128" s="37">
        <v>3653.6</v>
      </c>
      <c r="I128" s="47">
        <v>39268</v>
      </c>
      <c r="J128" s="47">
        <v>39994</v>
      </c>
      <c r="K128" s="47">
        <v>39994</v>
      </c>
      <c r="L128" s="30">
        <v>503</v>
      </c>
      <c r="M128" s="30" t="s">
        <v>215</v>
      </c>
      <c r="N128" s="48">
        <v>726</v>
      </c>
      <c r="O128" s="48"/>
      <c r="P128" s="48"/>
      <c r="Q128" s="48"/>
      <c r="R128" s="48"/>
    </row>
    <row r="129" spans="2:18" s="2" customFormat="1" ht="11.25">
      <c r="B129" s="66" t="s">
        <v>278</v>
      </c>
      <c r="C129" s="64" t="s">
        <v>51</v>
      </c>
      <c r="D129" s="2" t="s">
        <v>279</v>
      </c>
      <c r="E129" s="1">
        <v>95.7</v>
      </c>
      <c r="F129" s="1">
        <v>2203.4</v>
      </c>
      <c r="G129" s="37">
        <v>170180.1</v>
      </c>
      <c r="H129" s="37">
        <v>17018.01</v>
      </c>
      <c r="I129" s="47">
        <v>39227</v>
      </c>
      <c r="J129" s="47">
        <v>39994</v>
      </c>
      <c r="K129" s="47">
        <v>39994</v>
      </c>
      <c r="L129" s="30">
        <v>503</v>
      </c>
      <c r="M129" s="30" t="s">
        <v>125</v>
      </c>
      <c r="N129" s="48">
        <v>767</v>
      </c>
      <c r="O129" s="48"/>
      <c r="P129" s="48"/>
      <c r="Q129" s="48"/>
      <c r="R129" s="48"/>
    </row>
    <row r="130" spans="2:18" s="2" customFormat="1" ht="11.25">
      <c r="B130" s="66" t="s">
        <v>280</v>
      </c>
      <c r="C130" s="64" t="s">
        <v>51</v>
      </c>
      <c r="D130" s="2" t="s">
        <v>281</v>
      </c>
      <c r="E130" s="1">
        <v>66</v>
      </c>
      <c r="F130" s="1">
        <v>420</v>
      </c>
      <c r="G130" s="37">
        <v>8276.5</v>
      </c>
      <c r="H130" s="37">
        <v>827.65</v>
      </c>
      <c r="I130" s="47">
        <v>39231</v>
      </c>
      <c r="J130" s="47">
        <v>39994</v>
      </c>
      <c r="K130" s="47">
        <v>39994</v>
      </c>
      <c r="L130" s="30">
        <v>503</v>
      </c>
      <c r="M130" s="30" t="s">
        <v>101</v>
      </c>
      <c r="N130" s="48">
        <v>763</v>
      </c>
      <c r="O130" s="48"/>
      <c r="P130" s="48"/>
      <c r="Q130" s="48"/>
      <c r="R130" s="48"/>
    </row>
    <row r="131" spans="2:18" s="2" customFormat="1" ht="11.25">
      <c r="B131" s="66" t="s">
        <v>282</v>
      </c>
      <c r="C131" s="64" t="s">
        <v>51</v>
      </c>
      <c r="D131" s="2" t="s">
        <v>283</v>
      </c>
      <c r="E131" s="1">
        <v>40</v>
      </c>
      <c r="F131" s="1">
        <v>361.4</v>
      </c>
      <c r="G131" s="37">
        <v>22678.5</v>
      </c>
      <c r="H131" s="37">
        <v>2267.85</v>
      </c>
      <c r="I131" s="47">
        <v>39275</v>
      </c>
      <c r="J131" s="47">
        <v>39994</v>
      </c>
      <c r="K131" s="47">
        <v>39994</v>
      </c>
      <c r="L131" s="30">
        <v>503</v>
      </c>
      <c r="M131" s="30" t="s">
        <v>110</v>
      </c>
      <c r="N131" s="48">
        <v>719</v>
      </c>
      <c r="O131" s="48"/>
      <c r="P131" s="48"/>
      <c r="Q131" s="48"/>
      <c r="R131" s="48"/>
    </row>
    <row r="132" spans="2:18" s="2" customFormat="1" ht="11.25">
      <c r="B132" s="66" t="s">
        <v>284</v>
      </c>
      <c r="C132" s="64" t="s">
        <v>51</v>
      </c>
      <c r="D132" s="2" t="s">
        <v>285</v>
      </c>
      <c r="E132" s="1">
        <v>35</v>
      </c>
      <c r="F132" s="1">
        <v>181</v>
      </c>
      <c r="G132" s="37">
        <v>10150.25</v>
      </c>
      <c r="H132" s="37">
        <v>1015.03</v>
      </c>
      <c r="I132" s="47">
        <v>39220</v>
      </c>
      <c r="J132" s="47">
        <v>39994</v>
      </c>
      <c r="K132" s="47">
        <v>39994</v>
      </c>
      <c r="L132" s="30">
        <v>503</v>
      </c>
      <c r="M132" s="30" t="s">
        <v>125</v>
      </c>
      <c r="N132" s="48">
        <v>774</v>
      </c>
      <c r="O132" s="48"/>
      <c r="P132" s="48"/>
      <c r="Q132" s="48"/>
      <c r="R132" s="48"/>
    </row>
    <row r="133" spans="2:18" s="2" customFormat="1" ht="11.25">
      <c r="B133" s="66" t="s">
        <v>286</v>
      </c>
      <c r="C133" s="64" t="s">
        <v>51</v>
      </c>
      <c r="D133" s="2" t="s">
        <v>287</v>
      </c>
      <c r="E133" s="1">
        <v>49</v>
      </c>
      <c r="F133" s="1">
        <v>414.6</v>
      </c>
      <c r="G133" s="37">
        <v>19000.17</v>
      </c>
      <c r="H133" s="37">
        <v>9880.09</v>
      </c>
      <c r="I133" s="47">
        <v>39240</v>
      </c>
      <c r="J133" s="47">
        <v>39994</v>
      </c>
      <c r="K133" s="47">
        <v>39994</v>
      </c>
      <c r="L133" s="30">
        <v>503</v>
      </c>
      <c r="M133" s="30" t="s">
        <v>288</v>
      </c>
      <c r="N133" s="48">
        <v>754</v>
      </c>
      <c r="O133" s="48"/>
      <c r="P133" s="48"/>
      <c r="Q133" s="48"/>
      <c r="R133" s="48"/>
    </row>
    <row r="134" spans="2:18" s="2" customFormat="1" ht="11.25">
      <c r="B134" s="66" t="s">
        <v>289</v>
      </c>
      <c r="C134" s="64" t="s">
        <v>51</v>
      </c>
      <c r="D134" s="2" t="s">
        <v>290</v>
      </c>
      <c r="E134" s="1">
        <v>139</v>
      </c>
      <c r="F134" s="1">
        <v>4401.2</v>
      </c>
      <c r="G134" s="37">
        <v>48567.6</v>
      </c>
      <c r="H134" s="37">
        <v>4856.76</v>
      </c>
      <c r="I134" s="47">
        <v>39247</v>
      </c>
      <c r="J134" s="47">
        <v>39994</v>
      </c>
      <c r="K134" s="47">
        <v>39994</v>
      </c>
      <c r="L134" s="30">
        <v>503</v>
      </c>
      <c r="M134" s="30" t="s">
        <v>87</v>
      </c>
      <c r="N134" s="48">
        <v>747</v>
      </c>
      <c r="O134" s="48"/>
      <c r="P134" s="48"/>
      <c r="Q134" s="48"/>
      <c r="R134" s="48"/>
    </row>
    <row r="135" spans="2:18" s="2" customFormat="1" ht="11.25">
      <c r="B135" s="66" t="s">
        <v>291</v>
      </c>
      <c r="C135" s="64" t="s">
        <v>51</v>
      </c>
      <c r="D135" s="2" t="s">
        <v>292</v>
      </c>
      <c r="E135" s="1">
        <v>46</v>
      </c>
      <c r="F135" s="1">
        <v>267.8</v>
      </c>
      <c r="G135" s="37">
        <v>9125.3</v>
      </c>
      <c r="H135" s="37">
        <v>912.53</v>
      </c>
      <c r="I135" s="47">
        <v>39240</v>
      </c>
      <c r="J135" s="47">
        <v>39994</v>
      </c>
      <c r="K135" s="47">
        <v>39994</v>
      </c>
      <c r="L135" s="30">
        <v>503</v>
      </c>
      <c r="M135" s="30" t="s">
        <v>288</v>
      </c>
      <c r="N135" s="48">
        <v>754</v>
      </c>
      <c r="O135" s="48"/>
      <c r="P135" s="48"/>
      <c r="Q135" s="48"/>
      <c r="R135" s="48"/>
    </row>
    <row r="136" spans="2:18" s="2" customFormat="1" ht="11.25">
      <c r="B136" s="66" t="s">
        <v>293</v>
      </c>
      <c r="C136" s="64" t="s">
        <v>51</v>
      </c>
      <c r="D136" s="2" t="s">
        <v>294</v>
      </c>
      <c r="E136" s="1">
        <v>30</v>
      </c>
      <c r="F136" s="1">
        <v>147.2</v>
      </c>
      <c r="G136" s="37">
        <v>6489.63</v>
      </c>
      <c r="H136" s="37">
        <v>648.96</v>
      </c>
      <c r="I136" s="47">
        <v>39240</v>
      </c>
      <c r="J136" s="47">
        <v>39994</v>
      </c>
      <c r="K136" s="47">
        <v>39994</v>
      </c>
      <c r="L136" s="30">
        <v>503</v>
      </c>
      <c r="M136" s="30" t="s">
        <v>288</v>
      </c>
      <c r="N136" s="48">
        <v>754</v>
      </c>
      <c r="O136" s="48"/>
      <c r="P136" s="48"/>
      <c r="Q136" s="48"/>
      <c r="R136" s="48"/>
    </row>
    <row r="137" spans="2:18" s="2" customFormat="1" ht="11.25">
      <c r="B137" s="66" t="s">
        <v>295</v>
      </c>
      <c r="C137" s="64" t="s">
        <v>51</v>
      </c>
      <c r="D137" s="2" t="s">
        <v>296</v>
      </c>
      <c r="E137" s="1">
        <v>33</v>
      </c>
      <c r="F137" s="1">
        <v>401.6</v>
      </c>
      <c r="G137" s="37">
        <v>27478.5</v>
      </c>
      <c r="H137" s="37">
        <v>2747.85</v>
      </c>
      <c r="I137" s="47">
        <v>39275</v>
      </c>
      <c r="J137" s="47">
        <v>39994</v>
      </c>
      <c r="K137" s="47">
        <v>39994</v>
      </c>
      <c r="L137" s="30">
        <v>503</v>
      </c>
      <c r="M137" s="30" t="s">
        <v>110</v>
      </c>
      <c r="N137" s="48">
        <v>719</v>
      </c>
      <c r="O137" s="48"/>
      <c r="P137" s="48"/>
      <c r="Q137" s="48"/>
      <c r="R137" s="48"/>
    </row>
    <row r="138" spans="2:18" s="2" customFormat="1" ht="11.25">
      <c r="B138" s="66" t="s">
        <v>297</v>
      </c>
      <c r="C138" s="64" t="s">
        <v>51</v>
      </c>
      <c r="D138" s="2" t="s">
        <v>298</v>
      </c>
      <c r="E138" s="1">
        <v>43.1</v>
      </c>
      <c r="F138" s="1">
        <v>648.1</v>
      </c>
      <c r="G138" s="37">
        <v>13601.05</v>
      </c>
      <c r="H138" s="37">
        <v>1360</v>
      </c>
      <c r="I138" s="47">
        <v>39275</v>
      </c>
      <c r="J138" s="47">
        <v>39994</v>
      </c>
      <c r="K138" s="47">
        <v>39994</v>
      </c>
      <c r="L138" s="30">
        <v>503</v>
      </c>
      <c r="M138" s="30" t="s">
        <v>157</v>
      </c>
      <c r="N138" s="48">
        <v>719</v>
      </c>
      <c r="O138" s="48"/>
      <c r="P138" s="48"/>
      <c r="Q138" s="48"/>
      <c r="R138" s="48"/>
    </row>
    <row r="139" spans="2:18" s="2" customFormat="1" ht="11.25">
      <c r="B139" s="66" t="s">
        <v>299</v>
      </c>
      <c r="C139" s="64" t="s">
        <v>51</v>
      </c>
      <c r="D139" s="2" t="s">
        <v>300</v>
      </c>
      <c r="E139" s="1">
        <v>72</v>
      </c>
      <c r="F139" s="1">
        <v>932</v>
      </c>
      <c r="G139" s="37">
        <v>55815.9</v>
      </c>
      <c r="H139" s="37">
        <v>5581.59</v>
      </c>
      <c r="I139" s="47">
        <v>39268</v>
      </c>
      <c r="J139" s="47">
        <v>39994</v>
      </c>
      <c r="K139" s="47">
        <v>39994</v>
      </c>
      <c r="L139" s="30">
        <v>503</v>
      </c>
      <c r="M139" s="30" t="s">
        <v>110</v>
      </c>
      <c r="N139" s="48">
        <v>726</v>
      </c>
      <c r="O139" s="48"/>
      <c r="P139" s="48"/>
      <c r="Q139" s="48"/>
      <c r="R139" s="48"/>
    </row>
    <row r="140" spans="2:18" s="2" customFormat="1" ht="11.25">
      <c r="B140" s="66" t="s">
        <v>301</v>
      </c>
      <c r="C140" s="64" t="s">
        <v>51</v>
      </c>
      <c r="D140" s="2" t="s">
        <v>302</v>
      </c>
      <c r="E140" s="1">
        <v>92</v>
      </c>
      <c r="F140" s="1">
        <v>3634.2</v>
      </c>
      <c r="G140" s="37">
        <v>114898.79</v>
      </c>
      <c r="H140" s="37">
        <v>11489.88</v>
      </c>
      <c r="I140" s="47">
        <v>39247</v>
      </c>
      <c r="J140" s="47">
        <v>39994</v>
      </c>
      <c r="K140" s="47">
        <v>39994</v>
      </c>
      <c r="L140" s="30">
        <v>503</v>
      </c>
      <c r="M140" s="30" t="s">
        <v>125</v>
      </c>
      <c r="N140" s="48">
        <v>747</v>
      </c>
      <c r="O140" s="48"/>
      <c r="P140" s="48"/>
      <c r="Q140" s="48"/>
      <c r="R140" s="48"/>
    </row>
    <row r="141" spans="2:18" s="2" customFormat="1" ht="11.25">
      <c r="B141" s="66" t="s">
        <v>303</v>
      </c>
      <c r="C141" s="64" t="s">
        <v>51</v>
      </c>
      <c r="D141" s="2" t="s">
        <v>304</v>
      </c>
      <c r="E141" s="1">
        <v>49.4</v>
      </c>
      <c r="F141" s="1">
        <v>808.4</v>
      </c>
      <c r="G141" s="37">
        <v>40915.1</v>
      </c>
      <c r="H141" s="37">
        <v>4091.51</v>
      </c>
      <c r="I141" s="47">
        <v>39212</v>
      </c>
      <c r="J141" s="47">
        <v>39994</v>
      </c>
      <c r="K141" s="47">
        <v>39994</v>
      </c>
      <c r="L141" s="30">
        <v>503</v>
      </c>
      <c r="M141" s="30" t="s">
        <v>220</v>
      </c>
      <c r="N141" s="48">
        <v>782</v>
      </c>
      <c r="O141" s="48"/>
      <c r="P141" s="48"/>
      <c r="Q141" s="48"/>
      <c r="R141" s="48"/>
    </row>
    <row r="142" spans="2:18" s="2" customFormat="1" ht="11.25">
      <c r="B142" s="66" t="s">
        <v>305</v>
      </c>
      <c r="C142" s="64" t="s">
        <v>51</v>
      </c>
      <c r="D142" s="2" t="s">
        <v>306</v>
      </c>
      <c r="E142" s="1">
        <v>40</v>
      </c>
      <c r="F142" s="1">
        <v>606</v>
      </c>
      <c r="G142" s="37">
        <v>30257.97</v>
      </c>
      <c r="H142" s="37">
        <v>3025.8</v>
      </c>
      <c r="I142" s="47">
        <v>39265</v>
      </c>
      <c r="J142" s="47">
        <v>39994</v>
      </c>
      <c r="K142" s="47">
        <v>39994</v>
      </c>
      <c r="L142" s="30">
        <v>503</v>
      </c>
      <c r="M142" s="30" t="s">
        <v>307</v>
      </c>
      <c r="N142" s="48">
        <v>729</v>
      </c>
      <c r="O142" s="48"/>
      <c r="P142" s="48"/>
      <c r="Q142" s="48"/>
      <c r="R142" s="48"/>
    </row>
    <row r="143" spans="2:18" s="2" customFormat="1" ht="11.25">
      <c r="B143" s="66" t="s">
        <v>308</v>
      </c>
      <c r="C143" s="64" t="s">
        <v>51</v>
      </c>
      <c r="D143" s="2" t="s">
        <v>309</v>
      </c>
      <c r="E143" s="1">
        <v>29.9</v>
      </c>
      <c r="F143" s="1">
        <v>205.6</v>
      </c>
      <c r="G143" s="37">
        <v>7500.5</v>
      </c>
      <c r="H143" s="37">
        <v>750.05</v>
      </c>
      <c r="I143" s="47">
        <v>39247</v>
      </c>
      <c r="J143" s="47">
        <v>39994</v>
      </c>
      <c r="K143" s="47">
        <v>39994</v>
      </c>
      <c r="L143" s="30">
        <v>503</v>
      </c>
      <c r="M143" s="30" t="s">
        <v>135</v>
      </c>
      <c r="N143" s="48">
        <v>747</v>
      </c>
      <c r="O143" s="48"/>
      <c r="P143" s="48"/>
      <c r="Q143" s="48"/>
      <c r="R143" s="48"/>
    </row>
    <row r="144" spans="2:18" s="2" customFormat="1" ht="11.25">
      <c r="B144" s="66" t="s">
        <v>310</v>
      </c>
      <c r="C144" s="64" t="s">
        <v>51</v>
      </c>
      <c r="D144" s="2" t="s">
        <v>311</v>
      </c>
      <c r="E144" s="1">
        <v>26</v>
      </c>
      <c r="F144" s="1">
        <v>636</v>
      </c>
      <c r="G144" s="37">
        <v>25494.25</v>
      </c>
      <c r="H144" s="37">
        <v>2549.43</v>
      </c>
      <c r="I144" s="47">
        <v>39359</v>
      </c>
      <c r="J144" s="47">
        <v>39994</v>
      </c>
      <c r="K144" s="47">
        <v>39994</v>
      </c>
      <c r="L144" s="30">
        <v>503</v>
      </c>
      <c r="M144" s="30" t="s">
        <v>67</v>
      </c>
      <c r="N144" s="48">
        <v>635</v>
      </c>
      <c r="O144" s="48"/>
      <c r="P144" s="48"/>
      <c r="Q144" s="48"/>
      <c r="R144" s="48"/>
    </row>
    <row r="145" spans="2:18" s="2" customFormat="1" ht="11.25">
      <c r="B145" s="66" t="s">
        <v>312</v>
      </c>
      <c r="C145" s="64" t="s">
        <v>51</v>
      </c>
      <c r="D145" s="2" t="s">
        <v>313</v>
      </c>
      <c r="E145" s="1">
        <v>66</v>
      </c>
      <c r="F145" s="1">
        <v>563.4</v>
      </c>
      <c r="G145" s="37">
        <v>22109.55</v>
      </c>
      <c r="H145" s="37">
        <v>22109.55</v>
      </c>
      <c r="I145" s="47">
        <v>39365</v>
      </c>
      <c r="J145" s="47">
        <v>40086</v>
      </c>
      <c r="K145" s="47">
        <v>40086</v>
      </c>
      <c r="L145" s="30">
        <v>595</v>
      </c>
      <c r="M145" s="30" t="s">
        <v>314</v>
      </c>
      <c r="N145" s="48">
        <v>721</v>
      </c>
      <c r="O145" s="48"/>
      <c r="P145" s="48"/>
      <c r="Q145" s="48"/>
      <c r="R145" s="48"/>
    </row>
    <row r="146" spans="2:18" s="2" customFormat="1" ht="11.25">
      <c r="B146" s="66" t="s">
        <v>315</v>
      </c>
      <c r="C146" s="64" t="s">
        <v>51</v>
      </c>
      <c r="D146" s="2" t="s">
        <v>316</v>
      </c>
      <c r="E146" s="1">
        <v>44.4</v>
      </c>
      <c r="F146" s="1">
        <v>710.6</v>
      </c>
      <c r="G146" s="37">
        <v>23125.15</v>
      </c>
      <c r="H146" s="37">
        <v>2312.52</v>
      </c>
      <c r="I146" s="47">
        <v>39297</v>
      </c>
      <c r="J146" s="47">
        <v>40086</v>
      </c>
      <c r="K146" s="47">
        <v>40086</v>
      </c>
      <c r="L146" s="30">
        <v>595</v>
      </c>
      <c r="M146" s="30" t="s">
        <v>215</v>
      </c>
      <c r="N146" s="48">
        <v>789</v>
      </c>
      <c r="O146" s="48"/>
      <c r="P146" s="48"/>
      <c r="Q146" s="48"/>
      <c r="R146" s="48"/>
    </row>
    <row r="147" spans="2:18" s="2" customFormat="1" ht="11.25">
      <c r="B147" s="66" t="s">
        <v>317</v>
      </c>
      <c r="C147" s="64" t="s">
        <v>51</v>
      </c>
      <c r="D147" s="2" t="s">
        <v>318</v>
      </c>
      <c r="E147" s="1">
        <v>28.5</v>
      </c>
      <c r="F147" s="1">
        <v>201.05</v>
      </c>
      <c r="G147" s="37">
        <v>4377.8</v>
      </c>
      <c r="H147" s="37">
        <v>4377.8</v>
      </c>
      <c r="I147" s="47">
        <v>39300</v>
      </c>
      <c r="J147" s="47">
        <v>40086</v>
      </c>
      <c r="K147" s="47">
        <v>40086</v>
      </c>
      <c r="L147" s="30">
        <v>595</v>
      </c>
      <c r="M147" s="30" t="s">
        <v>319</v>
      </c>
      <c r="N147" s="48">
        <v>786</v>
      </c>
      <c r="O147" s="48"/>
      <c r="P147" s="48"/>
      <c r="Q147" s="48"/>
      <c r="R147" s="48"/>
    </row>
    <row r="148" spans="2:18" s="2" customFormat="1" ht="11.25">
      <c r="B148" s="66" t="s">
        <v>320</v>
      </c>
      <c r="C148" s="64" t="s">
        <v>51</v>
      </c>
      <c r="D148" s="2" t="s">
        <v>321</v>
      </c>
      <c r="E148" s="1">
        <v>22</v>
      </c>
      <c r="F148" s="1">
        <v>312.6</v>
      </c>
      <c r="G148" s="37">
        <v>10992.7</v>
      </c>
      <c r="H148" s="37">
        <v>1099.27</v>
      </c>
      <c r="I148" s="47">
        <v>39380</v>
      </c>
      <c r="J148" s="47">
        <v>40086</v>
      </c>
      <c r="K148" s="47">
        <v>40086</v>
      </c>
      <c r="L148" s="30">
        <v>595</v>
      </c>
      <c r="M148" s="30" t="s">
        <v>84</v>
      </c>
      <c r="N148" s="48">
        <v>706</v>
      </c>
      <c r="O148" s="48"/>
      <c r="P148" s="48"/>
      <c r="Q148" s="48"/>
      <c r="R148" s="48"/>
    </row>
    <row r="149" spans="2:18" s="2" customFormat="1" ht="11.25">
      <c r="B149" s="66" t="s">
        <v>322</v>
      </c>
      <c r="C149" s="64" t="s">
        <v>51</v>
      </c>
      <c r="D149" s="2" t="s">
        <v>323</v>
      </c>
      <c r="E149" s="1">
        <v>142</v>
      </c>
      <c r="F149" s="1">
        <v>2057</v>
      </c>
      <c r="G149" s="37">
        <v>119720.84</v>
      </c>
      <c r="H149" s="37">
        <v>119720.84</v>
      </c>
      <c r="I149" s="47">
        <v>39304</v>
      </c>
      <c r="J149" s="47">
        <v>40086</v>
      </c>
      <c r="K149" s="47">
        <v>40086</v>
      </c>
      <c r="L149" s="30">
        <v>595</v>
      </c>
      <c r="M149" s="30" t="s">
        <v>234</v>
      </c>
      <c r="N149" s="48">
        <v>782</v>
      </c>
      <c r="O149" s="48"/>
      <c r="P149" s="48"/>
      <c r="Q149" s="48"/>
      <c r="R149" s="48"/>
    </row>
    <row r="150" spans="2:18" s="2" customFormat="1" ht="11.25">
      <c r="B150" s="66" t="s">
        <v>324</v>
      </c>
      <c r="C150" s="64" t="s">
        <v>51</v>
      </c>
      <c r="D150" s="2" t="s">
        <v>325</v>
      </c>
      <c r="E150" s="1">
        <v>111.7</v>
      </c>
      <c r="F150" s="1">
        <v>1620.4</v>
      </c>
      <c r="G150" s="37">
        <v>71501.3</v>
      </c>
      <c r="H150" s="37">
        <v>7150.13</v>
      </c>
      <c r="I150" s="47">
        <v>39296</v>
      </c>
      <c r="J150" s="47">
        <v>40086</v>
      </c>
      <c r="K150" s="47">
        <v>40086</v>
      </c>
      <c r="L150" s="30">
        <v>595</v>
      </c>
      <c r="M150" s="30" t="s">
        <v>326</v>
      </c>
      <c r="N150" s="48">
        <v>790</v>
      </c>
      <c r="O150" s="48"/>
      <c r="P150" s="48"/>
      <c r="Q150" s="48"/>
      <c r="R150" s="48"/>
    </row>
    <row r="151" spans="2:18" s="2" customFormat="1" ht="11.25">
      <c r="B151" s="66" t="s">
        <v>327</v>
      </c>
      <c r="C151" s="64" t="s">
        <v>51</v>
      </c>
      <c r="D151" s="2" t="s">
        <v>328</v>
      </c>
      <c r="E151" s="1">
        <v>33</v>
      </c>
      <c r="F151" s="1">
        <v>984.8</v>
      </c>
      <c r="G151" s="37">
        <v>35067.71</v>
      </c>
      <c r="H151" s="37">
        <v>3506.77</v>
      </c>
      <c r="I151" s="47">
        <v>39380</v>
      </c>
      <c r="J151" s="47">
        <v>40086</v>
      </c>
      <c r="K151" s="47">
        <v>40086</v>
      </c>
      <c r="L151" s="30">
        <v>595</v>
      </c>
      <c r="M151" s="30" t="s">
        <v>110</v>
      </c>
      <c r="N151" s="48">
        <v>706</v>
      </c>
      <c r="O151" s="48"/>
      <c r="P151" s="48"/>
      <c r="Q151" s="48"/>
      <c r="R151" s="48"/>
    </row>
    <row r="152" spans="2:18" s="2" customFormat="1" ht="11.25">
      <c r="B152" s="66" t="s">
        <v>329</v>
      </c>
      <c r="C152" s="64" t="s">
        <v>51</v>
      </c>
      <c r="D152" s="2" t="s">
        <v>330</v>
      </c>
      <c r="E152" s="1">
        <v>20.8</v>
      </c>
      <c r="F152" s="1">
        <v>580.6</v>
      </c>
      <c r="G152" s="37">
        <v>22458.4</v>
      </c>
      <c r="H152" s="37">
        <v>8534.19</v>
      </c>
      <c r="I152" s="47">
        <v>39365</v>
      </c>
      <c r="J152" s="47">
        <v>40086</v>
      </c>
      <c r="K152" s="47">
        <v>40086</v>
      </c>
      <c r="L152" s="30">
        <v>595</v>
      </c>
      <c r="M152" s="30" t="s">
        <v>314</v>
      </c>
      <c r="N152" s="48">
        <v>721</v>
      </c>
      <c r="O152" s="48"/>
      <c r="P152" s="48"/>
      <c r="Q152" s="48"/>
      <c r="R152" s="48"/>
    </row>
    <row r="153" spans="2:18" s="2" customFormat="1" ht="11.25">
      <c r="B153" s="66" t="s">
        <v>331</v>
      </c>
      <c r="C153" s="64" t="s">
        <v>51</v>
      </c>
      <c r="D153" s="2" t="s">
        <v>332</v>
      </c>
      <c r="E153" s="1">
        <v>25.1</v>
      </c>
      <c r="F153" s="1">
        <v>284.4</v>
      </c>
      <c r="G153" s="37">
        <v>2126.94</v>
      </c>
      <c r="H153" s="37">
        <v>212.69</v>
      </c>
      <c r="I153" s="47">
        <v>39365</v>
      </c>
      <c r="J153" s="47">
        <v>40086</v>
      </c>
      <c r="K153" s="47">
        <v>40086</v>
      </c>
      <c r="L153" s="30">
        <v>595</v>
      </c>
      <c r="M153" s="30" t="s">
        <v>125</v>
      </c>
      <c r="N153" s="48">
        <v>721</v>
      </c>
      <c r="O153" s="48"/>
      <c r="P153" s="48"/>
      <c r="Q153" s="48"/>
      <c r="R153" s="48"/>
    </row>
    <row r="154" spans="2:18" s="2" customFormat="1" ht="11.25">
      <c r="B154" s="66" t="s">
        <v>333</v>
      </c>
      <c r="C154" s="64" t="s">
        <v>51</v>
      </c>
      <c r="D154" s="2" t="s">
        <v>334</v>
      </c>
      <c r="E154" s="1">
        <v>75</v>
      </c>
      <c r="F154" s="1">
        <v>1187</v>
      </c>
      <c r="G154" s="37">
        <v>30594.65</v>
      </c>
      <c r="H154" s="37">
        <v>3059.47</v>
      </c>
      <c r="I154" s="47">
        <v>39345</v>
      </c>
      <c r="J154" s="47">
        <v>40086</v>
      </c>
      <c r="K154" s="47">
        <v>40086</v>
      </c>
      <c r="L154" s="30">
        <v>595</v>
      </c>
      <c r="M154" s="30" t="s">
        <v>335</v>
      </c>
      <c r="N154" s="48">
        <v>741</v>
      </c>
      <c r="O154" s="48"/>
      <c r="P154" s="48"/>
      <c r="Q154" s="48"/>
      <c r="R154" s="48"/>
    </row>
    <row r="155" spans="2:18" s="2" customFormat="1" ht="11.25">
      <c r="B155" s="66" t="s">
        <v>336</v>
      </c>
      <c r="C155" s="64" t="s">
        <v>51</v>
      </c>
      <c r="D155" s="2" t="s">
        <v>337</v>
      </c>
      <c r="E155" s="1">
        <v>36.1</v>
      </c>
      <c r="F155" s="1">
        <v>576</v>
      </c>
      <c r="G155" s="37">
        <v>20480.3</v>
      </c>
      <c r="H155" s="37">
        <v>2048.03</v>
      </c>
      <c r="I155" s="47">
        <v>39358</v>
      </c>
      <c r="J155" s="47">
        <v>40086</v>
      </c>
      <c r="K155" s="47">
        <v>40086</v>
      </c>
      <c r="L155" s="30">
        <v>595</v>
      </c>
      <c r="M155" s="30" t="s">
        <v>215</v>
      </c>
      <c r="N155" s="48">
        <v>728</v>
      </c>
      <c r="O155" s="48"/>
      <c r="P155" s="48"/>
      <c r="Q155" s="48"/>
      <c r="R155" s="48"/>
    </row>
    <row r="156" spans="2:18" s="2" customFormat="1" ht="11.25">
      <c r="B156" s="66" t="s">
        <v>338</v>
      </c>
      <c r="C156" s="64" t="s">
        <v>51</v>
      </c>
      <c r="D156" s="2" t="s">
        <v>339</v>
      </c>
      <c r="E156" s="1">
        <v>72</v>
      </c>
      <c r="F156" s="1">
        <v>828.5</v>
      </c>
      <c r="G156" s="37">
        <v>47008.88</v>
      </c>
      <c r="H156" s="37">
        <v>4700.89</v>
      </c>
      <c r="I156" s="47">
        <v>39380</v>
      </c>
      <c r="J156" s="47">
        <v>40086</v>
      </c>
      <c r="K156" s="47">
        <v>40086</v>
      </c>
      <c r="L156" s="30">
        <v>595</v>
      </c>
      <c r="M156" s="30" t="s">
        <v>110</v>
      </c>
      <c r="N156" s="48">
        <v>706</v>
      </c>
      <c r="O156" s="48"/>
      <c r="P156" s="48"/>
      <c r="Q156" s="48"/>
      <c r="R156" s="48"/>
    </row>
    <row r="157" spans="2:18" s="2" customFormat="1" ht="11.25">
      <c r="B157" s="66" t="s">
        <v>340</v>
      </c>
      <c r="C157" s="64" t="s">
        <v>51</v>
      </c>
      <c r="D157" s="2" t="s">
        <v>341</v>
      </c>
      <c r="E157" s="1">
        <v>8.5</v>
      </c>
      <c r="F157" s="1">
        <v>111</v>
      </c>
      <c r="G157" s="37">
        <v>1200.62</v>
      </c>
      <c r="H157" s="37">
        <v>1200.62</v>
      </c>
      <c r="I157" s="47">
        <v>39289</v>
      </c>
      <c r="J157" s="47">
        <v>40086</v>
      </c>
      <c r="K157" s="47">
        <v>40086</v>
      </c>
      <c r="L157" s="30">
        <v>595</v>
      </c>
      <c r="M157" s="30" t="s">
        <v>342</v>
      </c>
      <c r="N157" s="48">
        <v>797</v>
      </c>
      <c r="O157" s="48"/>
      <c r="P157" s="48"/>
      <c r="Q157" s="48"/>
      <c r="R157" s="48"/>
    </row>
    <row r="158" spans="2:18" s="2" customFormat="1" ht="11.25">
      <c r="B158" s="66" t="s">
        <v>343</v>
      </c>
      <c r="C158" s="64" t="s">
        <v>51</v>
      </c>
      <c r="D158" s="2" t="s">
        <v>344</v>
      </c>
      <c r="E158" s="1">
        <v>62</v>
      </c>
      <c r="F158" s="1">
        <v>767.2</v>
      </c>
      <c r="G158" s="37">
        <v>26703.38</v>
      </c>
      <c r="H158" s="37">
        <v>2670.34</v>
      </c>
      <c r="I158" s="47">
        <v>39296</v>
      </c>
      <c r="J158" s="47">
        <v>40086</v>
      </c>
      <c r="K158" s="47">
        <v>40086</v>
      </c>
      <c r="L158" s="30">
        <v>595</v>
      </c>
      <c r="M158" s="30" t="s">
        <v>125</v>
      </c>
      <c r="N158" s="48">
        <v>790</v>
      </c>
      <c r="O158" s="48"/>
      <c r="P158" s="48"/>
      <c r="Q158" s="48"/>
      <c r="R158" s="48"/>
    </row>
    <row r="159" spans="2:18" s="2" customFormat="1" ht="11.25">
      <c r="B159" s="66" t="s">
        <v>345</v>
      </c>
      <c r="C159" s="64" t="s">
        <v>51</v>
      </c>
      <c r="D159" s="2" t="s">
        <v>346</v>
      </c>
      <c r="E159" s="1">
        <v>118</v>
      </c>
      <c r="F159" s="1">
        <v>1723.4</v>
      </c>
      <c r="G159" s="37">
        <v>55855.92</v>
      </c>
      <c r="H159" s="37">
        <v>5585.59</v>
      </c>
      <c r="I159" s="47">
        <v>39358</v>
      </c>
      <c r="J159" s="47">
        <v>40086</v>
      </c>
      <c r="K159" s="47">
        <v>40086</v>
      </c>
      <c r="L159" s="30">
        <v>595</v>
      </c>
      <c r="M159" s="30" t="s">
        <v>215</v>
      </c>
      <c r="N159" s="48">
        <v>728</v>
      </c>
      <c r="O159" s="48"/>
      <c r="P159" s="48"/>
      <c r="Q159" s="48"/>
      <c r="R159" s="48"/>
    </row>
    <row r="160" spans="2:18" s="2" customFormat="1" ht="11.25">
      <c r="B160" s="66" t="s">
        <v>347</v>
      </c>
      <c r="C160" s="64" t="s">
        <v>51</v>
      </c>
      <c r="D160" s="2" t="s">
        <v>348</v>
      </c>
      <c r="E160" s="1">
        <v>17</v>
      </c>
      <c r="F160" s="1">
        <v>129.8</v>
      </c>
      <c r="G160" s="37">
        <v>6500</v>
      </c>
      <c r="H160" s="37">
        <v>650</v>
      </c>
      <c r="I160" s="47">
        <v>39359</v>
      </c>
      <c r="J160" s="47">
        <v>40086</v>
      </c>
      <c r="K160" s="47">
        <v>40086</v>
      </c>
      <c r="L160" s="30">
        <v>595</v>
      </c>
      <c r="M160" s="30" t="s">
        <v>125</v>
      </c>
      <c r="N160" s="48">
        <v>727</v>
      </c>
      <c r="O160" s="48"/>
      <c r="P160" s="48"/>
      <c r="Q160" s="48"/>
      <c r="R160" s="48"/>
    </row>
    <row r="161" spans="2:18" s="2" customFormat="1" ht="11.25">
      <c r="B161" s="66" t="s">
        <v>349</v>
      </c>
      <c r="C161" s="64" t="s">
        <v>51</v>
      </c>
      <c r="D161" s="2" t="s">
        <v>350</v>
      </c>
      <c r="E161" s="1">
        <v>69</v>
      </c>
      <c r="F161" s="1">
        <v>485.8</v>
      </c>
      <c r="G161" s="37">
        <v>15981.1</v>
      </c>
      <c r="H161" s="37">
        <v>1598.11</v>
      </c>
      <c r="I161" s="47">
        <v>39304</v>
      </c>
      <c r="J161" s="47">
        <v>40086</v>
      </c>
      <c r="K161" s="47">
        <v>40086</v>
      </c>
      <c r="L161" s="30">
        <v>595</v>
      </c>
      <c r="M161" s="30" t="s">
        <v>110</v>
      </c>
      <c r="N161" s="48">
        <v>782</v>
      </c>
      <c r="O161" s="48"/>
      <c r="P161" s="48"/>
      <c r="Q161" s="48"/>
      <c r="R161" s="48"/>
    </row>
    <row r="162" spans="2:18" s="2" customFormat="1" ht="11.25">
      <c r="B162" s="66" t="s">
        <v>351</v>
      </c>
      <c r="C162" s="64" t="s">
        <v>51</v>
      </c>
      <c r="D162" s="2" t="s">
        <v>352</v>
      </c>
      <c r="E162" s="1">
        <v>102</v>
      </c>
      <c r="F162" s="1">
        <v>3203.61</v>
      </c>
      <c r="G162" s="37">
        <v>42293.25</v>
      </c>
      <c r="H162" s="37">
        <v>4229.33</v>
      </c>
      <c r="I162" s="47">
        <v>39304</v>
      </c>
      <c r="J162" s="47">
        <v>40086</v>
      </c>
      <c r="K162" s="47">
        <v>40086</v>
      </c>
      <c r="L162" s="30">
        <v>595</v>
      </c>
      <c r="M162" s="30" t="s">
        <v>110</v>
      </c>
      <c r="N162" s="48">
        <v>782</v>
      </c>
      <c r="O162" s="48"/>
      <c r="P162" s="48"/>
      <c r="Q162" s="48"/>
      <c r="R162" s="48"/>
    </row>
    <row r="163" spans="2:18" s="2" customFormat="1" ht="11.25">
      <c r="B163" s="66" t="s">
        <v>353</v>
      </c>
      <c r="C163" s="64" t="s">
        <v>51</v>
      </c>
      <c r="D163" s="2" t="s">
        <v>354</v>
      </c>
      <c r="E163" s="1">
        <v>33</v>
      </c>
      <c r="F163" s="1">
        <v>256</v>
      </c>
      <c r="G163" s="37">
        <v>12616</v>
      </c>
      <c r="H163" s="37">
        <v>1261.6</v>
      </c>
      <c r="I163" s="47">
        <v>39304</v>
      </c>
      <c r="J163" s="47">
        <v>40086</v>
      </c>
      <c r="K163" s="47">
        <v>40086</v>
      </c>
      <c r="L163" s="30">
        <v>595</v>
      </c>
      <c r="M163" s="30" t="s">
        <v>110</v>
      </c>
      <c r="N163" s="48">
        <v>782</v>
      </c>
      <c r="O163" s="48"/>
      <c r="P163" s="48"/>
      <c r="Q163" s="48"/>
      <c r="R163" s="48"/>
    </row>
    <row r="164" spans="2:18" s="2" customFormat="1" ht="11.25">
      <c r="B164" s="66" t="s">
        <v>355</v>
      </c>
      <c r="C164" s="64" t="s">
        <v>51</v>
      </c>
      <c r="D164" s="2" t="s">
        <v>356</v>
      </c>
      <c r="E164" s="1">
        <v>90</v>
      </c>
      <c r="F164" s="1">
        <v>1859.3</v>
      </c>
      <c r="G164" s="37">
        <v>61708.16</v>
      </c>
      <c r="H164" s="37">
        <v>61708.16</v>
      </c>
      <c r="I164" s="47">
        <v>39289</v>
      </c>
      <c r="J164" s="47">
        <v>40086</v>
      </c>
      <c r="K164" s="47">
        <v>40086</v>
      </c>
      <c r="L164" s="30">
        <v>595</v>
      </c>
      <c r="M164" s="30" t="s">
        <v>215</v>
      </c>
      <c r="N164" s="48">
        <v>797</v>
      </c>
      <c r="O164" s="48"/>
      <c r="P164" s="48"/>
      <c r="Q164" s="48"/>
      <c r="R164" s="48"/>
    </row>
    <row r="165" spans="2:18" s="2" customFormat="1" ht="11.25">
      <c r="B165" s="66" t="s">
        <v>357</v>
      </c>
      <c r="C165" s="64" t="s">
        <v>51</v>
      </c>
      <c r="D165" s="2" t="s">
        <v>358</v>
      </c>
      <c r="E165" s="1">
        <v>128</v>
      </c>
      <c r="F165" s="1">
        <v>2423.4</v>
      </c>
      <c r="G165" s="37">
        <v>170351.35</v>
      </c>
      <c r="H165" s="37">
        <v>17035.14</v>
      </c>
      <c r="I165" s="47">
        <v>39296</v>
      </c>
      <c r="J165" s="47">
        <v>40086</v>
      </c>
      <c r="K165" s="47">
        <v>40086</v>
      </c>
      <c r="L165" s="30">
        <v>595</v>
      </c>
      <c r="M165" s="30" t="s">
        <v>220</v>
      </c>
      <c r="N165" s="48">
        <v>790</v>
      </c>
      <c r="O165" s="48"/>
      <c r="P165" s="48"/>
      <c r="Q165" s="48"/>
      <c r="R165" s="48"/>
    </row>
    <row r="166" spans="2:18" s="2" customFormat="1" ht="11.25">
      <c r="B166" s="66" t="s">
        <v>359</v>
      </c>
      <c r="C166" s="64" t="s">
        <v>51</v>
      </c>
      <c r="D166" s="2" t="s">
        <v>360</v>
      </c>
      <c r="E166" s="1">
        <v>50</v>
      </c>
      <c r="F166" s="1">
        <v>959</v>
      </c>
      <c r="G166" s="37">
        <v>13445.62</v>
      </c>
      <c r="H166" s="37">
        <v>1344.56</v>
      </c>
      <c r="I166" s="47">
        <v>39247</v>
      </c>
      <c r="J166" s="47">
        <v>40148</v>
      </c>
      <c r="K166" s="47">
        <v>40148</v>
      </c>
      <c r="L166" s="30">
        <v>657</v>
      </c>
      <c r="M166" s="30" t="s">
        <v>87</v>
      </c>
      <c r="N166" s="48">
        <v>901</v>
      </c>
      <c r="O166" s="48"/>
      <c r="P166" s="48"/>
      <c r="Q166" s="48"/>
      <c r="R166" s="48"/>
    </row>
    <row r="167" spans="2:18" s="2" customFormat="1" ht="11.25">
      <c r="B167" s="66" t="s">
        <v>361</v>
      </c>
      <c r="C167" s="64" t="s">
        <v>51</v>
      </c>
      <c r="D167" s="2" t="s">
        <v>362</v>
      </c>
      <c r="E167" s="1">
        <v>15</v>
      </c>
      <c r="F167" s="1">
        <v>127.8</v>
      </c>
      <c r="G167" s="37">
        <v>7318.75</v>
      </c>
      <c r="H167" s="37">
        <v>731.88</v>
      </c>
      <c r="I167" s="47">
        <v>39395</v>
      </c>
      <c r="J167" s="47">
        <v>40178</v>
      </c>
      <c r="K167" s="47">
        <v>40178</v>
      </c>
      <c r="L167" s="30">
        <v>687</v>
      </c>
      <c r="M167" s="30" t="s">
        <v>161</v>
      </c>
      <c r="N167" s="48">
        <v>783</v>
      </c>
      <c r="O167" s="48"/>
      <c r="P167" s="48"/>
      <c r="Q167" s="48"/>
      <c r="R167" s="48"/>
    </row>
    <row r="168" spans="2:18" s="2" customFormat="1" ht="11.25">
      <c r="B168" s="66" t="s">
        <v>363</v>
      </c>
      <c r="C168" s="64" t="s">
        <v>51</v>
      </c>
      <c r="D168" s="2" t="s">
        <v>364</v>
      </c>
      <c r="E168" s="1">
        <v>156</v>
      </c>
      <c r="F168" s="1">
        <v>2353.2</v>
      </c>
      <c r="G168" s="37">
        <v>88750.17</v>
      </c>
      <c r="H168" s="37">
        <v>8875.02</v>
      </c>
      <c r="I168" s="47">
        <v>39400</v>
      </c>
      <c r="J168" s="47">
        <v>40178</v>
      </c>
      <c r="K168" s="47">
        <v>40178</v>
      </c>
      <c r="L168" s="30">
        <v>687</v>
      </c>
      <c r="M168" s="30" t="s">
        <v>365</v>
      </c>
      <c r="N168" s="48">
        <v>778</v>
      </c>
      <c r="O168" s="48"/>
      <c r="P168" s="48"/>
      <c r="Q168" s="48"/>
      <c r="R168" s="48"/>
    </row>
    <row r="169" spans="2:18" s="2" customFormat="1" ht="11.25">
      <c r="B169" s="66" t="s">
        <v>366</v>
      </c>
      <c r="C169" s="64" t="s">
        <v>51</v>
      </c>
      <c r="D169" s="2" t="s">
        <v>367</v>
      </c>
      <c r="E169" s="1">
        <v>25</v>
      </c>
      <c r="F169" s="1">
        <v>519.5</v>
      </c>
      <c r="G169" s="37">
        <v>6605.35</v>
      </c>
      <c r="H169" s="37">
        <v>660.53</v>
      </c>
      <c r="I169" s="47">
        <v>39434</v>
      </c>
      <c r="J169" s="47">
        <v>40178</v>
      </c>
      <c r="K169" s="47">
        <v>40178</v>
      </c>
      <c r="L169" s="30">
        <v>687</v>
      </c>
      <c r="M169" s="30" t="s">
        <v>107</v>
      </c>
      <c r="N169" s="48">
        <v>744</v>
      </c>
      <c r="O169" s="48"/>
      <c r="P169" s="48"/>
      <c r="Q169" s="48"/>
      <c r="R169" s="48"/>
    </row>
    <row r="170" spans="2:18" s="2" customFormat="1" ht="11.25">
      <c r="B170" s="66" t="s">
        <v>368</v>
      </c>
      <c r="C170" s="64" t="s">
        <v>51</v>
      </c>
      <c r="D170" s="2" t="s">
        <v>369</v>
      </c>
      <c r="E170" s="1">
        <v>19.5</v>
      </c>
      <c r="F170" s="1">
        <v>132</v>
      </c>
      <c r="G170" s="37">
        <v>7545.4</v>
      </c>
      <c r="H170" s="37">
        <v>754.54</v>
      </c>
      <c r="I170" s="47">
        <v>39395</v>
      </c>
      <c r="J170" s="47">
        <v>40178</v>
      </c>
      <c r="K170" s="47">
        <v>40178</v>
      </c>
      <c r="L170" s="30">
        <v>687</v>
      </c>
      <c r="M170" s="30" t="s">
        <v>288</v>
      </c>
      <c r="N170" s="48">
        <v>783</v>
      </c>
      <c r="O170" s="48"/>
      <c r="P170" s="48"/>
      <c r="Q170" s="48"/>
      <c r="R170" s="48"/>
    </row>
    <row r="171" spans="2:18" s="2" customFormat="1" ht="11.25">
      <c r="B171" s="66" t="s">
        <v>370</v>
      </c>
      <c r="C171" s="64" t="s">
        <v>51</v>
      </c>
      <c r="D171" s="2" t="s">
        <v>371</v>
      </c>
      <c r="E171" s="1">
        <v>22</v>
      </c>
      <c r="F171" s="1">
        <v>362.4</v>
      </c>
      <c r="G171" s="37">
        <v>16048.95</v>
      </c>
      <c r="H171" s="37">
        <v>1604.9</v>
      </c>
      <c r="I171" s="47">
        <v>39395</v>
      </c>
      <c r="J171" s="47">
        <v>40178</v>
      </c>
      <c r="K171" s="47">
        <v>40178</v>
      </c>
      <c r="L171" s="30">
        <v>687</v>
      </c>
      <c r="M171" s="30" t="s">
        <v>288</v>
      </c>
      <c r="N171" s="48">
        <v>783</v>
      </c>
      <c r="O171" s="48"/>
      <c r="P171" s="48"/>
      <c r="Q171" s="48"/>
      <c r="R171" s="48"/>
    </row>
    <row r="172" spans="2:18" s="2" customFormat="1" ht="11.25">
      <c r="B172" s="66" t="s">
        <v>372</v>
      </c>
      <c r="C172" s="64" t="s">
        <v>51</v>
      </c>
      <c r="D172" s="2" t="s">
        <v>373</v>
      </c>
      <c r="E172" s="1">
        <v>97</v>
      </c>
      <c r="F172" s="1">
        <v>2207.2</v>
      </c>
      <c r="G172" s="37">
        <v>66529.03</v>
      </c>
      <c r="H172" s="37">
        <v>6652.9</v>
      </c>
      <c r="I172" s="47">
        <v>39443</v>
      </c>
      <c r="J172" s="47">
        <v>40178</v>
      </c>
      <c r="K172" s="47">
        <v>40178</v>
      </c>
      <c r="L172" s="30">
        <v>687</v>
      </c>
      <c r="M172" s="30" t="s">
        <v>229</v>
      </c>
      <c r="N172" s="48">
        <v>735</v>
      </c>
      <c r="O172" s="48"/>
      <c r="P172" s="48"/>
      <c r="Q172" s="48"/>
      <c r="R172" s="48"/>
    </row>
    <row r="173" spans="2:18" s="2" customFormat="1" ht="11.25">
      <c r="B173" s="66" t="s">
        <v>374</v>
      </c>
      <c r="C173" s="64" t="s">
        <v>51</v>
      </c>
      <c r="D173" s="2" t="s">
        <v>375</v>
      </c>
      <c r="E173" s="1">
        <v>95</v>
      </c>
      <c r="F173" s="1">
        <v>1226.4</v>
      </c>
      <c r="G173" s="37">
        <v>123761.7</v>
      </c>
      <c r="H173" s="37">
        <v>123761.7</v>
      </c>
      <c r="I173" s="47">
        <v>39381</v>
      </c>
      <c r="J173" s="47">
        <v>40178</v>
      </c>
      <c r="K173" s="47">
        <v>40178</v>
      </c>
      <c r="L173" s="30">
        <v>687</v>
      </c>
      <c r="M173" s="30" t="s">
        <v>376</v>
      </c>
      <c r="N173" s="48">
        <v>797</v>
      </c>
      <c r="O173" s="48"/>
      <c r="P173" s="48"/>
      <c r="Q173" s="48"/>
      <c r="R173" s="48"/>
    </row>
    <row r="174" spans="2:18" s="2" customFormat="1" ht="11.25">
      <c r="B174" s="66" t="s">
        <v>377</v>
      </c>
      <c r="C174" s="64" t="s">
        <v>51</v>
      </c>
      <c r="D174" s="2" t="s">
        <v>378</v>
      </c>
      <c r="E174" s="1">
        <v>92.1</v>
      </c>
      <c r="F174" s="1">
        <v>1170.2</v>
      </c>
      <c r="G174" s="37">
        <v>30040.06</v>
      </c>
      <c r="H174" s="37">
        <v>5106.81</v>
      </c>
      <c r="I174" s="47">
        <v>39429</v>
      </c>
      <c r="J174" s="47">
        <v>40178</v>
      </c>
      <c r="K174" s="47">
        <v>40178</v>
      </c>
      <c r="L174" s="30">
        <v>687</v>
      </c>
      <c r="M174" s="30" t="s">
        <v>379</v>
      </c>
      <c r="N174" s="48">
        <v>749</v>
      </c>
      <c r="O174" s="48"/>
      <c r="P174" s="48"/>
      <c r="Q174" s="48"/>
      <c r="R174" s="48"/>
    </row>
    <row r="175" spans="2:18" s="2" customFormat="1" ht="11.25">
      <c r="B175" s="66" t="s">
        <v>380</v>
      </c>
      <c r="C175" s="64" t="s">
        <v>51</v>
      </c>
      <c r="D175" s="2" t="s">
        <v>381</v>
      </c>
      <c r="E175" s="1">
        <v>16</v>
      </c>
      <c r="F175" s="1">
        <v>252.8</v>
      </c>
      <c r="G175" s="37">
        <v>16136.97</v>
      </c>
      <c r="H175" s="37">
        <v>16136.96</v>
      </c>
      <c r="I175" s="47">
        <v>39464</v>
      </c>
      <c r="J175" s="47">
        <v>40178</v>
      </c>
      <c r="K175" s="47">
        <v>40178</v>
      </c>
      <c r="L175" s="30">
        <v>687</v>
      </c>
      <c r="M175" s="30" t="s">
        <v>248</v>
      </c>
      <c r="N175" s="48">
        <v>714</v>
      </c>
      <c r="O175" s="48"/>
      <c r="P175" s="48"/>
      <c r="Q175" s="48"/>
      <c r="R175" s="48"/>
    </row>
    <row r="176" spans="2:18" s="2" customFormat="1" ht="11.25">
      <c r="B176" s="66" t="s">
        <v>382</v>
      </c>
      <c r="C176" s="64" t="s">
        <v>51</v>
      </c>
      <c r="D176" s="2" t="s">
        <v>383</v>
      </c>
      <c r="E176" s="1">
        <v>58.7</v>
      </c>
      <c r="F176" s="1">
        <v>913.4</v>
      </c>
      <c r="G176" s="37">
        <v>26013.11</v>
      </c>
      <c r="H176" s="37">
        <v>2601.31</v>
      </c>
      <c r="I176" s="47">
        <v>39478</v>
      </c>
      <c r="J176" s="47">
        <v>40178</v>
      </c>
      <c r="K176" s="47">
        <v>40178</v>
      </c>
      <c r="L176" s="30">
        <v>687</v>
      </c>
      <c r="M176" s="30" t="s">
        <v>379</v>
      </c>
      <c r="N176" s="48">
        <v>700</v>
      </c>
      <c r="O176" s="48"/>
      <c r="P176" s="48"/>
      <c r="Q176" s="48"/>
      <c r="R176" s="48"/>
    </row>
    <row r="177" spans="2:18" s="2" customFormat="1" ht="11.25">
      <c r="B177" s="66" t="s">
        <v>384</v>
      </c>
      <c r="C177" s="64" t="s">
        <v>51</v>
      </c>
      <c r="D177" s="2" t="s">
        <v>385</v>
      </c>
      <c r="E177" s="1">
        <v>26</v>
      </c>
      <c r="F177" s="1">
        <v>357.6</v>
      </c>
      <c r="G177" s="37">
        <v>23659</v>
      </c>
      <c r="H177" s="37">
        <v>2365.9</v>
      </c>
      <c r="I177" s="47">
        <v>39310</v>
      </c>
      <c r="J177" s="47">
        <v>40178</v>
      </c>
      <c r="K177" s="47">
        <v>40178</v>
      </c>
      <c r="L177" s="30">
        <v>687</v>
      </c>
      <c r="M177" s="30" t="s">
        <v>220</v>
      </c>
      <c r="N177" s="48">
        <v>868</v>
      </c>
      <c r="O177" s="48"/>
      <c r="P177" s="48"/>
      <c r="Q177" s="48"/>
      <c r="R177" s="48"/>
    </row>
    <row r="178" spans="2:18" s="2" customFormat="1" ht="11.25">
      <c r="B178" s="66" t="s">
        <v>386</v>
      </c>
      <c r="C178" s="64" t="s">
        <v>51</v>
      </c>
      <c r="D178" s="2" t="s">
        <v>387</v>
      </c>
      <c r="E178" s="1">
        <v>158</v>
      </c>
      <c r="F178" s="1">
        <v>1469.2</v>
      </c>
      <c r="G178" s="37">
        <v>133033.96</v>
      </c>
      <c r="H178" s="37">
        <v>13303.4</v>
      </c>
      <c r="I178" s="47">
        <v>39434</v>
      </c>
      <c r="J178" s="47">
        <v>40178</v>
      </c>
      <c r="K178" s="47">
        <v>40178</v>
      </c>
      <c r="L178" s="30">
        <v>687</v>
      </c>
      <c r="M178" s="30" t="s">
        <v>161</v>
      </c>
      <c r="N178" s="48">
        <v>744</v>
      </c>
      <c r="O178" s="48"/>
      <c r="P178" s="48"/>
      <c r="Q178" s="48"/>
      <c r="R178" s="48"/>
    </row>
    <row r="179" spans="2:18" s="2" customFormat="1" ht="11.25">
      <c r="B179" s="66" t="s">
        <v>388</v>
      </c>
      <c r="C179" s="64" t="s">
        <v>51</v>
      </c>
      <c r="D179" s="2" t="s">
        <v>389</v>
      </c>
      <c r="E179" s="1">
        <v>36</v>
      </c>
      <c r="F179" s="1">
        <v>778.02</v>
      </c>
      <c r="G179" s="37">
        <v>25980.05</v>
      </c>
      <c r="H179" s="37">
        <v>2598.01</v>
      </c>
      <c r="I179" s="47">
        <v>39422</v>
      </c>
      <c r="J179" s="47">
        <v>40178</v>
      </c>
      <c r="K179" s="47">
        <v>40178</v>
      </c>
      <c r="L179" s="30">
        <v>687</v>
      </c>
      <c r="M179" s="30" t="s">
        <v>215</v>
      </c>
      <c r="N179" s="48">
        <v>756</v>
      </c>
      <c r="O179" s="48"/>
      <c r="P179" s="48"/>
      <c r="Q179" s="48"/>
      <c r="R179" s="48"/>
    </row>
    <row r="180" spans="2:18" s="2" customFormat="1" ht="11.25">
      <c r="B180" s="66" t="s">
        <v>390</v>
      </c>
      <c r="C180" s="64" t="s">
        <v>51</v>
      </c>
      <c r="D180" s="2" t="s">
        <v>391</v>
      </c>
      <c r="E180" s="1">
        <v>58.4</v>
      </c>
      <c r="F180" s="1">
        <v>1299</v>
      </c>
      <c r="G180" s="37">
        <v>58232.26</v>
      </c>
      <c r="H180" s="37">
        <v>58232.26</v>
      </c>
      <c r="I180" s="47">
        <v>39394</v>
      </c>
      <c r="J180" s="47">
        <v>40178</v>
      </c>
      <c r="K180" s="47">
        <v>40178</v>
      </c>
      <c r="L180" s="30">
        <v>687</v>
      </c>
      <c r="M180" s="30" t="s">
        <v>392</v>
      </c>
      <c r="N180" s="48">
        <v>784</v>
      </c>
      <c r="O180" s="48"/>
      <c r="P180" s="48"/>
      <c r="Q180" s="48"/>
      <c r="R180" s="48"/>
    </row>
    <row r="181" spans="2:18" s="2" customFormat="1" ht="11.25">
      <c r="B181" s="66" t="s">
        <v>393</v>
      </c>
      <c r="C181" s="64" t="s">
        <v>51</v>
      </c>
      <c r="D181" s="2" t="s">
        <v>394</v>
      </c>
      <c r="E181" s="1">
        <v>93.1</v>
      </c>
      <c r="F181" s="1">
        <v>1394</v>
      </c>
      <c r="G181" s="37">
        <v>70192.75</v>
      </c>
      <c r="H181" s="37">
        <v>14740.48</v>
      </c>
      <c r="I181" s="47">
        <v>39401</v>
      </c>
      <c r="J181" s="47">
        <v>40178</v>
      </c>
      <c r="K181" s="47">
        <v>40178</v>
      </c>
      <c r="L181" s="30">
        <v>687</v>
      </c>
      <c r="M181" s="30" t="s">
        <v>314</v>
      </c>
      <c r="N181" s="48">
        <v>777</v>
      </c>
      <c r="O181" s="48"/>
      <c r="P181" s="48"/>
      <c r="Q181" s="48"/>
      <c r="R181" s="48"/>
    </row>
    <row r="182" spans="2:18" s="2" customFormat="1" ht="11.25">
      <c r="B182" s="66" t="s">
        <v>395</v>
      </c>
      <c r="C182" s="64" t="s">
        <v>51</v>
      </c>
      <c r="D182" s="2" t="s">
        <v>396</v>
      </c>
      <c r="E182" s="1">
        <v>7</v>
      </c>
      <c r="F182" s="1">
        <v>51.6</v>
      </c>
      <c r="G182" s="37">
        <v>2626.26</v>
      </c>
      <c r="H182" s="37">
        <v>262.63</v>
      </c>
      <c r="I182" s="47">
        <v>39471</v>
      </c>
      <c r="J182" s="47">
        <v>40178</v>
      </c>
      <c r="K182" s="47">
        <v>40178</v>
      </c>
      <c r="L182" s="30">
        <v>687</v>
      </c>
      <c r="M182" s="30" t="s">
        <v>288</v>
      </c>
      <c r="N182" s="48">
        <v>707</v>
      </c>
      <c r="O182" s="48"/>
      <c r="P182" s="48"/>
      <c r="Q182" s="48"/>
      <c r="R182" s="48"/>
    </row>
    <row r="183" spans="2:18" s="2" customFormat="1" ht="11.25">
      <c r="B183" s="66" t="s">
        <v>397</v>
      </c>
      <c r="C183" s="64" t="s">
        <v>51</v>
      </c>
      <c r="D183" s="2" t="s">
        <v>398</v>
      </c>
      <c r="E183" s="1">
        <v>33</v>
      </c>
      <c r="F183" s="1">
        <v>677.7</v>
      </c>
      <c r="G183" s="37">
        <v>20957.31</v>
      </c>
      <c r="H183" s="37">
        <v>2095.73</v>
      </c>
      <c r="I183" s="47">
        <v>39394</v>
      </c>
      <c r="J183" s="47">
        <v>40178</v>
      </c>
      <c r="K183" s="47">
        <v>40178</v>
      </c>
      <c r="L183" s="30">
        <v>687</v>
      </c>
      <c r="M183" s="30" t="s">
        <v>110</v>
      </c>
      <c r="N183" s="48">
        <v>784</v>
      </c>
      <c r="O183" s="48"/>
      <c r="P183" s="48"/>
      <c r="Q183" s="48"/>
      <c r="R183" s="48"/>
    </row>
    <row r="184" spans="2:18" s="2" customFormat="1" ht="11.25">
      <c r="B184" s="66" t="s">
        <v>399</v>
      </c>
      <c r="C184" s="64" t="s">
        <v>51</v>
      </c>
      <c r="D184" s="2" t="s">
        <v>400</v>
      </c>
      <c r="E184" s="1">
        <v>21</v>
      </c>
      <c r="F184" s="1">
        <v>323.6</v>
      </c>
      <c r="G184" s="37">
        <v>8505</v>
      </c>
      <c r="H184" s="37">
        <v>850.5</v>
      </c>
      <c r="I184" s="47">
        <v>39380</v>
      </c>
      <c r="J184" s="47">
        <v>40178</v>
      </c>
      <c r="K184" s="47">
        <v>40178</v>
      </c>
      <c r="L184" s="30">
        <v>687</v>
      </c>
      <c r="M184" s="30" t="s">
        <v>67</v>
      </c>
      <c r="N184" s="48">
        <v>798</v>
      </c>
      <c r="O184" s="48"/>
      <c r="P184" s="48"/>
      <c r="Q184" s="48"/>
      <c r="R184" s="48"/>
    </row>
    <row r="185" spans="2:18" s="2" customFormat="1" ht="11.25">
      <c r="B185" s="66" t="s">
        <v>401</v>
      </c>
      <c r="C185" s="64" t="s">
        <v>51</v>
      </c>
      <c r="D185" s="2" t="s">
        <v>402</v>
      </c>
      <c r="E185" s="1">
        <v>100</v>
      </c>
      <c r="F185" s="1">
        <v>1098.45</v>
      </c>
      <c r="G185" s="37">
        <v>71174.28</v>
      </c>
      <c r="H185" s="37">
        <v>7117.43</v>
      </c>
      <c r="I185" s="47">
        <v>39471</v>
      </c>
      <c r="J185" s="47">
        <v>40178</v>
      </c>
      <c r="K185" s="47">
        <v>40178</v>
      </c>
      <c r="L185" s="30">
        <v>687</v>
      </c>
      <c r="M185" s="30" t="s">
        <v>314</v>
      </c>
      <c r="N185" s="48">
        <v>707</v>
      </c>
      <c r="O185" s="48"/>
      <c r="P185" s="48"/>
      <c r="Q185" s="48"/>
      <c r="R185" s="48"/>
    </row>
    <row r="186" spans="2:18" s="2" customFormat="1" ht="11.25">
      <c r="B186" s="66" t="s">
        <v>403</v>
      </c>
      <c r="C186" s="64" t="s">
        <v>51</v>
      </c>
      <c r="D186" s="2" t="s">
        <v>404</v>
      </c>
      <c r="E186" s="1">
        <v>37</v>
      </c>
      <c r="F186" s="1">
        <v>871</v>
      </c>
      <c r="G186" s="37">
        <v>30501.55</v>
      </c>
      <c r="H186" s="37">
        <v>3050.16</v>
      </c>
      <c r="I186" s="47">
        <v>39401</v>
      </c>
      <c r="J186" s="47">
        <v>40178</v>
      </c>
      <c r="K186" s="47">
        <v>40178</v>
      </c>
      <c r="L186" s="30">
        <v>687</v>
      </c>
      <c r="M186" s="30" t="s">
        <v>314</v>
      </c>
      <c r="N186" s="48">
        <v>777</v>
      </c>
      <c r="O186" s="48"/>
      <c r="P186" s="48"/>
      <c r="Q186" s="48"/>
      <c r="R186" s="48"/>
    </row>
    <row r="187" spans="2:18" s="2" customFormat="1" ht="11.25">
      <c r="B187" s="66" t="s">
        <v>405</v>
      </c>
      <c r="C187" s="64" t="s">
        <v>51</v>
      </c>
      <c r="D187" s="2" t="s">
        <v>406</v>
      </c>
      <c r="E187" s="1">
        <v>12</v>
      </c>
      <c r="F187" s="1">
        <v>122</v>
      </c>
      <c r="G187" s="37">
        <v>7840.14</v>
      </c>
      <c r="H187" s="37">
        <v>784.01</v>
      </c>
      <c r="I187" s="47">
        <v>39443</v>
      </c>
      <c r="J187" s="47">
        <v>40178</v>
      </c>
      <c r="K187" s="47">
        <v>40178</v>
      </c>
      <c r="L187" s="30">
        <v>687</v>
      </c>
      <c r="M187" s="30" t="s">
        <v>70</v>
      </c>
      <c r="N187" s="48">
        <v>735</v>
      </c>
      <c r="O187" s="48"/>
      <c r="P187" s="48"/>
      <c r="Q187" s="48"/>
      <c r="R187" s="48"/>
    </row>
    <row r="188" spans="2:18" s="2" customFormat="1" ht="11.25">
      <c r="B188" s="66" t="s">
        <v>407</v>
      </c>
      <c r="C188" s="64" t="s">
        <v>51</v>
      </c>
      <c r="D188" s="2" t="s">
        <v>408</v>
      </c>
      <c r="E188" s="1">
        <v>10</v>
      </c>
      <c r="F188" s="1">
        <v>54.4</v>
      </c>
      <c r="G188" s="37">
        <v>3333.15</v>
      </c>
      <c r="H188" s="37">
        <v>333.32</v>
      </c>
      <c r="I188" s="47">
        <v>39471</v>
      </c>
      <c r="J188" s="47">
        <v>40178</v>
      </c>
      <c r="K188" s="47">
        <v>40178</v>
      </c>
      <c r="L188" s="30">
        <v>687</v>
      </c>
      <c r="M188" s="30" t="s">
        <v>288</v>
      </c>
      <c r="N188" s="48">
        <v>707</v>
      </c>
      <c r="O188" s="48"/>
      <c r="P188" s="48"/>
      <c r="Q188" s="48"/>
      <c r="R188" s="48"/>
    </row>
    <row r="189" spans="2:18" s="2" customFormat="1" ht="11.25">
      <c r="B189" s="66" t="s">
        <v>409</v>
      </c>
      <c r="C189" s="64" t="s">
        <v>51</v>
      </c>
      <c r="D189" s="2" t="s">
        <v>410</v>
      </c>
      <c r="E189" s="1">
        <v>107</v>
      </c>
      <c r="F189" s="1">
        <v>1629.2</v>
      </c>
      <c r="G189" s="37">
        <v>62126.85</v>
      </c>
      <c r="H189" s="37">
        <v>6212.69</v>
      </c>
      <c r="I189" s="47">
        <v>39400</v>
      </c>
      <c r="J189" s="47">
        <v>40178</v>
      </c>
      <c r="K189" s="47">
        <v>40178</v>
      </c>
      <c r="L189" s="30">
        <v>687</v>
      </c>
      <c r="M189" s="30" t="s">
        <v>365</v>
      </c>
      <c r="N189" s="48">
        <v>778</v>
      </c>
      <c r="O189" s="48"/>
      <c r="P189" s="48"/>
      <c r="Q189" s="48"/>
      <c r="R189" s="48"/>
    </row>
    <row r="190" spans="2:18" s="2" customFormat="1" ht="11.25">
      <c r="B190" s="66" t="s">
        <v>411</v>
      </c>
      <c r="C190" s="64" t="s">
        <v>51</v>
      </c>
      <c r="D190" s="2" t="s">
        <v>412</v>
      </c>
      <c r="E190" s="1">
        <v>11</v>
      </c>
      <c r="F190" s="1">
        <v>55.18</v>
      </c>
      <c r="G190" s="37">
        <v>2610.91</v>
      </c>
      <c r="H190" s="37">
        <v>261.09</v>
      </c>
      <c r="I190" s="47">
        <v>39429</v>
      </c>
      <c r="J190" s="47">
        <v>40178</v>
      </c>
      <c r="K190" s="47">
        <v>40178</v>
      </c>
      <c r="L190" s="30">
        <v>687</v>
      </c>
      <c r="M190" s="30" t="s">
        <v>379</v>
      </c>
      <c r="N190" s="48">
        <v>749</v>
      </c>
      <c r="O190" s="48"/>
      <c r="P190" s="48"/>
      <c r="Q190" s="48"/>
      <c r="R190" s="48"/>
    </row>
    <row r="191" spans="2:18" s="2" customFormat="1" ht="11.25">
      <c r="B191" s="66" t="s">
        <v>413</v>
      </c>
      <c r="C191" s="64" t="s">
        <v>51</v>
      </c>
      <c r="D191" s="2" t="s">
        <v>414</v>
      </c>
      <c r="E191" s="1">
        <v>16.2</v>
      </c>
      <c r="F191" s="1">
        <v>84.2</v>
      </c>
      <c r="G191" s="37">
        <v>3536.48</v>
      </c>
      <c r="H191" s="37">
        <v>353.65</v>
      </c>
      <c r="I191" s="47">
        <v>39471</v>
      </c>
      <c r="J191" s="47">
        <v>40178</v>
      </c>
      <c r="K191" s="47">
        <v>40178</v>
      </c>
      <c r="L191" s="30">
        <v>687</v>
      </c>
      <c r="M191" s="30" t="s">
        <v>288</v>
      </c>
      <c r="N191" s="48">
        <v>707</v>
      </c>
      <c r="O191" s="48"/>
      <c r="P191" s="48"/>
      <c r="Q191" s="48"/>
      <c r="R191" s="48"/>
    </row>
    <row r="192" spans="2:18" s="2" customFormat="1" ht="11.25">
      <c r="B192" s="66" t="s">
        <v>415</v>
      </c>
      <c r="C192" s="64" t="s">
        <v>51</v>
      </c>
      <c r="D192" s="2" t="s">
        <v>416</v>
      </c>
      <c r="E192" s="1">
        <v>30.1</v>
      </c>
      <c r="F192" s="1">
        <v>189.8</v>
      </c>
      <c r="G192" s="37">
        <v>4444.75</v>
      </c>
      <c r="H192" s="37">
        <v>444.48</v>
      </c>
      <c r="I192" s="47">
        <v>39475</v>
      </c>
      <c r="J192" s="47">
        <v>40268</v>
      </c>
      <c r="K192" s="47">
        <v>40268</v>
      </c>
      <c r="L192" s="30">
        <v>777</v>
      </c>
      <c r="M192" s="30" t="s">
        <v>53</v>
      </c>
      <c r="N192" s="48">
        <v>793</v>
      </c>
      <c r="O192" s="48"/>
      <c r="P192" s="48"/>
      <c r="Q192" s="48"/>
      <c r="R192" s="48"/>
    </row>
    <row r="193" spans="2:18" s="2" customFormat="1" ht="11.25">
      <c r="B193" s="66" t="s">
        <v>417</v>
      </c>
      <c r="C193" s="64" t="s">
        <v>51</v>
      </c>
      <c r="D193" s="2" t="s">
        <v>418</v>
      </c>
      <c r="E193" s="1">
        <v>37</v>
      </c>
      <c r="F193" s="1">
        <v>1778</v>
      </c>
      <c r="G193" s="37">
        <v>152017.62</v>
      </c>
      <c r="H193" s="37">
        <v>56246.52</v>
      </c>
      <c r="I193" s="47">
        <v>39476</v>
      </c>
      <c r="J193" s="47">
        <v>40268</v>
      </c>
      <c r="K193" s="47">
        <v>40268</v>
      </c>
      <c r="L193" s="30">
        <v>777</v>
      </c>
      <c r="M193" s="30" t="s">
        <v>248</v>
      </c>
      <c r="N193" s="48">
        <v>792</v>
      </c>
      <c r="O193" s="48"/>
      <c r="P193" s="48"/>
      <c r="Q193" s="48"/>
      <c r="R193" s="48"/>
    </row>
    <row r="194" spans="2:18" s="2" customFormat="1" ht="11.25">
      <c r="B194" s="66" t="s">
        <v>419</v>
      </c>
      <c r="C194" s="64" t="s">
        <v>51</v>
      </c>
      <c r="D194" s="2" t="s">
        <v>420</v>
      </c>
      <c r="E194" s="1">
        <v>29.9</v>
      </c>
      <c r="F194" s="1">
        <v>750.5</v>
      </c>
      <c r="G194" s="37">
        <v>19560.5</v>
      </c>
      <c r="H194" s="37">
        <v>1956.05</v>
      </c>
      <c r="I194" s="47">
        <v>39471</v>
      </c>
      <c r="J194" s="47">
        <v>40268</v>
      </c>
      <c r="K194" s="47">
        <v>40268</v>
      </c>
      <c r="L194" s="30">
        <v>777</v>
      </c>
      <c r="M194" s="30" t="s">
        <v>215</v>
      </c>
      <c r="N194" s="48">
        <v>797</v>
      </c>
      <c r="O194" s="48"/>
      <c r="P194" s="48"/>
      <c r="Q194" s="48"/>
      <c r="R194" s="48"/>
    </row>
    <row r="195" spans="2:18" s="2" customFormat="1" ht="11.25">
      <c r="B195" s="66" t="s">
        <v>421</v>
      </c>
      <c r="C195" s="64" t="s">
        <v>51</v>
      </c>
      <c r="D195" s="2" t="s">
        <v>422</v>
      </c>
      <c r="E195" s="1">
        <v>45.1</v>
      </c>
      <c r="F195" s="1">
        <v>1060.4</v>
      </c>
      <c r="G195" s="37">
        <v>32880.49</v>
      </c>
      <c r="H195" s="37">
        <v>3288.05</v>
      </c>
      <c r="I195" s="47">
        <v>39478</v>
      </c>
      <c r="J195" s="47">
        <v>40268</v>
      </c>
      <c r="K195" s="47">
        <v>40268</v>
      </c>
      <c r="L195" s="30">
        <v>777</v>
      </c>
      <c r="M195" s="30" t="s">
        <v>125</v>
      </c>
      <c r="N195" s="48">
        <v>790</v>
      </c>
      <c r="O195" s="48"/>
      <c r="P195" s="48"/>
      <c r="Q195" s="48"/>
      <c r="R195" s="48"/>
    </row>
    <row r="196" spans="2:18" s="2" customFormat="1" ht="11.25">
      <c r="B196" s="66" t="s">
        <v>423</v>
      </c>
      <c r="C196" s="64" t="s">
        <v>51</v>
      </c>
      <c r="D196" s="2" t="s">
        <v>424</v>
      </c>
      <c r="E196" s="1">
        <v>214</v>
      </c>
      <c r="F196" s="1">
        <v>4259</v>
      </c>
      <c r="G196" s="37">
        <v>191656.65</v>
      </c>
      <c r="H196" s="37"/>
      <c r="I196" s="47">
        <v>39490</v>
      </c>
      <c r="J196" s="47">
        <v>40268</v>
      </c>
      <c r="K196" s="47">
        <v>40268</v>
      </c>
      <c r="L196" s="30">
        <v>777</v>
      </c>
      <c r="M196" s="30" t="s">
        <v>67</v>
      </c>
      <c r="N196" s="48">
        <v>778</v>
      </c>
      <c r="O196" s="48"/>
      <c r="P196" s="48"/>
      <c r="Q196" s="48"/>
      <c r="R196" s="48"/>
    </row>
    <row r="197" spans="2:18" s="2" customFormat="1" ht="11.25">
      <c r="B197" s="66" t="s">
        <v>425</v>
      </c>
      <c r="C197" s="64" t="s">
        <v>51</v>
      </c>
      <c r="D197" s="2" t="s">
        <v>426</v>
      </c>
      <c r="E197" s="1">
        <v>59</v>
      </c>
      <c r="F197" s="1">
        <v>1604</v>
      </c>
      <c r="G197" s="37">
        <v>63460.16</v>
      </c>
      <c r="H197" s="37"/>
      <c r="I197" s="47">
        <v>39476</v>
      </c>
      <c r="J197" s="47">
        <v>40268</v>
      </c>
      <c r="K197" s="47">
        <v>40268</v>
      </c>
      <c r="L197" s="30">
        <v>777</v>
      </c>
      <c r="M197" s="30" t="s">
        <v>335</v>
      </c>
      <c r="N197" s="48">
        <v>792</v>
      </c>
      <c r="O197" s="48"/>
      <c r="P197" s="48"/>
      <c r="Q197" s="48"/>
      <c r="R197" s="48"/>
    </row>
    <row r="198" spans="2:18" s="2" customFormat="1" ht="11.25">
      <c r="B198" s="66" t="s">
        <v>427</v>
      </c>
      <c r="C198" s="64" t="s">
        <v>51</v>
      </c>
      <c r="D198" s="2" t="s">
        <v>428</v>
      </c>
      <c r="E198" s="1">
        <v>13.7</v>
      </c>
      <c r="F198" s="1">
        <v>318.61</v>
      </c>
      <c r="G198" s="37">
        <v>13794.5</v>
      </c>
      <c r="H198" s="37">
        <v>1379.45</v>
      </c>
      <c r="I198" s="47">
        <v>39457</v>
      </c>
      <c r="J198" s="47">
        <v>40268</v>
      </c>
      <c r="K198" s="47">
        <v>40268</v>
      </c>
      <c r="L198" s="30">
        <v>777</v>
      </c>
      <c r="M198" s="30" t="s">
        <v>215</v>
      </c>
      <c r="N198" s="48">
        <v>811</v>
      </c>
      <c r="O198" s="48"/>
      <c r="P198" s="48"/>
      <c r="Q198" s="48"/>
      <c r="R198" s="48"/>
    </row>
    <row r="199" spans="2:18" s="2" customFormat="1" ht="11.25">
      <c r="B199" s="66" t="s">
        <v>429</v>
      </c>
      <c r="C199" s="64" t="s">
        <v>51</v>
      </c>
      <c r="D199" s="2" t="s">
        <v>430</v>
      </c>
      <c r="E199" s="1">
        <v>65.3</v>
      </c>
      <c r="F199" s="1">
        <v>1126.6</v>
      </c>
      <c r="G199" s="37">
        <v>40965.5</v>
      </c>
      <c r="H199" s="37">
        <v>4096.55</v>
      </c>
      <c r="I199" s="47">
        <v>39475</v>
      </c>
      <c r="J199" s="47">
        <v>40268</v>
      </c>
      <c r="K199" s="47">
        <v>40268</v>
      </c>
      <c r="L199" s="30">
        <v>777</v>
      </c>
      <c r="M199" s="30" t="s">
        <v>53</v>
      </c>
      <c r="N199" s="48">
        <v>793</v>
      </c>
      <c r="O199" s="48"/>
      <c r="P199" s="48"/>
      <c r="Q199" s="48"/>
      <c r="R199" s="48"/>
    </row>
    <row r="200" spans="2:18" s="2" customFormat="1" ht="11.25">
      <c r="B200" s="66" t="s">
        <v>431</v>
      </c>
      <c r="C200" s="64" t="s">
        <v>51</v>
      </c>
      <c r="D200" s="2" t="s">
        <v>432</v>
      </c>
      <c r="E200" s="1">
        <v>65.8</v>
      </c>
      <c r="F200" s="1">
        <v>435</v>
      </c>
      <c r="G200" s="37">
        <v>33148.82</v>
      </c>
      <c r="H200" s="37">
        <v>3314.88</v>
      </c>
      <c r="I200" s="47">
        <v>39475</v>
      </c>
      <c r="J200" s="47">
        <v>40268</v>
      </c>
      <c r="K200" s="47">
        <v>40268</v>
      </c>
      <c r="L200" s="30">
        <v>777</v>
      </c>
      <c r="M200" s="30" t="s">
        <v>53</v>
      </c>
      <c r="N200" s="48">
        <v>793</v>
      </c>
      <c r="O200" s="48"/>
      <c r="P200" s="48"/>
      <c r="Q200" s="48"/>
      <c r="R200" s="48"/>
    </row>
    <row r="201" spans="2:18" s="2" customFormat="1" ht="11.25">
      <c r="B201" s="66" t="s">
        <v>433</v>
      </c>
      <c r="C201" s="64" t="s">
        <v>51</v>
      </c>
      <c r="D201" s="2" t="s">
        <v>434</v>
      </c>
      <c r="E201" s="1">
        <v>78</v>
      </c>
      <c r="F201" s="1">
        <v>400</v>
      </c>
      <c r="G201" s="37">
        <v>26200</v>
      </c>
      <c r="H201" s="37">
        <v>3751.32</v>
      </c>
      <c r="I201" s="47">
        <v>39485</v>
      </c>
      <c r="J201" s="47">
        <v>40268</v>
      </c>
      <c r="K201" s="47">
        <v>40268</v>
      </c>
      <c r="L201" s="30">
        <v>777</v>
      </c>
      <c r="M201" s="30" t="s">
        <v>243</v>
      </c>
      <c r="N201" s="48">
        <v>783</v>
      </c>
      <c r="O201" s="48"/>
      <c r="P201" s="48"/>
      <c r="Q201" s="48"/>
      <c r="R201" s="48"/>
    </row>
    <row r="202" spans="2:18" s="2" customFormat="1" ht="11.25">
      <c r="B202" s="66" t="s">
        <v>435</v>
      </c>
      <c r="C202" s="64" t="s">
        <v>51</v>
      </c>
      <c r="D202" s="2" t="s">
        <v>436</v>
      </c>
      <c r="E202" s="1">
        <v>40.8</v>
      </c>
      <c r="F202" s="1">
        <v>274.6</v>
      </c>
      <c r="G202" s="37">
        <v>5267.5</v>
      </c>
      <c r="H202" s="37">
        <v>526.75</v>
      </c>
      <c r="I202" s="47">
        <v>39475</v>
      </c>
      <c r="J202" s="47">
        <v>40268</v>
      </c>
      <c r="K202" s="47">
        <v>40268</v>
      </c>
      <c r="L202" s="30">
        <v>777</v>
      </c>
      <c r="M202" s="30" t="s">
        <v>53</v>
      </c>
      <c r="N202" s="48">
        <v>793</v>
      </c>
      <c r="O202" s="48"/>
      <c r="P202" s="48"/>
      <c r="Q202" s="48"/>
      <c r="R202" s="48"/>
    </row>
    <row r="203" spans="2:18" s="2" customFormat="1" ht="11.25">
      <c r="B203" s="66" t="s">
        <v>437</v>
      </c>
      <c r="C203" s="64" t="s">
        <v>51</v>
      </c>
      <c r="D203" s="2" t="s">
        <v>438</v>
      </c>
      <c r="E203" s="1">
        <v>16.8</v>
      </c>
      <c r="F203" s="1">
        <v>488.8</v>
      </c>
      <c r="G203" s="37">
        <v>6014</v>
      </c>
      <c r="H203" s="37">
        <v>601.4</v>
      </c>
      <c r="I203" s="47">
        <v>39475</v>
      </c>
      <c r="J203" s="47">
        <v>40268</v>
      </c>
      <c r="K203" s="47">
        <v>40268</v>
      </c>
      <c r="L203" s="30">
        <v>777</v>
      </c>
      <c r="M203" s="30" t="s">
        <v>53</v>
      </c>
      <c r="N203" s="48">
        <v>793</v>
      </c>
      <c r="O203" s="48"/>
      <c r="P203" s="48"/>
      <c r="Q203" s="48"/>
      <c r="R203" s="48"/>
    </row>
    <row r="204" spans="2:18" s="2" customFormat="1" ht="11.25">
      <c r="B204" s="66" t="s">
        <v>439</v>
      </c>
      <c r="C204" s="64" t="s">
        <v>51</v>
      </c>
      <c r="D204" s="2" t="s">
        <v>440</v>
      </c>
      <c r="E204" s="1">
        <v>98.8</v>
      </c>
      <c r="F204" s="1">
        <v>425.4</v>
      </c>
      <c r="G204" s="37">
        <v>7956.2</v>
      </c>
      <c r="H204" s="37">
        <v>795.62</v>
      </c>
      <c r="I204" s="47">
        <v>39475</v>
      </c>
      <c r="J204" s="47">
        <v>40268</v>
      </c>
      <c r="K204" s="47">
        <v>40268</v>
      </c>
      <c r="L204" s="30">
        <v>777</v>
      </c>
      <c r="M204" s="30" t="s">
        <v>53</v>
      </c>
      <c r="N204" s="48">
        <v>793</v>
      </c>
      <c r="O204" s="48"/>
      <c r="P204" s="48"/>
      <c r="Q204" s="48"/>
      <c r="R204" s="48"/>
    </row>
    <row r="205" spans="2:18" s="2" customFormat="1" ht="11.25">
      <c r="B205" s="66" t="s">
        <v>441</v>
      </c>
      <c r="C205" s="64" t="s">
        <v>51</v>
      </c>
      <c r="D205" s="2" t="s">
        <v>442</v>
      </c>
      <c r="E205" s="1">
        <v>8</v>
      </c>
      <c r="F205" s="1">
        <v>135</v>
      </c>
      <c r="G205" s="37">
        <v>5723.35</v>
      </c>
      <c r="H205" s="37"/>
      <c r="I205" s="47">
        <v>39476</v>
      </c>
      <c r="J205" s="47">
        <v>40268</v>
      </c>
      <c r="K205" s="47">
        <v>40268</v>
      </c>
      <c r="L205" s="30">
        <v>777</v>
      </c>
      <c r="M205" s="30" t="s">
        <v>248</v>
      </c>
      <c r="N205" s="48">
        <v>792</v>
      </c>
      <c r="O205" s="48"/>
      <c r="P205" s="48"/>
      <c r="Q205" s="48"/>
      <c r="R205" s="48"/>
    </row>
    <row r="206" spans="2:18" s="2" customFormat="1" ht="11.25">
      <c r="B206" s="66" t="s">
        <v>443</v>
      </c>
      <c r="C206" s="64" t="s">
        <v>51</v>
      </c>
      <c r="D206" s="2" t="s">
        <v>444</v>
      </c>
      <c r="E206" s="1">
        <v>84.1</v>
      </c>
      <c r="F206" s="1">
        <v>1019.9</v>
      </c>
      <c r="G206" s="37">
        <v>33626.12</v>
      </c>
      <c r="H206" s="37">
        <v>3362.61</v>
      </c>
      <c r="I206" s="47">
        <v>39464</v>
      </c>
      <c r="J206" s="47">
        <v>40268</v>
      </c>
      <c r="K206" s="47">
        <v>40268</v>
      </c>
      <c r="L206" s="30">
        <v>777</v>
      </c>
      <c r="M206" s="30" t="s">
        <v>248</v>
      </c>
      <c r="N206" s="48">
        <v>804</v>
      </c>
      <c r="O206" s="48"/>
      <c r="P206" s="48"/>
      <c r="Q206" s="48"/>
      <c r="R206" s="48"/>
    </row>
    <row r="207" spans="2:18" s="2" customFormat="1" ht="11.25">
      <c r="B207" s="66" t="s">
        <v>445</v>
      </c>
      <c r="C207" s="64" t="s">
        <v>51</v>
      </c>
      <c r="D207" s="2" t="s">
        <v>446</v>
      </c>
      <c r="E207" s="1">
        <v>148</v>
      </c>
      <c r="F207" s="1">
        <v>1225.4</v>
      </c>
      <c r="G207" s="37">
        <v>68413.63</v>
      </c>
      <c r="H207" s="37">
        <v>6841.36</v>
      </c>
      <c r="I207" s="47">
        <v>39484</v>
      </c>
      <c r="J207" s="47">
        <v>40268</v>
      </c>
      <c r="K207" s="47">
        <v>40268</v>
      </c>
      <c r="L207" s="30">
        <v>777</v>
      </c>
      <c r="M207" s="30" t="s">
        <v>125</v>
      </c>
      <c r="N207" s="48">
        <v>784</v>
      </c>
      <c r="O207" s="48"/>
      <c r="P207" s="48"/>
      <c r="Q207" s="48"/>
      <c r="R207" s="48"/>
    </row>
    <row r="208" spans="2:18" s="2" customFormat="1" ht="11.25">
      <c r="B208" s="66" t="s">
        <v>447</v>
      </c>
      <c r="C208" s="64" t="s">
        <v>51</v>
      </c>
      <c r="D208" s="2" t="s">
        <v>448</v>
      </c>
      <c r="E208" s="1">
        <v>28</v>
      </c>
      <c r="F208" s="1">
        <v>662</v>
      </c>
      <c r="G208" s="37">
        <v>36630</v>
      </c>
      <c r="H208" s="37">
        <v>3663</v>
      </c>
      <c r="I208" s="47">
        <v>39484</v>
      </c>
      <c r="J208" s="47">
        <v>40268</v>
      </c>
      <c r="K208" s="47">
        <v>40268</v>
      </c>
      <c r="L208" s="30">
        <v>777</v>
      </c>
      <c r="M208" s="30" t="s">
        <v>53</v>
      </c>
      <c r="N208" s="48">
        <v>784</v>
      </c>
      <c r="O208" s="48"/>
      <c r="P208" s="48"/>
      <c r="Q208" s="48"/>
      <c r="R208" s="48"/>
    </row>
    <row r="209" spans="2:18" s="2" customFormat="1" ht="11.25">
      <c r="B209" s="66" t="s">
        <v>449</v>
      </c>
      <c r="C209" s="64" t="s">
        <v>51</v>
      </c>
      <c r="D209" s="2" t="s">
        <v>450</v>
      </c>
      <c r="E209" s="1">
        <v>57</v>
      </c>
      <c r="F209" s="1">
        <v>412.6</v>
      </c>
      <c r="G209" s="37">
        <v>11940.2</v>
      </c>
      <c r="H209" s="37">
        <v>1194.02</v>
      </c>
      <c r="I209" s="47">
        <v>39240</v>
      </c>
      <c r="J209" s="47">
        <v>40359</v>
      </c>
      <c r="K209" s="47">
        <v>40359</v>
      </c>
      <c r="L209" s="30">
        <v>868</v>
      </c>
      <c r="M209" s="30" t="s">
        <v>288</v>
      </c>
      <c r="N209" s="48">
        <v>1119</v>
      </c>
      <c r="O209" s="48"/>
      <c r="P209" s="48"/>
      <c r="Q209" s="48"/>
      <c r="R209" s="48"/>
    </row>
    <row r="210" spans="2:18" s="2" customFormat="1" ht="11.25">
      <c r="B210" s="66" t="s">
        <v>451</v>
      </c>
      <c r="C210" s="64" t="s">
        <v>51</v>
      </c>
      <c r="D210" s="2" t="s">
        <v>452</v>
      </c>
      <c r="E210" s="1">
        <v>41</v>
      </c>
      <c r="F210" s="1">
        <v>230.6</v>
      </c>
      <c r="G210" s="37">
        <v>10335.29</v>
      </c>
      <c r="H210" s="37">
        <v>1023.53</v>
      </c>
      <c r="I210" s="47">
        <v>39212</v>
      </c>
      <c r="J210" s="47">
        <v>40359</v>
      </c>
      <c r="K210" s="47">
        <v>40359</v>
      </c>
      <c r="L210" s="30">
        <v>868</v>
      </c>
      <c r="M210" s="30" t="s">
        <v>70</v>
      </c>
      <c r="N210" s="48">
        <v>1147</v>
      </c>
      <c r="O210" s="48"/>
      <c r="P210" s="48"/>
      <c r="Q210" s="48"/>
      <c r="R210" s="48"/>
    </row>
    <row r="211" spans="2:18" s="2" customFormat="1" ht="11.25">
      <c r="B211" s="66" t="s">
        <v>453</v>
      </c>
      <c r="C211" s="64" t="s">
        <v>51</v>
      </c>
      <c r="D211" s="2" t="s">
        <v>454</v>
      </c>
      <c r="E211" s="1">
        <v>80</v>
      </c>
      <c r="F211" s="1">
        <v>1881</v>
      </c>
      <c r="G211" s="37">
        <v>56542.45</v>
      </c>
      <c r="H211" s="37">
        <v>14135.61</v>
      </c>
      <c r="I211" s="47">
        <v>39434</v>
      </c>
      <c r="J211" s="47">
        <v>40543</v>
      </c>
      <c r="K211" s="47">
        <v>40543</v>
      </c>
      <c r="L211" s="30">
        <v>1052</v>
      </c>
      <c r="M211" s="30" t="s">
        <v>67</v>
      </c>
      <c r="N211" s="48">
        <v>1109</v>
      </c>
      <c r="O211" s="48"/>
      <c r="P211" s="48"/>
      <c r="Q211" s="48"/>
      <c r="R211" s="48"/>
    </row>
    <row r="212" spans="2:18" s="2" customFormat="1" ht="11.25">
      <c r="B212" s="66" t="s">
        <v>455</v>
      </c>
      <c r="C212" s="64" t="s">
        <v>51</v>
      </c>
      <c r="D212" s="2" t="s">
        <v>456</v>
      </c>
      <c r="E212" s="1">
        <v>83</v>
      </c>
      <c r="F212" s="1">
        <v>1835</v>
      </c>
      <c r="G212" s="37">
        <v>45885.2</v>
      </c>
      <c r="H212" s="37">
        <v>11471.3</v>
      </c>
      <c r="I212" s="47">
        <v>39434</v>
      </c>
      <c r="J212" s="47">
        <v>40543</v>
      </c>
      <c r="K212" s="47">
        <v>40543</v>
      </c>
      <c r="L212" s="30">
        <v>1052</v>
      </c>
      <c r="M212" s="30" t="s">
        <v>67</v>
      </c>
      <c r="N212" s="48">
        <v>1109</v>
      </c>
      <c r="O212" s="48"/>
      <c r="P212" s="48"/>
      <c r="Q212" s="48"/>
      <c r="R212" s="48"/>
    </row>
    <row r="213" spans="2:18" s="2" customFormat="1" ht="11.25">
      <c r="B213" s="66" t="s">
        <v>457</v>
      </c>
      <c r="C213" s="64" t="s">
        <v>51</v>
      </c>
      <c r="D213" s="2" t="s">
        <v>458</v>
      </c>
      <c r="E213" s="1">
        <v>119</v>
      </c>
      <c r="F213" s="1">
        <v>2400</v>
      </c>
      <c r="G213" s="37">
        <v>40431.25</v>
      </c>
      <c r="H213" s="37">
        <v>4043.13</v>
      </c>
      <c r="I213" s="47">
        <v>39454</v>
      </c>
      <c r="J213" s="47">
        <v>40543</v>
      </c>
      <c r="K213" s="47">
        <v>40543</v>
      </c>
      <c r="L213" s="30">
        <v>1052</v>
      </c>
      <c r="M213" s="30" t="s">
        <v>307</v>
      </c>
      <c r="N213" s="48">
        <v>1089</v>
      </c>
      <c r="O213" s="48"/>
      <c r="P213" s="48"/>
      <c r="Q213" s="48"/>
      <c r="R213" s="48"/>
    </row>
    <row r="214" spans="2:18" s="2" customFormat="1" ht="11.25">
      <c r="B214" s="66" t="s">
        <v>459</v>
      </c>
      <c r="C214" s="64" t="s">
        <v>51</v>
      </c>
      <c r="D214" s="2" t="s">
        <v>460</v>
      </c>
      <c r="E214" s="1">
        <v>19</v>
      </c>
      <c r="F214" s="1">
        <v>377</v>
      </c>
      <c r="G214" s="37">
        <v>7610.25</v>
      </c>
      <c r="H214" s="37">
        <v>761.03</v>
      </c>
      <c r="I214" s="47">
        <v>39434</v>
      </c>
      <c r="J214" s="47">
        <v>40543</v>
      </c>
      <c r="K214" s="47">
        <v>40543</v>
      </c>
      <c r="L214" s="30">
        <v>1052</v>
      </c>
      <c r="M214" s="30" t="s">
        <v>107</v>
      </c>
      <c r="N214" s="48">
        <v>1109</v>
      </c>
      <c r="O214" s="48"/>
      <c r="P214" s="48"/>
      <c r="Q214" s="48"/>
      <c r="R214" s="48"/>
    </row>
    <row r="215" spans="2:18" s="2" customFormat="1" ht="11.25">
      <c r="B215" s="66" t="s">
        <v>461</v>
      </c>
      <c r="C215" s="64" t="s">
        <v>51</v>
      </c>
      <c r="D215" s="2" t="s">
        <v>462</v>
      </c>
      <c r="E215" s="1">
        <v>76</v>
      </c>
      <c r="F215" s="1">
        <v>1808</v>
      </c>
      <c r="G215" s="37">
        <v>40122.7</v>
      </c>
      <c r="H215" s="37"/>
      <c r="I215" s="47">
        <v>39490</v>
      </c>
      <c r="J215" s="47">
        <v>40633</v>
      </c>
      <c r="K215" s="47">
        <v>40633</v>
      </c>
      <c r="L215" s="30">
        <v>1142</v>
      </c>
      <c r="M215" s="30" t="s">
        <v>335</v>
      </c>
      <c r="N215" s="48">
        <v>1143</v>
      </c>
      <c r="O215" s="48"/>
      <c r="P215" s="48"/>
      <c r="Q215" s="48"/>
      <c r="R215" s="48"/>
    </row>
    <row r="216" spans="2:18" s="2" customFormat="1" ht="11.25">
      <c r="B216" s="66" t="s">
        <v>463</v>
      </c>
      <c r="C216" s="64" t="s">
        <v>51</v>
      </c>
      <c r="D216" s="2" t="s">
        <v>464</v>
      </c>
      <c r="E216" s="1">
        <v>100</v>
      </c>
      <c r="F216" s="1">
        <v>3134</v>
      </c>
      <c r="G216" s="37">
        <v>85624</v>
      </c>
      <c r="H216" s="37"/>
      <c r="I216" s="47">
        <v>39490</v>
      </c>
      <c r="J216" s="47">
        <v>40633</v>
      </c>
      <c r="K216" s="47">
        <v>40633</v>
      </c>
      <c r="L216" s="30">
        <v>1142</v>
      </c>
      <c r="M216" s="30" t="s">
        <v>67</v>
      </c>
      <c r="N216" s="48">
        <v>1143</v>
      </c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2008-02-19T21:39:03Z</dcterms:modified>
  <cp:category/>
  <cp:version/>
  <cp:contentType/>
  <cp:contentStatus/>
</cp:coreProperties>
</file>