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<sst xmlns="http://schemas.openxmlformats.org/spreadsheetml/2006/main" count="840" uniqueCount="481">
  <si>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</si>
  <si>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</si>
  <si>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</si>
  <si>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</si>
  <si>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</si>
  <si>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</si>
  <si>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</si>
  <si>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</si>
  <si>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</si>
  <si>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</si>
  <si>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</si>
  <si>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</si>
  <si>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</si>
  <si>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</si>
  <si>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</si>
  <si>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</si>
  <si>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</si>
  <si>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</si>
  <si>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</si>
  <si>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</si>
  <si>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</si>
  <si>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</si>
  <si>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</si>
  <si>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</si>
  <si>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</si>
  <si>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</si>
  <si>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</si>
  <si>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</si>
  <si>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</si>
  <si>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</si>
  <si>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</si>
  <si>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</si>
  <si>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</si>
  <si>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</si>
  <si>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</si>
  <si>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</si>
  <si>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</si>
  <si>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</si>
  <si>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</si>
  <si>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</si>
  <si>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</si>
  <si>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</si>
  <si>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</si>
  <si>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</si>
  <si>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</si>
  <si>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</si>
  <si>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</si>
  <si>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</si>
  <si>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</si>
  <si>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</si>
  <si>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610540701</t>
  </si>
  <si>
    <t>1</t>
  </si>
  <si>
    <t xml:space="preserve">PUGNACIOUS PORKY              </t>
  </si>
  <si>
    <t xml:space="preserve">AJD FOR/PRO                   </t>
  </si>
  <si>
    <t>610860501</t>
  </si>
  <si>
    <t xml:space="preserve">BROOMHEAD OAK                 </t>
  </si>
  <si>
    <t xml:space="preserve">BLAKE FOREST PRODUCTS         </t>
  </si>
  <si>
    <t>610750601</t>
  </si>
  <si>
    <t xml:space="preserve">MANISTEE LAKE HARDWOODS       </t>
  </si>
  <si>
    <t xml:space="preserve">LUTKE FOREST PRODUCTS, INC.   </t>
  </si>
  <si>
    <t>610990601</t>
  </si>
  <si>
    <t xml:space="preserve">GRAVEL PIT OAK                </t>
  </si>
  <si>
    <t>610650501</t>
  </si>
  <si>
    <t xml:space="preserve">PIPELINE ASPEN                </t>
  </si>
  <si>
    <t xml:space="preserve">DAN BUNDY LOGGING             </t>
  </si>
  <si>
    <t>610160601</t>
  </si>
  <si>
    <t xml:space="preserve">GRASS LAKE RD HARDWOODS       </t>
  </si>
  <si>
    <t>610890601</t>
  </si>
  <si>
    <t xml:space="preserve">SOUTHFACE OAK                 </t>
  </si>
  <si>
    <t xml:space="preserve">C.M. FOREST PRODUCTS, INC.    </t>
  </si>
  <si>
    <t>610930701</t>
  </si>
  <si>
    <t xml:space="preserve">MILNICHOL MERGER              </t>
  </si>
  <si>
    <t>610320501</t>
  </si>
  <si>
    <t xml:space="preserve">PATCHWORK PINE                </t>
  </si>
  <si>
    <t xml:space="preserve">BISBALLE FOREST PRODUCTS      </t>
  </si>
  <si>
    <t>610470701</t>
  </si>
  <si>
    <t xml:space="preserve">CARPENTER CREEK COMPLEX       </t>
  </si>
  <si>
    <t xml:space="preserve">THE TREE DOC, INC.            </t>
  </si>
  <si>
    <t>610240601</t>
  </si>
  <si>
    <t xml:space="preserve">GRIFFIN HARDWOODS             </t>
  </si>
  <si>
    <t>610200601</t>
  </si>
  <si>
    <t xml:space="preserve">PIT BULL HARDWOODS            </t>
  </si>
  <si>
    <t xml:space="preserve">NORTHERN WOODS &amp; LAND         </t>
  </si>
  <si>
    <t>610490601</t>
  </si>
  <si>
    <t xml:space="preserve">TREE MOUSE OAK                </t>
  </si>
  <si>
    <t xml:space="preserve">GERRY FOUNTAIN                      </t>
  </si>
  <si>
    <t>611030601</t>
  </si>
  <si>
    <t xml:space="preserve">CAMPGROUND OAK                </t>
  </si>
  <si>
    <t xml:space="preserve">BLAKE FOREST PRODUCTS, INC.   </t>
  </si>
  <si>
    <t>611070601</t>
  </si>
  <si>
    <t xml:space="preserve">NEAR THE END                  </t>
  </si>
  <si>
    <t>611080601</t>
  </si>
  <si>
    <t xml:space="preserve">THE END                       </t>
  </si>
  <si>
    <t>610670601</t>
  </si>
  <si>
    <t xml:space="preserve">FROST ASPEN                   </t>
  </si>
  <si>
    <t xml:space="preserve">ROTHIG FOREST PRODUCTS, INC.  </t>
  </si>
  <si>
    <t>610810501</t>
  </si>
  <si>
    <t xml:space="preserve">DEVIL CREEK OAK               </t>
  </si>
  <si>
    <t>610800701</t>
  </si>
  <si>
    <t xml:space="preserve">5319 MIX                      </t>
  </si>
  <si>
    <t xml:space="preserve">PINNEY'S LOGGING INC.         </t>
  </si>
  <si>
    <t>610080601</t>
  </si>
  <si>
    <t xml:space="preserve">PLATTE TRAIL HARDWOODS        </t>
  </si>
  <si>
    <t>610730701</t>
  </si>
  <si>
    <t xml:space="preserve">BOARDMAN ROAD PINE            </t>
  </si>
  <si>
    <t>611020601</t>
  </si>
  <si>
    <t xml:space="preserve">HEADQUARTERS OAK              </t>
  </si>
  <si>
    <t>610420701</t>
  </si>
  <si>
    <t xml:space="preserve">JUNK YARD MIX                 </t>
  </si>
  <si>
    <t>610490701</t>
  </si>
  <si>
    <t xml:space="preserve">LONE TRACK HARDWOOD           </t>
  </si>
  <si>
    <t xml:space="preserve">WHEELER'S WOLF LAKE SAWMILL   </t>
  </si>
  <si>
    <t>610460701</t>
  </si>
  <si>
    <t xml:space="preserve">ACME CREEK ASPEN              </t>
  </si>
  <si>
    <t>610060601</t>
  </si>
  <si>
    <t xml:space="preserve">PICKEREL LAKE SALE            </t>
  </si>
  <si>
    <t>610260601</t>
  </si>
  <si>
    <t xml:space="preserve">BEEBE ROAD HARDWOODS          </t>
  </si>
  <si>
    <t xml:space="preserve">BERNARD SEELEY                        </t>
  </si>
  <si>
    <t>610090801</t>
  </si>
  <si>
    <t xml:space="preserve">RESTART RED PINE              </t>
  </si>
  <si>
    <t>610100801</t>
  </si>
  <si>
    <t xml:space="preserve">LOOKING FOR JACK              </t>
  </si>
  <si>
    <t xml:space="preserve">CHRIS PARK                          </t>
  </si>
  <si>
    <t>610170501</t>
  </si>
  <si>
    <t>2</t>
  </si>
  <si>
    <t xml:space="preserve">CAMP II HARDWOODS             </t>
  </si>
  <si>
    <t xml:space="preserve">JAROCHE BROS.INC.             </t>
  </si>
  <si>
    <t>611040601</t>
  </si>
  <si>
    <t xml:space="preserve">VALLEY JACK                   </t>
  </si>
  <si>
    <t xml:space="preserve">RICHARD BROWN                         </t>
  </si>
  <si>
    <t>610410701</t>
  </si>
  <si>
    <t xml:space="preserve">EAST MOORE PINE               </t>
  </si>
  <si>
    <t>610610801</t>
  </si>
  <si>
    <t xml:space="preserve">PLAGANY CORNER                </t>
  </si>
  <si>
    <t xml:space="preserve">BIEWER SAWMILL, INC           </t>
  </si>
  <si>
    <t>610540801</t>
  </si>
  <si>
    <t xml:space="preserve">STEEL LINE PINE               </t>
  </si>
  <si>
    <t>610690701</t>
  </si>
  <si>
    <t xml:space="preserve">SOUTH LAMB HARDWOODS          </t>
  </si>
  <si>
    <t>610680701</t>
  </si>
  <si>
    <t xml:space="preserve">LAWN TRACTOR OAK  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</si>
  <si>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</si>
  <si>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</si>
  <si>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</si>
  <si>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</si>
  <si>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</si>
  <si>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610640801</t>
  </si>
  <si>
    <t xml:space="preserve">TOO MUCH BLUE                 </t>
  </si>
  <si>
    <t>610640701</t>
  </si>
  <si>
    <t xml:space="preserve">RIVER DRIVE HARDWOOD          </t>
  </si>
  <si>
    <t xml:space="preserve">F.J. FLEES                         </t>
  </si>
  <si>
    <t>610600801</t>
  </si>
  <si>
    <t xml:space="preserve">DRAGONFLY JACK                </t>
  </si>
  <si>
    <t xml:space="preserve">ANDERSON TREE &amp; CHIPPING SERV </t>
  </si>
  <si>
    <t>610440801</t>
  </si>
  <si>
    <t xml:space="preserve">WOOD ROAD RED                 </t>
  </si>
  <si>
    <t>610550801</t>
  </si>
  <si>
    <t xml:space="preserve">REVERSE PAY HDWD              </t>
  </si>
  <si>
    <t>610520601</t>
  </si>
  <si>
    <t xml:space="preserve">UNDERSTORY RED                </t>
  </si>
  <si>
    <t>610510701</t>
  </si>
  <si>
    <t xml:space="preserve">FALLEN OWL ASPEN              </t>
  </si>
  <si>
    <t xml:space="preserve">BILLSBY LUMBER                </t>
  </si>
  <si>
    <t>610160701</t>
  </si>
  <si>
    <t xml:space="preserve">PINE POCKETS                  </t>
  </si>
  <si>
    <t>610480801</t>
  </si>
  <si>
    <t xml:space="preserve">WHEELER-DAVIS HDWD            </t>
  </si>
  <si>
    <t>610480501</t>
  </si>
  <si>
    <t xml:space="preserve">TOWER ROAD ASPEN              </t>
  </si>
  <si>
    <t>610170701</t>
  </si>
  <si>
    <t xml:space="preserve">DON'S RELEASE                 </t>
  </si>
  <si>
    <t>610390701</t>
  </si>
  <si>
    <t xml:space="preserve">BENDON CURVE HARVEST          </t>
  </si>
  <si>
    <t>610400601</t>
  </si>
  <si>
    <t xml:space="preserve">SCATTERED MAPLE               </t>
  </si>
  <si>
    <t>610570801</t>
  </si>
  <si>
    <t xml:space="preserve">NORTH STEEL LINE PINE         </t>
  </si>
  <si>
    <t>610890801</t>
  </si>
  <si>
    <t xml:space="preserve">CATALPA ROAD MIX              </t>
  </si>
  <si>
    <t xml:space="preserve">BUNDY LOGGING INC.            </t>
  </si>
  <si>
    <t>611010601</t>
  </si>
  <si>
    <t xml:space="preserve">BIG BEAR WHITE PINE           </t>
  </si>
  <si>
    <t xml:space="preserve">T.R.TIMBER COMPANY            </t>
  </si>
  <si>
    <t>616140701</t>
  </si>
  <si>
    <t xml:space="preserve">MCLACHLAN HILL OAK            </t>
  </si>
  <si>
    <t xml:space="preserve">ROBERT OUTMAN                        </t>
  </si>
  <si>
    <t>610260801</t>
  </si>
  <si>
    <t xml:space="preserve">SPLATTERED RED PINE           </t>
  </si>
  <si>
    <t>610890701</t>
  </si>
  <si>
    <t xml:space="preserve">CONFUSION OAK                 </t>
  </si>
  <si>
    <t>610160801</t>
  </si>
  <si>
    <t xml:space="preserve">THIRD CREEK ASPEN             </t>
  </si>
  <si>
    <t>610150801</t>
  </si>
  <si>
    <t xml:space="preserve">SERENGETI SALE                </t>
  </si>
  <si>
    <t>610230701</t>
  </si>
  <si>
    <t xml:space="preserve">CRANBERRY LAKE PINE           </t>
  </si>
  <si>
    <t>610850801</t>
  </si>
  <si>
    <t xml:space="preserve">RENNIE RELEASE                </t>
  </si>
  <si>
    <t xml:space="preserve">REX RENWICK TRUCKING          </t>
  </si>
  <si>
    <t>610010901</t>
  </si>
  <si>
    <t xml:space="preserve">WEST 151 JASPEN               </t>
  </si>
  <si>
    <t>610290801</t>
  </si>
  <si>
    <t xml:space="preserve">RIVER SIDE RED PINE           </t>
  </si>
  <si>
    <t xml:space="preserve">VANDUINEN FOREST PRODUCTS INC </t>
  </si>
  <si>
    <t>610250601</t>
  </si>
  <si>
    <t xml:space="preserve">RICE ROAD HARDWOODS           </t>
  </si>
  <si>
    <t>610960801</t>
  </si>
  <si>
    <t xml:space="preserve">LITTLE HARDWOOD               </t>
  </si>
  <si>
    <t xml:space="preserve">LEWIS DELINE                        </t>
  </si>
  <si>
    <t>610350801</t>
  </si>
  <si>
    <t xml:space="preserve">ELLIOT ROAD RED               </t>
  </si>
  <si>
    <t>610740701</t>
  </si>
  <si>
    <t xml:space="preserve">HIDDEN JACK                   </t>
  </si>
  <si>
    <t xml:space="preserve">DOZER ENTERPRISES             </t>
  </si>
  <si>
    <t>610070801</t>
  </si>
  <si>
    <t xml:space="preserve">ELIZA LAKE HARDWOOD           </t>
  </si>
  <si>
    <t xml:space="preserve">PACKAGING CORP. OF AMERICA    </t>
  </si>
  <si>
    <t>610320801</t>
  </si>
  <si>
    <t xml:space="preserve">HULBERT HARDWOOD              </t>
  </si>
  <si>
    <t>616760701</t>
  </si>
  <si>
    <t xml:space="preserve">TANK TRAIL OAK                </t>
  </si>
  <si>
    <t>610310801</t>
  </si>
  <si>
    <t xml:space="preserve">COSTER RD CLEARCUTS           </t>
  </si>
  <si>
    <t>610770801</t>
  </si>
  <si>
    <t xml:space="preserve">POCKET PICK                   </t>
  </si>
  <si>
    <t>610300801</t>
  </si>
  <si>
    <t xml:space="preserve">SOUTH SIDE RED PINE           </t>
  </si>
  <si>
    <t>610930801</t>
  </si>
  <si>
    <t xml:space="preserve">SKUNK HARDWOOD                </t>
  </si>
  <si>
    <t xml:space="preserve">LLOYD HAMILTON                      </t>
  </si>
  <si>
    <t>610900701</t>
  </si>
  <si>
    <t xml:space="preserve">THE WALL                      </t>
  </si>
  <si>
    <t>610490801</t>
  </si>
  <si>
    <t xml:space="preserve">72 &amp; JOHNSON LAKE RED         </t>
  </si>
  <si>
    <t>610510801</t>
  </si>
  <si>
    <t xml:space="preserve">CRANBERRY LAKE ASPEN          </t>
  </si>
  <si>
    <t>610400801</t>
  </si>
  <si>
    <t xml:space="preserve">WHEELER-PRIEST PINE           </t>
  </si>
  <si>
    <t>610500801</t>
  </si>
  <si>
    <t xml:space="preserve">JOHNSON LAKE ROAD ASPEN       </t>
  </si>
  <si>
    <t>610190801</t>
  </si>
  <si>
    <t xml:space="preserve">TEN POINT MAPLE               </t>
  </si>
  <si>
    <t>610200801</t>
  </si>
  <si>
    <t xml:space="preserve">8 POINT OAK                   </t>
  </si>
  <si>
    <t>610460801</t>
  </si>
  <si>
    <t xml:space="preserve">WHEELER LAKE ASPEN            </t>
  </si>
  <si>
    <t xml:space="preserve">GREAT LAKES TREE HARVESTING   </t>
  </si>
  <si>
    <t>610210801</t>
  </si>
  <si>
    <t xml:space="preserve">CLEARCUT OAK                  </t>
  </si>
  <si>
    <t>610240801</t>
  </si>
  <si>
    <t xml:space="preserve">SUNSET TRAIL                  </t>
  </si>
  <si>
    <t xml:space="preserve">SHAWN MUMA LOGGING                  </t>
  </si>
  <si>
    <t>610780801</t>
  </si>
  <si>
    <t xml:space="preserve">FLOWING WELL RED-JACK         </t>
  </si>
  <si>
    <t>610270801</t>
  </si>
  <si>
    <t xml:space="preserve">SPRING CREEK CLEARCUTS        </t>
  </si>
  <si>
    <t>610280801</t>
  </si>
  <si>
    <t xml:space="preserve">RIVER SIDE ASPEN              </t>
  </si>
  <si>
    <t>610950801</t>
  </si>
  <si>
    <t xml:space="preserve">HIGH VOLTAGE HARDWOOD         </t>
  </si>
  <si>
    <t>610230801</t>
  </si>
  <si>
    <t xml:space="preserve">SUNSET MIX                    </t>
  </si>
  <si>
    <t>610580801</t>
  </si>
  <si>
    <t xml:space="preserve">COUNTY LINE HARDWOOD          </t>
  </si>
  <si>
    <t xml:space="preserve">G &amp; P TIMBER                  </t>
  </si>
  <si>
    <t>610710601</t>
  </si>
  <si>
    <t xml:space="preserve">SAVANAH OAK                   </t>
  </si>
  <si>
    <t>610830801</t>
  </si>
  <si>
    <t xml:space="preserve">WALTON JACK                   </t>
  </si>
  <si>
    <t>610940801</t>
  </si>
  <si>
    <t xml:space="preserve">HIGH VOLTAGE PINE             </t>
  </si>
  <si>
    <t>610820801</t>
  </si>
  <si>
    <t xml:space="preserve">JUNCTION MIX                  </t>
  </si>
  <si>
    <t>610190901</t>
  </si>
  <si>
    <t xml:space="preserve">CRADLE KNOLL MIX              </t>
  </si>
  <si>
    <t>610820601</t>
  </si>
  <si>
    <t xml:space="preserve">REMEY OAK                     </t>
  </si>
  <si>
    <t>610200901</t>
  </si>
  <si>
    <t xml:space="preserve">MID WINTER OAK                </t>
  </si>
  <si>
    <t>610800801</t>
  </si>
  <si>
    <t xml:space="preserve">PINTAIL MIX                   </t>
  </si>
  <si>
    <t>610830701</t>
  </si>
  <si>
    <t xml:space="preserve">5320 OAK                      </t>
  </si>
  <si>
    <t>610340801</t>
  </si>
  <si>
    <t xml:space="preserve">COUNTY LINE JACK              </t>
  </si>
  <si>
    <t>610730801</t>
  </si>
  <si>
    <t xml:space="preserve">SETBACK                       </t>
  </si>
  <si>
    <t>610050901</t>
  </si>
  <si>
    <t xml:space="preserve">MAPLE HILL PINE               </t>
  </si>
  <si>
    <t>610300901</t>
  </si>
  <si>
    <t xml:space="preserve">RICHARDSON ROAD HARDWOODS     </t>
  </si>
  <si>
    <t xml:space="preserve">DYERS SAWMILL                 </t>
  </si>
  <si>
    <t>610840801</t>
  </si>
  <si>
    <t xml:space="preserve">MEDRACK MIX                   </t>
  </si>
  <si>
    <t xml:space="preserve">NORTHERN TIMBERLANDS          </t>
  </si>
  <si>
    <t>610240901</t>
  </si>
  <si>
    <t xml:space="preserve">ISLAND LAKE PINE              </t>
  </si>
  <si>
    <t>610180901</t>
  </si>
  <si>
    <t xml:space="preserve">CEMETERY PINE                 </t>
  </si>
  <si>
    <t>610700801</t>
  </si>
  <si>
    <t xml:space="preserve">PICKEREL CREEK ASPEN          </t>
  </si>
  <si>
    <t>610690901</t>
  </si>
  <si>
    <t xml:space="preserve">ONE RIDGE PINE                </t>
  </si>
  <si>
    <t>610790901</t>
  </si>
  <si>
    <t xml:space="preserve">HEADSTART ASPEN               </t>
  </si>
  <si>
    <t>610370901</t>
  </si>
  <si>
    <t xml:space="preserve">NORTH RIVER RD JACK PINE      </t>
  </si>
  <si>
    <t>611070901</t>
  </si>
  <si>
    <t xml:space="preserve">LAST PUSH HDWD                </t>
  </si>
  <si>
    <t>610340901</t>
  </si>
  <si>
    <t xml:space="preserve">DAVIS ROAD ASPEN              </t>
  </si>
  <si>
    <t xml:space="preserve">LOW'S FOREST PRODUCTS         </t>
  </si>
  <si>
    <t>610330901</t>
  </si>
  <si>
    <t xml:space="preserve">RPP-UNSTRIPPED RED            </t>
  </si>
  <si>
    <t>616450701</t>
  </si>
  <si>
    <t xml:space="preserve">BAKER HILL JACK               </t>
  </si>
  <si>
    <t>610750901</t>
  </si>
  <si>
    <t xml:space="preserve">BACK ACHE ASPEN               </t>
  </si>
  <si>
    <t>610030901</t>
  </si>
  <si>
    <t xml:space="preserve">SEED TREE RED                 </t>
  </si>
  <si>
    <t>610270901</t>
  </si>
  <si>
    <t xml:space="preserve">BROWN BRIDGE PINE             </t>
  </si>
  <si>
    <t>610540901</t>
  </si>
  <si>
    <t xml:space="preserve">TRIPLE PLAY ASPEN             </t>
  </si>
  <si>
    <t>610490901</t>
  </si>
  <si>
    <t xml:space="preserve">SOUTH RIVER RD OAK            </t>
  </si>
  <si>
    <t>610140901</t>
  </si>
  <si>
    <t xml:space="preserve">PAVLOVIC CORNER               </t>
  </si>
  <si>
    <t>610580901</t>
  </si>
  <si>
    <t xml:space="preserve">HANDLEBAR PINE                </t>
  </si>
  <si>
    <t>610850701</t>
  </si>
  <si>
    <t xml:space="preserve">STARVATION LAKE PINE          </t>
  </si>
  <si>
    <t>610480901</t>
  </si>
  <si>
    <t xml:space="preserve">COMP164 EAST SIDE OAK         </t>
  </si>
  <si>
    <t xml:space="preserve">WILFRED EMOND                         </t>
  </si>
  <si>
    <t>610570901</t>
  </si>
  <si>
    <t xml:space="preserve">HORSESHOE MIX                 </t>
  </si>
  <si>
    <t xml:space="preserve">THE WOODSMEN                  </t>
  </si>
  <si>
    <t>610630901</t>
  </si>
  <si>
    <t xml:space="preserve">INDIAN LAKE ASPEN             </t>
  </si>
  <si>
    <t>610880901</t>
  </si>
  <si>
    <t xml:space="preserve">COUNTY LINE HDWD # 2          </t>
  </si>
  <si>
    <t>610550901</t>
  </si>
  <si>
    <t xml:space="preserve">RAINBOW LAKE REVISITED        </t>
  </si>
  <si>
    <t>610810901</t>
  </si>
  <si>
    <t xml:space="preserve">FIRST TIME PINE               </t>
  </si>
  <si>
    <t>610830901</t>
  </si>
  <si>
    <t xml:space="preserve">GRANT SECTION 6               </t>
  </si>
  <si>
    <t>610670801</t>
  </si>
  <si>
    <t xml:space="preserve">SITTING MOOSE                 </t>
  </si>
  <si>
    <t xml:space="preserve">RON BUNDY LOGGING INC             </t>
  </si>
  <si>
    <t>611010901</t>
  </si>
  <si>
    <t xml:space="preserve">POTTER PINE                   </t>
  </si>
  <si>
    <t xml:space="preserve">PROCTOR LOGGING               </t>
  </si>
  <si>
    <t>610280901</t>
  </si>
  <si>
    <t xml:space="preserve">SUNVIEW ASPEN                 </t>
  </si>
  <si>
    <t>610040901</t>
  </si>
  <si>
    <t xml:space="preserve">EAST 151 JAMASPEN             </t>
  </si>
  <si>
    <t>610160901</t>
  </si>
  <si>
    <t xml:space="preserve">SKEGEMOG ASPEN                </t>
  </si>
  <si>
    <t xml:space="preserve">MID MICHIGAN LOGGING          </t>
  </si>
  <si>
    <t>610090901</t>
  </si>
  <si>
    <t xml:space="preserve">BIG RED                       </t>
  </si>
  <si>
    <t>610170901</t>
  </si>
  <si>
    <t xml:space="preserve">SKEGEMOG WHITE PINE           </t>
  </si>
  <si>
    <t>610100901</t>
  </si>
  <si>
    <t xml:space="preserve">BRONSON LAKE HARDWOOD         </t>
  </si>
  <si>
    <t>611000901</t>
  </si>
  <si>
    <t xml:space="preserve">BACK TO SCHOOL HARDWOOD       </t>
  </si>
  <si>
    <t>611090901</t>
  </si>
  <si>
    <t xml:space="preserve">158 PINE                      </t>
  </si>
  <si>
    <t xml:space="preserve">JASON HELSEL                        </t>
  </si>
  <si>
    <t>610250901</t>
  </si>
  <si>
    <t xml:space="preserve">COMP 164 RP RELEASE           </t>
  </si>
  <si>
    <t>610150901</t>
  </si>
  <si>
    <t xml:space="preserve">JEWELL ASPEN                  </t>
  </si>
  <si>
    <t>611050901</t>
  </si>
  <si>
    <t xml:space="preserve">OLD 22 HARDWOOD               </t>
  </si>
  <si>
    <t>610740901</t>
  </si>
  <si>
    <t xml:space="preserve">ALBRECHT OAK                  </t>
  </si>
  <si>
    <t>610650701</t>
  </si>
  <si>
    <t xml:space="preserve">BATES OAK                     </t>
  </si>
  <si>
    <t xml:space="preserve">JAMES BURSON                        </t>
  </si>
  <si>
    <t>610590901</t>
  </si>
  <si>
    <t xml:space="preserve">WADSWORTH OAK                 </t>
  </si>
  <si>
    <t>610850901</t>
  </si>
  <si>
    <t xml:space="preserve">WHITETAIL JACK                </t>
  </si>
  <si>
    <t>610860901</t>
  </si>
  <si>
    <t xml:space="preserve">CRISS-CROSS SOUTH             </t>
  </si>
  <si>
    <t xml:space="preserve">BRIAN PINNEY LOGGING &amp; FIREWOOD     </t>
  </si>
  <si>
    <t>610740801</t>
  </si>
  <si>
    <t xml:space="preserve">SUPPLY OAK                    </t>
  </si>
  <si>
    <t>610820901</t>
  </si>
  <si>
    <t xml:space="preserve">CRISS-CROSS JACK              </t>
  </si>
  <si>
    <t>610450901</t>
  </si>
  <si>
    <t xml:space="preserve">SURVEY POPPLE N PINE          </t>
  </si>
  <si>
    <t>610780901</t>
  </si>
  <si>
    <t xml:space="preserve">RIVER FLATS ASPEN             </t>
  </si>
  <si>
    <t>610320901</t>
  </si>
  <si>
    <t xml:space="preserve">128 RIVER PINE                </t>
  </si>
  <si>
    <t>610900801</t>
  </si>
  <si>
    <t xml:space="preserve">EQUINOX WHITE PINE            </t>
  </si>
  <si>
    <t>610530901</t>
  </si>
  <si>
    <t xml:space="preserve">WESTWOOD HARDWOODS            </t>
  </si>
  <si>
    <t>610760801</t>
  </si>
  <si>
    <t xml:space="preserve">4836 OAK                      </t>
  </si>
  <si>
    <t>611130901</t>
  </si>
  <si>
    <t xml:space="preserve">POUZAR ASPEN                  </t>
  </si>
  <si>
    <t>610151001</t>
  </si>
  <si>
    <t xml:space="preserve">PENINSULA MIX                 </t>
  </si>
  <si>
    <t>610400901</t>
  </si>
  <si>
    <t xml:space="preserve">COMPARTMENT 31 RPP            </t>
  </si>
  <si>
    <t>610790801</t>
  </si>
  <si>
    <t xml:space="preserve">RUDOLF MIX                    </t>
  </si>
  <si>
    <t>610470901</t>
  </si>
  <si>
    <t xml:space="preserve">JUST PEACHY PINE              </t>
  </si>
  <si>
    <t>610510901</t>
  </si>
  <si>
    <t xml:space="preserve">CANNON BRIDGE                 </t>
  </si>
  <si>
    <t>610420901</t>
  </si>
  <si>
    <t xml:space="preserve">COMPARTMENT 54 RPP            </t>
  </si>
  <si>
    <t>610380901</t>
  </si>
  <si>
    <t xml:space="preserve">COMPARTMENT 21 RPP            </t>
  </si>
  <si>
    <t>610390901</t>
  </si>
  <si>
    <t xml:space="preserve">COMPARTMENT 22 RPP            </t>
  </si>
  <si>
    <t>610440901</t>
  </si>
  <si>
    <t xml:space="preserve">SOUTH DOCKERY PINE            </t>
  </si>
  <si>
    <t>610890901</t>
  </si>
  <si>
    <t xml:space="preserve">PURPLE PINE                   </t>
  </si>
  <si>
    <t>610960901</t>
  </si>
  <si>
    <t xml:space="preserve">FAIRWOOD MIX                  </t>
  </si>
  <si>
    <t>610430901</t>
  </si>
  <si>
    <t xml:space="preserve">COMPARTMENT 59 RPP            </t>
  </si>
  <si>
    <t>610680901</t>
  </si>
  <si>
    <t xml:space="preserve">LIVINGSTONE MIX               </t>
  </si>
  <si>
    <t>610720901</t>
  </si>
  <si>
    <t xml:space="preserve">PLUM SMITH PINE AND HARDWOODS </t>
  </si>
  <si>
    <t>610120901</t>
  </si>
  <si>
    <t xml:space="preserve">GRANDALL HARDWOODS            </t>
  </si>
  <si>
    <t xml:space="preserve">WEYERHAEUSER NR COMPANY       </t>
  </si>
  <si>
    <t>610730901</t>
  </si>
  <si>
    <t xml:space="preserve">SUMMIT ROAD MIX               </t>
  </si>
  <si>
    <t>610660901</t>
  </si>
  <si>
    <t xml:space="preserve">COMP.16 RPP                   </t>
  </si>
  <si>
    <t>610610901</t>
  </si>
  <si>
    <t xml:space="preserve">POCKET RED PINE               </t>
  </si>
  <si>
    <t>610670901</t>
  </si>
  <si>
    <t xml:space="preserve">WISHBONE ASPEN                </t>
  </si>
  <si>
    <t>610460901</t>
  </si>
  <si>
    <t xml:space="preserve">NAPLES WEST                   </t>
  </si>
  <si>
    <t>610360901</t>
  </si>
  <si>
    <t xml:space="preserve">KALKASKA KW RPP               </t>
  </si>
  <si>
    <t>610130901</t>
  </si>
  <si>
    <t xml:space="preserve">COMP 102 09 ASPEN             </t>
  </si>
  <si>
    <t>610770901</t>
  </si>
  <si>
    <t xml:space="preserve">WALLACE MIX                   </t>
  </si>
  <si>
    <t>610110901</t>
  </si>
  <si>
    <t xml:space="preserve">DEER SHACK HARDWOODS          </t>
  </si>
  <si>
    <t>611110901</t>
  </si>
  <si>
    <t xml:space="preserve">SUNSET EAST RED               </t>
  </si>
  <si>
    <t>610600901</t>
  </si>
  <si>
    <t xml:space="preserve">POPS PORKY SCUFFLE            </t>
  </si>
  <si>
    <t>610870901</t>
  </si>
  <si>
    <t xml:space="preserve">SLOPE &amp; DOPE HARDWOODS        </t>
  </si>
  <si>
    <t>610350901</t>
  </si>
  <si>
    <t xml:space="preserve">SUNSET WEST RED               </t>
  </si>
  <si>
    <t>610290901</t>
  </si>
  <si>
    <t xml:space="preserve">CONNECTOR MIX                 </t>
  </si>
  <si>
    <t>610021001</t>
  </si>
  <si>
    <t xml:space="preserve">HIKERS &amp; BIKERS HARDWOOD      </t>
  </si>
  <si>
    <t>610031001</t>
  </si>
  <si>
    <t xml:space="preserve">LAST FLUSH HARDWOODS          </t>
  </si>
  <si>
    <t>610840901</t>
  </si>
  <si>
    <t xml:space="preserve">BIT UP HARDWOODS              </t>
  </si>
  <si>
    <t>611060901</t>
  </si>
  <si>
    <t xml:space="preserve">BIRD DAY CONIFERS             </t>
  </si>
  <si>
    <t>610500901</t>
  </si>
  <si>
    <t xml:space="preserve">MOJAVE HARDWOODS              </t>
  </si>
  <si>
    <t>610710901</t>
  </si>
  <si>
    <t xml:space="preserve">LEAFLESS HARDWOODS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</si>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</sst>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480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169</v>
      </c>
      <c r="S12" t="s">
        <v>28</v>
      </c>
    </row>
    <row r="13" spans="4:5" ht="14.25" thickBot="1" thickTop="1">
      <c r="D13" s="16" t="s">
        <v>18</v>
      </c>
      <c r="E13" s="34">
        <f>SUM(E9:E12)</f>
        <v>191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191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16728.2</v>
      </c>
    </row>
    <row r="18" spans="4:7" ht="12.75">
      <c r="D18" s="11" t="s">
        <v>37</v>
      </c>
      <c r="G18" s="20">
        <f>DSUM(DATABASE,5,U15:U16)</f>
        <v>248732.62000000002</v>
      </c>
    </row>
    <row r="19" spans="4:7" ht="12.75">
      <c r="D19" s="11" t="s">
        <v>34</v>
      </c>
      <c r="G19" s="17">
        <f>DSUM(DATABASE,6,V15:V16)</f>
        <v>9390260.96</v>
      </c>
    </row>
    <row r="20" spans="4:7" ht="12.75">
      <c r="D20" s="11" t="s">
        <v>38</v>
      </c>
      <c r="G20" s="17">
        <f>DSUM(DATABASE,7,W15:W16)</f>
        <v>4007742.9999999995</v>
      </c>
    </row>
    <row r="21" spans="4:7" ht="12.75">
      <c r="D21" s="11" t="s">
        <v>35</v>
      </c>
      <c r="E21" s="21"/>
      <c r="F21" s="21"/>
      <c r="G21" s="17">
        <f>+G19-G20</f>
        <v>5382517.960000001</v>
      </c>
    </row>
    <row r="22" spans="4:7" ht="12.75">
      <c r="D22" s="11" t="s">
        <v>44</v>
      </c>
      <c r="E22" s="21"/>
      <c r="F22" s="21"/>
      <c r="G22" s="35">
        <f>+G20/G19</f>
        <v>0.42679782990823284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2.4934519113533673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636</v>
      </c>
      <c r="G31" s="27">
        <v>25494.25</v>
      </c>
      <c r="H31" s="27">
        <v>25494.25</v>
      </c>
      <c r="I31" s="37">
        <v>39359</v>
      </c>
      <c r="J31" s="37">
        <v>39994</v>
      </c>
      <c r="K31" s="37">
        <v>39994</v>
      </c>
      <c r="L31" s="24">
        <v>-344</v>
      </c>
      <c r="M31" s="24" t="s">
        <v>53</v>
      </c>
      <c r="N31" s="38">
        <v>635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149</v>
      </c>
      <c r="F32" s="1">
        <v>1313.8</v>
      </c>
      <c r="G32" s="27">
        <v>36373.1</v>
      </c>
      <c r="H32" s="27">
        <v>24475.36</v>
      </c>
      <c r="I32" s="37">
        <v>38786</v>
      </c>
      <c r="J32" s="37">
        <v>39538</v>
      </c>
      <c r="K32" s="37">
        <v>40268</v>
      </c>
      <c r="L32" s="24">
        <v>-70</v>
      </c>
      <c r="M32" s="24" t="s">
        <v>56</v>
      </c>
      <c r="N32" s="38">
        <v>1482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30.1</v>
      </c>
      <c r="F33" s="1">
        <v>189.8</v>
      </c>
      <c r="G33" s="27">
        <v>4444.75</v>
      </c>
      <c r="H33" s="27">
        <v>4444.75</v>
      </c>
      <c r="I33" s="37">
        <v>39475</v>
      </c>
      <c r="J33" s="37">
        <v>40268</v>
      </c>
      <c r="K33" s="37">
        <v>40268</v>
      </c>
      <c r="L33" s="24">
        <v>-70</v>
      </c>
      <c r="M33" s="24" t="s">
        <v>59</v>
      </c>
      <c r="N33" s="38">
        <v>793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65.3</v>
      </c>
      <c r="F34" s="1">
        <v>1126.6</v>
      </c>
      <c r="G34" s="27">
        <v>40965.5</v>
      </c>
      <c r="H34" s="27">
        <v>40965.5</v>
      </c>
      <c r="I34" s="37">
        <v>39475</v>
      </c>
      <c r="J34" s="37">
        <v>40268</v>
      </c>
      <c r="K34" s="37">
        <v>40268</v>
      </c>
      <c r="L34" s="24">
        <v>-70</v>
      </c>
      <c r="M34" s="24" t="s">
        <v>59</v>
      </c>
      <c r="N34" s="38">
        <v>793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122</v>
      </c>
      <c r="F35" s="1">
        <v>2878</v>
      </c>
      <c r="G35" s="27">
        <v>102589.43</v>
      </c>
      <c r="H35" s="27">
        <v>17467.26</v>
      </c>
      <c r="I35" s="37">
        <v>38806</v>
      </c>
      <c r="J35" s="37">
        <v>39903</v>
      </c>
      <c r="K35" s="37">
        <v>40268</v>
      </c>
      <c r="L35" s="24">
        <v>-70</v>
      </c>
      <c r="M35" s="24" t="s">
        <v>64</v>
      </c>
      <c r="N35" s="38">
        <v>1462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98.8</v>
      </c>
      <c r="F36" s="1">
        <v>425.4</v>
      </c>
      <c r="G36" s="27">
        <v>7956.2</v>
      </c>
      <c r="H36" s="27">
        <v>7956.2</v>
      </c>
      <c r="I36" s="37">
        <v>39475</v>
      </c>
      <c r="J36" s="37">
        <v>40268</v>
      </c>
      <c r="K36" s="37">
        <v>40268</v>
      </c>
      <c r="L36" s="24">
        <v>-70</v>
      </c>
      <c r="M36" s="24" t="s">
        <v>59</v>
      </c>
      <c r="N36" s="38">
        <v>793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116</v>
      </c>
      <c r="F37" s="1">
        <v>1230</v>
      </c>
      <c r="G37" s="27">
        <v>22342.72</v>
      </c>
      <c r="H37" s="27">
        <v>22342.71</v>
      </c>
      <c r="I37" s="37">
        <v>39183</v>
      </c>
      <c r="J37" s="37">
        <v>39903</v>
      </c>
      <c r="K37" s="37">
        <v>40328</v>
      </c>
      <c r="L37" s="24">
        <v>-10</v>
      </c>
      <c r="M37" s="24" t="s">
        <v>69</v>
      </c>
      <c r="N37" s="38">
        <v>1145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136</v>
      </c>
      <c r="F38" s="1">
        <v>2105.43</v>
      </c>
      <c r="G38" s="27">
        <v>67121.46</v>
      </c>
      <c r="H38" s="27">
        <v>6712.15</v>
      </c>
      <c r="I38" s="37">
        <v>39548</v>
      </c>
      <c r="J38" s="37">
        <v>40359</v>
      </c>
      <c r="K38" s="37">
        <v>40359</v>
      </c>
      <c r="L38" s="24">
        <v>21</v>
      </c>
      <c r="M38" s="24" t="s">
        <v>59</v>
      </c>
      <c r="N38" s="38">
        <v>811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75.9</v>
      </c>
      <c r="F39" s="1">
        <v>1023</v>
      </c>
      <c r="G39" s="27">
        <v>39330.07</v>
      </c>
      <c r="H39" s="27">
        <v>39329.07</v>
      </c>
      <c r="I39" s="37">
        <v>39198</v>
      </c>
      <c r="J39" s="37">
        <v>39994</v>
      </c>
      <c r="K39" s="37">
        <v>40359</v>
      </c>
      <c r="L39" s="24">
        <v>21</v>
      </c>
      <c r="M39" s="24" t="s">
        <v>74</v>
      </c>
      <c r="N39" s="38">
        <v>1161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702.6</v>
      </c>
      <c r="F40" s="1">
        <v>6586</v>
      </c>
      <c r="G40" s="27">
        <v>97927.88</v>
      </c>
      <c r="H40" s="27">
        <v>97927.88</v>
      </c>
      <c r="I40" s="37">
        <v>39548</v>
      </c>
      <c r="J40" s="37">
        <v>40359</v>
      </c>
      <c r="K40" s="37">
        <v>40359</v>
      </c>
      <c r="L40" s="24">
        <v>21</v>
      </c>
      <c r="M40" s="24" t="s">
        <v>77</v>
      </c>
      <c r="N40" s="38">
        <v>811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138.6</v>
      </c>
      <c r="F41" s="1">
        <v>1851.2</v>
      </c>
      <c r="G41" s="27">
        <v>102154.4</v>
      </c>
      <c r="H41" s="27">
        <v>14593.49</v>
      </c>
      <c r="I41" s="37">
        <v>38877</v>
      </c>
      <c r="J41" s="37">
        <v>39629</v>
      </c>
      <c r="K41" s="37">
        <v>40359</v>
      </c>
      <c r="L41" s="64">
        <v>21</v>
      </c>
      <c r="M41" s="65" t="s">
        <v>59</v>
      </c>
      <c r="N41" s="2">
        <v>1482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111.7</v>
      </c>
      <c r="F42" s="1">
        <v>1620.4</v>
      </c>
      <c r="G42" s="27">
        <v>71539.73</v>
      </c>
      <c r="H42" s="27">
        <v>71539.73</v>
      </c>
      <c r="I42" s="37">
        <v>39296</v>
      </c>
      <c r="J42" s="37">
        <v>40086</v>
      </c>
      <c r="K42" s="37">
        <v>40359</v>
      </c>
      <c r="L42" s="24">
        <v>21</v>
      </c>
      <c r="M42" s="24" t="s">
        <v>82</v>
      </c>
      <c r="N42" s="38">
        <v>1063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31.1</v>
      </c>
      <c r="F43" s="1">
        <v>350.8</v>
      </c>
      <c r="G43" s="27">
        <v>2894.1</v>
      </c>
      <c r="H43" s="27">
        <v>289.41</v>
      </c>
      <c r="I43" s="37">
        <v>39577</v>
      </c>
      <c r="J43" s="37">
        <v>40359</v>
      </c>
      <c r="K43" s="37">
        <v>40359</v>
      </c>
      <c r="L43" s="24">
        <v>21</v>
      </c>
      <c r="M43" s="24" t="s">
        <v>85</v>
      </c>
      <c r="N43" s="38">
        <v>782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30</v>
      </c>
      <c r="F44" s="1">
        <v>147.2</v>
      </c>
      <c r="G44" s="27">
        <v>6814.11</v>
      </c>
      <c r="H44" s="27">
        <v>973.44</v>
      </c>
      <c r="I44" s="37">
        <v>39240</v>
      </c>
      <c r="J44" s="37">
        <v>39994</v>
      </c>
      <c r="K44" s="37">
        <v>40359</v>
      </c>
      <c r="L44" s="24">
        <v>21</v>
      </c>
      <c r="M44" s="24" t="s">
        <v>88</v>
      </c>
      <c r="N44" s="38">
        <v>1119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57</v>
      </c>
      <c r="F45" s="1">
        <v>412.6</v>
      </c>
      <c r="G45" s="27">
        <v>11940.2</v>
      </c>
      <c r="H45" s="27">
        <v>1194.02</v>
      </c>
      <c r="I45" s="37">
        <v>39240</v>
      </c>
      <c r="J45" s="37">
        <v>40359</v>
      </c>
      <c r="K45" s="37">
        <v>40359</v>
      </c>
      <c r="L45" s="24">
        <v>21</v>
      </c>
      <c r="M45" s="24" t="s">
        <v>88</v>
      </c>
      <c r="N45" s="38">
        <v>1119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41</v>
      </c>
      <c r="F46" s="1">
        <v>230.6</v>
      </c>
      <c r="G46" s="27">
        <v>10335.29</v>
      </c>
      <c r="H46" s="27">
        <v>1023.53</v>
      </c>
      <c r="I46" s="37">
        <v>39212</v>
      </c>
      <c r="J46" s="37">
        <v>40359</v>
      </c>
      <c r="K46" s="37">
        <v>40359</v>
      </c>
      <c r="L46" s="24">
        <v>21</v>
      </c>
      <c r="M46" s="24" t="s">
        <v>56</v>
      </c>
      <c r="N46" s="38">
        <v>1147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92</v>
      </c>
      <c r="F47" s="1">
        <v>3634.2</v>
      </c>
      <c r="G47" s="27">
        <v>119894.33</v>
      </c>
      <c r="H47" s="27">
        <v>120643.73</v>
      </c>
      <c r="I47" s="37">
        <v>39247</v>
      </c>
      <c r="J47" s="37">
        <v>39994</v>
      </c>
      <c r="K47" s="37">
        <v>40359</v>
      </c>
      <c r="L47" s="24">
        <v>21</v>
      </c>
      <c r="M47" s="24" t="s">
        <v>95</v>
      </c>
      <c r="N47" s="38">
        <v>1112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76</v>
      </c>
      <c r="F48" s="1">
        <v>1181</v>
      </c>
      <c r="G48" s="27">
        <v>69987.02</v>
      </c>
      <c r="H48" s="27">
        <v>49990.74</v>
      </c>
      <c r="I48" s="37">
        <v>38908</v>
      </c>
      <c r="J48" s="37">
        <v>39994</v>
      </c>
      <c r="K48" s="37">
        <v>40359</v>
      </c>
      <c r="L48" s="24">
        <v>21</v>
      </c>
      <c r="M48" s="24" t="s">
        <v>59</v>
      </c>
      <c r="N48" s="38">
        <v>1451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330.1</v>
      </c>
      <c r="F49" s="1">
        <v>3503.7</v>
      </c>
      <c r="G49" s="27">
        <v>66863.4</v>
      </c>
      <c r="H49" s="27">
        <v>6686.34</v>
      </c>
      <c r="I49" s="37">
        <v>39604</v>
      </c>
      <c r="J49" s="37">
        <v>40359</v>
      </c>
      <c r="K49" s="37">
        <v>40359</v>
      </c>
      <c r="L49" s="24">
        <v>21</v>
      </c>
      <c r="M49" s="24" t="s">
        <v>100</v>
      </c>
      <c r="N49" s="38">
        <v>755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158</v>
      </c>
      <c r="F50" s="1">
        <v>1280.6</v>
      </c>
      <c r="G50" s="27">
        <v>50574.71</v>
      </c>
      <c r="H50" s="27">
        <v>50574.71</v>
      </c>
      <c r="I50" s="37">
        <v>38877</v>
      </c>
      <c r="J50" s="37">
        <v>39629</v>
      </c>
      <c r="K50" s="37">
        <v>40359</v>
      </c>
      <c r="L50" s="24">
        <v>21</v>
      </c>
      <c r="M50" s="24" t="s">
        <v>59</v>
      </c>
      <c r="N50" s="38">
        <v>1482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17.5</v>
      </c>
      <c r="F51" s="1">
        <v>302.6</v>
      </c>
      <c r="G51" s="27">
        <v>8221.13</v>
      </c>
      <c r="H51" s="27">
        <v>822.11</v>
      </c>
      <c r="I51" s="37">
        <v>39562</v>
      </c>
      <c r="J51" s="37">
        <v>40359</v>
      </c>
      <c r="K51" s="37">
        <v>40359</v>
      </c>
      <c r="L51" s="24">
        <v>21</v>
      </c>
      <c r="M51" s="24" t="s">
        <v>77</v>
      </c>
      <c r="N51" s="38">
        <v>797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46</v>
      </c>
      <c r="F52" s="1">
        <v>267.8</v>
      </c>
      <c r="G52" s="27">
        <v>9581.57</v>
      </c>
      <c r="H52" s="27">
        <v>1368.8</v>
      </c>
      <c r="I52" s="37">
        <v>39240</v>
      </c>
      <c r="J52" s="37">
        <v>39994</v>
      </c>
      <c r="K52" s="37">
        <v>40359</v>
      </c>
      <c r="L52" s="24">
        <v>21</v>
      </c>
      <c r="M52" s="24" t="s">
        <v>88</v>
      </c>
      <c r="N52" s="38">
        <v>1119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69</v>
      </c>
      <c r="F53" s="1">
        <v>485.8</v>
      </c>
      <c r="G53" s="27">
        <v>16300.72</v>
      </c>
      <c r="H53" s="27">
        <v>16300.72</v>
      </c>
      <c r="I53" s="37">
        <v>39304</v>
      </c>
      <c r="J53" s="37">
        <v>40086</v>
      </c>
      <c r="K53" s="37">
        <v>40451</v>
      </c>
      <c r="L53" s="24">
        <v>113</v>
      </c>
      <c r="M53" s="24" t="s">
        <v>64</v>
      </c>
      <c r="N53" s="38">
        <v>1147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22</v>
      </c>
      <c r="F54" s="1">
        <v>312.6</v>
      </c>
      <c r="G54" s="27">
        <v>10992.7</v>
      </c>
      <c r="H54" s="27">
        <v>1099.27</v>
      </c>
      <c r="I54" s="37">
        <v>39380</v>
      </c>
      <c r="J54" s="37">
        <v>40086</v>
      </c>
      <c r="K54" s="37">
        <v>40451</v>
      </c>
      <c r="L54" s="24">
        <v>113</v>
      </c>
      <c r="M54" s="24" t="s">
        <v>111</v>
      </c>
      <c r="N54" s="38">
        <v>1071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33</v>
      </c>
      <c r="F55" s="1">
        <v>984.8</v>
      </c>
      <c r="G55" s="27">
        <v>35067.71</v>
      </c>
      <c r="H55" s="27">
        <v>3506.77</v>
      </c>
      <c r="I55" s="37">
        <v>39380</v>
      </c>
      <c r="J55" s="37">
        <v>40086</v>
      </c>
      <c r="K55" s="37">
        <v>40451</v>
      </c>
      <c r="L55" s="24">
        <v>113</v>
      </c>
      <c r="M55" s="24" t="s">
        <v>64</v>
      </c>
      <c r="N55" s="38">
        <v>1071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25</v>
      </c>
      <c r="F56" s="1">
        <v>138</v>
      </c>
      <c r="G56" s="27">
        <v>2690.43</v>
      </c>
      <c r="H56" s="27">
        <v>2690.43</v>
      </c>
      <c r="I56" s="37">
        <v>39006</v>
      </c>
      <c r="J56" s="37">
        <v>39721</v>
      </c>
      <c r="K56" s="37">
        <v>40451</v>
      </c>
      <c r="L56" s="24">
        <v>113</v>
      </c>
      <c r="M56" s="24" t="s">
        <v>74</v>
      </c>
      <c r="N56" s="38">
        <v>1445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28.5</v>
      </c>
      <c r="F57" s="1">
        <v>201.05</v>
      </c>
      <c r="G57" s="27">
        <v>4596.69</v>
      </c>
      <c r="H57" s="27">
        <v>4596.69</v>
      </c>
      <c r="I57" s="37">
        <v>39300</v>
      </c>
      <c r="J57" s="37">
        <v>40086</v>
      </c>
      <c r="K57" s="37">
        <v>40451</v>
      </c>
      <c r="L57" s="24">
        <v>113</v>
      </c>
      <c r="M57" s="24" t="s">
        <v>118</v>
      </c>
      <c r="N57" s="38">
        <v>1151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68</v>
      </c>
      <c r="F58" s="1">
        <v>3084.6</v>
      </c>
      <c r="G58" s="27">
        <v>266069.34</v>
      </c>
      <c r="H58" s="27">
        <v>29267.63</v>
      </c>
      <c r="I58" s="37">
        <v>39688</v>
      </c>
      <c r="J58" s="37">
        <v>40451</v>
      </c>
      <c r="K58" s="37">
        <v>40451</v>
      </c>
      <c r="L58" s="24">
        <v>113</v>
      </c>
      <c r="M58" s="24" t="s">
        <v>77</v>
      </c>
      <c r="N58" s="38">
        <v>763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96</v>
      </c>
      <c r="F59" s="1">
        <v>813.4</v>
      </c>
      <c r="G59" s="27">
        <v>14468.83</v>
      </c>
      <c r="H59" s="27">
        <v>14468.83</v>
      </c>
      <c r="I59" s="37">
        <v>39682</v>
      </c>
      <c r="J59" s="37">
        <v>40451</v>
      </c>
      <c r="K59" s="37">
        <v>40451</v>
      </c>
      <c r="L59" s="24">
        <v>113</v>
      </c>
      <c r="M59" s="24" t="s">
        <v>123</v>
      </c>
      <c r="N59" s="38">
        <v>769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125</v>
      </c>
      <c r="D60" s="2" t="s">
        <v>126</v>
      </c>
      <c r="E60" s="1">
        <v>296</v>
      </c>
      <c r="F60" s="1">
        <v>2318</v>
      </c>
      <c r="G60" s="27">
        <v>204100.44</v>
      </c>
      <c r="H60" s="27">
        <v>181412.34</v>
      </c>
      <c r="I60" s="37">
        <v>38945</v>
      </c>
      <c r="J60" s="37">
        <v>39721</v>
      </c>
      <c r="K60" s="37">
        <v>40451</v>
      </c>
      <c r="L60" s="24">
        <v>113</v>
      </c>
      <c r="M60" s="24" t="s">
        <v>127</v>
      </c>
      <c r="N60" s="38">
        <v>1506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25</v>
      </c>
      <c r="F61" s="1">
        <v>284</v>
      </c>
      <c r="G61" s="27">
        <v>3069.66</v>
      </c>
      <c r="H61" s="27">
        <v>1572.76</v>
      </c>
      <c r="I61" s="37">
        <v>39590</v>
      </c>
      <c r="J61" s="37">
        <v>40086</v>
      </c>
      <c r="K61" s="37">
        <v>40451</v>
      </c>
      <c r="L61" s="24">
        <v>113</v>
      </c>
      <c r="M61" s="24" t="s">
        <v>130</v>
      </c>
      <c r="N61" s="38">
        <v>861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33</v>
      </c>
      <c r="F62" s="1">
        <v>256</v>
      </c>
      <c r="G62" s="27">
        <v>13246.8</v>
      </c>
      <c r="H62" s="27">
        <v>1892.1</v>
      </c>
      <c r="I62" s="37">
        <v>39304</v>
      </c>
      <c r="J62" s="37">
        <v>40086</v>
      </c>
      <c r="K62" s="37">
        <v>40451</v>
      </c>
      <c r="L62" s="24">
        <v>113</v>
      </c>
      <c r="M62" s="24" t="s">
        <v>64</v>
      </c>
      <c r="N62" s="38">
        <v>1147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132</v>
      </c>
      <c r="F63" s="1">
        <v>1751.6</v>
      </c>
      <c r="G63" s="27">
        <v>116713.8</v>
      </c>
      <c r="H63" s="27">
        <v>116713.8</v>
      </c>
      <c r="I63" s="37">
        <v>39745</v>
      </c>
      <c r="J63" s="37">
        <v>40513</v>
      </c>
      <c r="K63" s="37">
        <v>40513</v>
      </c>
      <c r="L63" s="24">
        <v>175</v>
      </c>
      <c r="M63" s="24" t="s">
        <v>135</v>
      </c>
      <c r="N63" s="38">
        <v>768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237</v>
      </c>
      <c r="F64" s="1">
        <v>3277</v>
      </c>
      <c r="G64" s="27">
        <v>236868.29</v>
      </c>
      <c r="H64" s="27">
        <v>23686.83</v>
      </c>
      <c r="I64" s="37">
        <v>39769</v>
      </c>
      <c r="J64" s="37">
        <v>40543</v>
      </c>
      <c r="K64" s="37">
        <v>40543</v>
      </c>
      <c r="L64" s="24">
        <v>205</v>
      </c>
      <c r="M64" s="24" t="s">
        <v>64</v>
      </c>
      <c r="N64" s="38">
        <v>774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130</v>
      </c>
      <c r="F65" s="1">
        <v>2298.58</v>
      </c>
      <c r="G65" s="27">
        <v>73773.21</v>
      </c>
      <c r="H65" s="27">
        <v>10539.03</v>
      </c>
      <c r="I65" s="37">
        <v>39556</v>
      </c>
      <c r="J65" s="37">
        <v>40178</v>
      </c>
      <c r="K65" s="37">
        <v>40543</v>
      </c>
      <c r="L65" s="24">
        <v>205</v>
      </c>
      <c r="M65" s="24" t="s">
        <v>59</v>
      </c>
      <c r="N65" s="38">
        <v>987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158</v>
      </c>
      <c r="F66" s="1">
        <v>1469.2</v>
      </c>
      <c r="G66" s="27">
        <v>133033.96</v>
      </c>
      <c r="H66" s="27">
        <v>13303.4</v>
      </c>
      <c r="I66" s="37">
        <v>39434</v>
      </c>
      <c r="J66" s="37">
        <v>40178</v>
      </c>
      <c r="K66" s="37">
        <v>40543</v>
      </c>
      <c r="L66" s="24">
        <v>205</v>
      </c>
      <c r="M66" s="24" t="s">
        <v>127</v>
      </c>
      <c r="N66" s="38">
        <v>1109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57</v>
      </c>
      <c r="F67" s="1">
        <v>1007</v>
      </c>
      <c r="G67" s="27">
        <v>27838</v>
      </c>
      <c r="H67" s="27">
        <v>2783.8</v>
      </c>
      <c r="I67" s="37">
        <v>39765</v>
      </c>
      <c r="J67" s="37">
        <v>40543</v>
      </c>
      <c r="K67" s="37">
        <v>40543</v>
      </c>
      <c r="L67" s="24">
        <v>205</v>
      </c>
      <c r="M67" s="24" t="s">
        <v>144</v>
      </c>
      <c r="N67" s="38">
        <v>778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54</v>
      </c>
      <c r="F68" s="1">
        <v>757.4</v>
      </c>
      <c r="G68" s="27">
        <v>50779.61</v>
      </c>
      <c r="H68" s="27">
        <v>5077.96</v>
      </c>
      <c r="I68" s="37">
        <v>39709</v>
      </c>
      <c r="J68" s="37">
        <v>40543</v>
      </c>
      <c r="K68" s="37">
        <v>40543</v>
      </c>
      <c r="L68" s="24">
        <v>205</v>
      </c>
      <c r="M68" s="24" t="s">
        <v>64</v>
      </c>
      <c r="N68" s="38">
        <v>834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33</v>
      </c>
      <c r="F69" s="1">
        <v>516.4</v>
      </c>
      <c r="G69" s="27">
        <v>34697.7</v>
      </c>
      <c r="H69" s="27">
        <v>19083.74</v>
      </c>
      <c r="I69" s="37">
        <v>39771</v>
      </c>
      <c r="J69" s="37">
        <v>40543</v>
      </c>
      <c r="K69" s="37">
        <v>40543</v>
      </c>
      <c r="L69" s="24">
        <v>205</v>
      </c>
      <c r="M69" s="24" t="s">
        <v>77</v>
      </c>
      <c r="N69" s="38">
        <v>772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92.1</v>
      </c>
      <c r="F70" s="1">
        <v>1170.2</v>
      </c>
      <c r="G70" s="27">
        <v>31581.68</v>
      </c>
      <c r="H70" s="27">
        <v>18364.05</v>
      </c>
      <c r="I70" s="37">
        <v>39429</v>
      </c>
      <c r="J70" s="37">
        <v>40178</v>
      </c>
      <c r="K70" s="37">
        <v>40543</v>
      </c>
      <c r="L70" s="24">
        <v>205</v>
      </c>
      <c r="M70" s="24" t="s">
        <v>151</v>
      </c>
      <c r="N70" s="38">
        <v>1114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143</v>
      </c>
      <c r="F71" s="1">
        <v>532.6</v>
      </c>
      <c r="G71" s="27">
        <v>12149.69</v>
      </c>
      <c r="H71" s="27">
        <v>1214.97</v>
      </c>
      <c r="I71" s="37">
        <v>39765</v>
      </c>
      <c r="J71" s="37">
        <v>40543</v>
      </c>
      <c r="K71" s="37">
        <v>40543</v>
      </c>
      <c r="L71" s="24">
        <v>205</v>
      </c>
      <c r="M71" s="24" t="s">
        <v>154</v>
      </c>
      <c r="N71" s="38">
        <v>778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17</v>
      </c>
      <c r="F72" s="1">
        <v>264</v>
      </c>
      <c r="G72" s="27">
        <v>18255.6</v>
      </c>
      <c r="H72" s="27">
        <v>1825.56</v>
      </c>
      <c r="I72" s="37">
        <v>39769</v>
      </c>
      <c r="J72" s="37">
        <v>40543</v>
      </c>
      <c r="K72" s="37">
        <v>40543</v>
      </c>
      <c r="L72" s="24">
        <v>205</v>
      </c>
      <c r="M72" s="24" t="s">
        <v>64</v>
      </c>
      <c r="N72" s="38">
        <v>774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77</v>
      </c>
      <c r="F73" s="1">
        <v>488</v>
      </c>
      <c r="G73" s="27">
        <v>5162.3</v>
      </c>
      <c r="H73" s="27">
        <v>516.23</v>
      </c>
      <c r="I73" s="37">
        <v>39769</v>
      </c>
      <c r="J73" s="37">
        <v>40543</v>
      </c>
      <c r="K73" s="37">
        <v>40543</v>
      </c>
      <c r="L73" s="24">
        <v>205</v>
      </c>
      <c r="M73" s="24" t="s">
        <v>59</v>
      </c>
      <c r="N73" s="38">
        <v>774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37</v>
      </c>
      <c r="F74" s="1">
        <v>442.8</v>
      </c>
      <c r="G74" s="27">
        <v>24488.39</v>
      </c>
      <c r="H74" s="27">
        <v>17469.71</v>
      </c>
      <c r="I74" s="37">
        <v>39107</v>
      </c>
      <c r="J74" s="37">
        <v>39813</v>
      </c>
      <c r="K74" s="37">
        <v>40543</v>
      </c>
      <c r="L74" s="24">
        <v>205</v>
      </c>
      <c r="M74" s="24" t="s">
        <v>56</v>
      </c>
      <c r="N74" s="38">
        <v>1436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37</v>
      </c>
      <c r="F75" s="1">
        <v>871</v>
      </c>
      <c r="G75" s="27">
        <v>30501.55</v>
      </c>
      <c r="H75" s="27">
        <v>3050.16</v>
      </c>
      <c r="I75" s="37">
        <v>39401</v>
      </c>
      <c r="J75" s="37">
        <v>40178</v>
      </c>
      <c r="K75" s="37">
        <v>40543</v>
      </c>
      <c r="L75" s="24">
        <v>205</v>
      </c>
      <c r="M75" s="24" t="s">
        <v>163</v>
      </c>
      <c r="N75" s="38">
        <v>1142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22</v>
      </c>
      <c r="F76" s="1">
        <v>362.4</v>
      </c>
      <c r="G76" s="27">
        <v>16048.95</v>
      </c>
      <c r="H76" s="27">
        <v>9629.37</v>
      </c>
      <c r="I76" s="37">
        <v>39395</v>
      </c>
      <c r="J76" s="37">
        <v>40178</v>
      </c>
      <c r="K76" s="37">
        <v>40543</v>
      </c>
      <c r="L76" s="24">
        <v>205</v>
      </c>
      <c r="M76" s="24" t="s">
        <v>88</v>
      </c>
      <c r="N76" s="38">
        <v>1148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18</v>
      </c>
      <c r="F77" s="1">
        <v>196.6</v>
      </c>
      <c r="G77" s="27">
        <v>16866.9</v>
      </c>
      <c r="H77" s="27">
        <v>10119.93</v>
      </c>
      <c r="I77" s="37">
        <v>39757</v>
      </c>
      <c r="J77" s="37">
        <v>40543</v>
      </c>
      <c r="K77" s="37">
        <v>40543</v>
      </c>
      <c r="L77" s="24">
        <v>205</v>
      </c>
      <c r="M77" s="24" t="s">
        <v>127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122</v>
      </c>
      <c r="F78" s="1">
        <v>1929</v>
      </c>
      <c r="G78" s="27">
        <v>89693.71</v>
      </c>
      <c r="H78" s="27">
        <v>89693.71</v>
      </c>
      <c r="I78" s="37">
        <v>38726</v>
      </c>
      <c r="J78" s="37">
        <v>39813</v>
      </c>
      <c r="K78" s="37">
        <v>40543</v>
      </c>
      <c r="L78" s="24">
        <v>205</v>
      </c>
      <c r="M78" s="24" t="s">
        <v>59</v>
      </c>
      <c r="N78" s="38">
        <v>1817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15</v>
      </c>
      <c r="F79" s="1">
        <v>127.8</v>
      </c>
      <c r="G79" s="27">
        <v>7318.75</v>
      </c>
      <c r="H79" s="27">
        <v>731.88</v>
      </c>
      <c r="I79" s="37">
        <v>39395</v>
      </c>
      <c r="J79" s="37">
        <v>40178</v>
      </c>
      <c r="K79" s="37">
        <v>40543</v>
      </c>
      <c r="L79" s="24">
        <v>205</v>
      </c>
      <c r="M79" s="24" t="s">
        <v>127</v>
      </c>
      <c r="N79" s="38">
        <v>1148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33</v>
      </c>
      <c r="F80" s="1">
        <v>677.7</v>
      </c>
      <c r="G80" s="27">
        <v>21397.41</v>
      </c>
      <c r="H80" s="27">
        <v>12595.34</v>
      </c>
      <c r="I80" s="37">
        <v>39394</v>
      </c>
      <c r="J80" s="37">
        <v>40178</v>
      </c>
      <c r="K80" s="37">
        <v>40543</v>
      </c>
      <c r="L80" s="24">
        <v>205</v>
      </c>
      <c r="M80" s="24" t="s">
        <v>64</v>
      </c>
      <c r="N80" s="38">
        <v>1149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100</v>
      </c>
      <c r="F81" s="1">
        <v>1098.45</v>
      </c>
      <c r="G81" s="27">
        <v>71174.28</v>
      </c>
      <c r="H81" s="27">
        <v>15658.32</v>
      </c>
      <c r="I81" s="37">
        <v>39471</v>
      </c>
      <c r="J81" s="37">
        <v>40178</v>
      </c>
      <c r="K81" s="37">
        <v>40543</v>
      </c>
      <c r="L81" s="24">
        <v>205</v>
      </c>
      <c r="M81" s="24" t="s">
        <v>163</v>
      </c>
      <c r="N81" s="38">
        <v>1072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57</v>
      </c>
      <c r="F82" s="1">
        <v>933.8</v>
      </c>
      <c r="G82" s="27">
        <v>70417.2</v>
      </c>
      <c r="H82" s="27">
        <v>56333.76</v>
      </c>
      <c r="I82" s="37">
        <v>39769</v>
      </c>
      <c r="J82" s="37">
        <v>40543</v>
      </c>
      <c r="K82" s="37">
        <v>40543</v>
      </c>
      <c r="L82" s="24">
        <v>205</v>
      </c>
      <c r="M82" s="24" t="s">
        <v>64</v>
      </c>
      <c r="N82" s="38">
        <v>774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45</v>
      </c>
      <c r="F83" s="1">
        <v>1074.3</v>
      </c>
      <c r="G83" s="27">
        <v>44222.08</v>
      </c>
      <c r="H83" s="27">
        <v>4422.21</v>
      </c>
      <c r="I83" s="37">
        <v>39933</v>
      </c>
      <c r="J83" s="37">
        <v>40543</v>
      </c>
      <c r="K83" s="37">
        <v>40543</v>
      </c>
      <c r="L83" s="24">
        <v>205</v>
      </c>
      <c r="M83" s="24" t="s">
        <v>180</v>
      </c>
      <c r="N83" s="38">
        <v>610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139</v>
      </c>
      <c r="F84" s="1">
        <v>4401.2</v>
      </c>
      <c r="G84" s="27">
        <v>53424.36</v>
      </c>
      <c r="H84" s="27">
        <v>5461.8</v>
      </c>
      <c r="I84" s="37">
        <v>39247</v>
      </c>
      <c r="J84" s="37">
        <v>39994</v>
      </c>
      <c r="K84" s="37">
        <v>40543</v>
      </c>
      <c r="L84" s="24">
        <v>205</v>
      </c>
      <c r="M84" s="24" t="s">
        <v>183</v>
      </c>
      <c r="N84" s="38">
        <v>1296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119</v>
      </c>
      <c r="F85" s="1">
        <v>2400</v>
      </c>
      <c r="G85" s="27">
        <v>40431.25</v>
      </c>
      <c r="H85" s="27">
        <v>17183.28</v>
      </c>
      <c r="I85" s="37">
        <v>39454</v>
      </c>
      <c r="J85" s="37">
        <v>40543</v>
      </c>
      <c r="K85" s="37">
        <v>40543</v>
      </c>
      <c r="L85" s="24">
        <v>205</v>
      </c>
      <c r="M85" s="24" t="s">
        <v>186</v>
      </c>
      <c r="N85" s="38">
        <v>1089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22</v>
      </c>
      <c r="F86" s="1">
        <v>342</v>
      </c>
      <c r="G86" s="27">
        <v>14954.15</v>
      </c>
      <c r="H86" s="27">
        <v>14954.15</v>
      </c>
      <c r="I86" s="37">
        <v>39924</v>
      </c>
      <c r="J86" s="37">
        <v>40633</v>
      </c>
      <c r="K86" s="37">
        <v>40633</v>
      </c>
      <c r="L86" s="24">
        <v>295</v>
      </c>
      <c r="M86" s="24" t="s">
        <v>59</v>
      </c>
      <c r="N86" s="38">
        <v>709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214</v>
      </c>
      <c r="F87" s="1">
        <v>4259</v>
      </c>
      <c r="G87" s="27">
        <v>195034.6</v>
      </c>
      <c r="H87" s="27">
        <v>174910.65</v>
      </c>
      <c r="I87" s="37">
        <v>39490</v>
      </c>
      <c r="J87" s="37">
        <v>40268</v>
      </c>
      <c r="K87" s="37">
        <v>40633</v>
      </c>
      <c r="L87" s="24">
        <v>295</v>
      </c>
      <c r="M87" s="24" t="s">
        <v>53</v>
      </c>
      <c r="N87" s="38">
        <v>1143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53</v>
      </c>
      <c r="F88" s="1">
        <v>433</v>
      </c>
      <c r="G88" s="27">
        <v>7091.8</v>
      </c>
      <c r="H88" s="27">
        <v>709.18</v>
      </c>
      <c r="I88" s="37">
        <v>39856</v>
      </c>
      <c r="J88" s="37">
        <v>40633</v>
      </c>
      <c r="K88" s="37">
        <v>40633</v>
      </c>
      <c r="L88" s="24">
        <v>295</v>
      </c>
      <c r="M88" s="24" t="s">
        <v>180</v>
      </c>
      <c r="N88" s="38">
        <v>777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161</v>
      </c>
      <c r="F89" s="1">
        <v>2415.6</v>
      </c>
      <c r="G89" s="27">
        <v>53163.35</v>
      </c>
      <c r="H89" s="27">
        <v>5316.34</v>
      </c>
      <c r="I89" s="37">
        <v>39842</v>
      </c>
      <c r="J89" s="37">
        <v>40633</v>
      </c>
      <c r="K89" s="37">
        <v>40633</v>
      </c>
      <c r="L89" s="24">
        <v>295</v>
      </c>
      <c r="M89" s="24" t="s">
        <v>77</v>
      </c>
      <c r="N89" s="38">
        <v>791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71.8</v>
      </c>
      <c r="F90" s="1">
        <v>1463.2</v>
      </c>
      <c r="G90" s="27">
        <v>45093.13</v>
      </c>
      <c r="H90" s="27">
        <v>45093.03</v>
      </c>
      <c r="I90" s="37">
        <v>39507</v>
      </c>
      <c r="J90" s="37">
        <v>40268</v>
      </c>
      <c r="K90" s="37">
        <v>40633</v>
      </c>
      <c r="L90" s="24">
        <v>295</v>
      </c>
      <c r="M90" s="24" t="s">
        <v>88</v>
      </c>
      <c r="N90" s="38">
        <v>1126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181.9</v>
      </c>
      <c r="F91" s="1">
        <v>1426.8</v>
      </c>
      <c r="G91" s="27">
        <v>27255.5</v>
      </c>
      <c r="H91" s="27">
        <v>12264.99</v>
      </c>
      <c r="I91" s="37">
        <v>39919</v>
      </c>
      <c r="J91" s="37">
        <v>40633</v>
      </c>
      <c r="K91" s="37">
        <v>40633</v>
      </c>
      <c r="L91" s="24">
        <v>295</v>
      </c>
      <c r="M91" s="24" t="s">
        <v>199</v>
      </c>
      <c r="N91" s="38">
        <v>714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75.9</v>
      </c>
      <c r="F92" s="1">
        <v>1090.4</v>
      </c>
      <c r="G92" s="27">
        <v>21661.4</v>
      </c>
      <c r="H92" s="27">
        <v>2166.14</v>
      </c>
      <c r="I92" s="37">
        <v>40042</v>
      </c>
      <c r="J92" s="37">
        <v>40633</v>
      </c>
      <c r="K92" s="37">
        <v>40633</v>
      </c>
      <c r="L92" s="24">
        <v>295</v>
      </c>
      <c r="M92" s="24" t="s">
        <v>69</v>
      </c>
      <c r="N92" s="38">
        <v>591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49</v>
      </c>
      <c r="F93" s="1">
        <v>922.63</v>
      </c>
      <c r="G93" s="27">
        <v>47913</v>
      </c>
      <c r="H93" s="27">
        <v>4791.29</v>
      </c>
      <c r="I93" s="37">
        <v>39899</v>
      </c>
      <c r="J93" s="37">
        <v>40633</v>
      </c>
      <c r="K93" s="37">
        <v>40633</v>
      </c>
      <c r="L93" s="24">
        <v>295</v>
      </c>
      <c r="M93" s="24" t="s">
        <v>204</v>
      </c>
      <c r="N93" s="38">
        <v>734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40.8</v>
      </c>
      <c r="F94" s="1">
        <v>274.6</v>
      </c>
      <c r="G94" s="27">
        <v>5530.88</v>
      </c>
      <c r="H94" s="27">
        <v>790.13</v>
      </c>
      <c r="I94" s="37">
        <v>39475</v>
      </c>
      <c r="J94" s="37">
        <v>40268</v>
      </c>
      <c r="K94" s="37">
        <v>40633</v>
      </c>
      <c r="L94" s="24">
        <v>295</v>
      </c>
      <c r="M94" s="24" t="s">
        <v>59</v>
      </c>
      <c r="N94" s="38">
        <v>1158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6</v>
      </c>
      <c r="F95" s="1">
        <v>60.6</v>
      </c>
      <c r="G95" s="27">
        <v>1310.4</v>
      </c>
      <c r="H95" s="27">
        <v>1310.4</v>
      </c>
      <c r="I95" s="37">
        <v>39912</v>
      </c>
      <c r="J95" s="37">
        <v>40633</v>
      </c>
      <c r="K95" s="37">
        <v>40633</v>
      </c>
      <c r="L95" s="24">
        <v>295</v>
      </c>
      <c r="M95" s="24" t="s">
        <v>209</v>
      </c>
      <c r="N95" s="38">
        <v>721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51</v>
      </c>
      <c r="D96" s="2" t="s">
        <v>211</v>
      </c>
      <c r="E96" s="1">
        <v>16.6</v>
      </c>
      <c r="F96" s="1">
        <v>209</v>
      </c>
      <c r="G96" s="27">
        <v>10038.65</v>
      </c>
      <c r="H96" s="27">
        <v>1003.87</v>
      </c>
      <c r="I96" s="37">
        <v>39912</v>
      </c>
      <c r="J96" s="37">
        <v>40633</v>
      </c>
      <c r="K96" s="37">
        <v>40633</v>
      </c>
      <c r="L96" s="24">
        <v>295</v>
      </c>
      <c r="M96" s="24" t="s">
        <v>77</v>
      </c>
      <c r="N96" s="38">
        <v>721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51</v>
      </c>
      <c r="D97" s="2" t="s">
        <v>213</v>
      </c>
      <c r="E97" s="1">
        <v>58.6</v>
      </c>
      <c r="F97" s="1">
        <v>481</v>
      </c>
      <c r="G97" s="27">
        <v>3246.75</v>
      </c>
      <c r="H97" s="27">
        <v>324.68</v>
      </c>
      <c r="I97" s="37">
        <v>39863</v>
      </c>
      <c r="J97" s="37">
        <v>40633</v>
      </c>
      <c r="K97" s="37">
        <v>40633</v>
      </c>
      <c r="L97" s="24">
        <v>295</v>
      </c>
      <c r="M97" s="24" t="s">
        <v>214</v>
      </c>
      <c r="N97" s="38">
        <v>770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51</v>
      </c>
      <c r="D98" s="2" t="s">
        <v>216</v>
      </c>
      <c r="E98" s="1">
        <v>51.3</v>
      </c>
      <c r="F98" s="1">
        <v>715</v>
      </c>
      <c r="G98" s="27">
        <v>16537.06</v>
      </c>
      <c r="H98" s="27">
        <v>1653.9</v>
      </c>
      <c r="I98" s="37">
        <v>39856</v>
      </c>
      <c r="J98" s="37">
        <v>40633</v>
      </c>
      <c r="K98" s="37">
        <v>40633</v>
      </c>
      <c r="L98" s="24">
        <v>295</v>
      </c>
      <c r="M98" s="24" t="s">
        <v>217</v>
      </c>
      <c r="N98" s="38">
        <v>777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64.6</v>
      </c>
      <c r="F99" s="1">
        <v>783</v>
      </c>
      <c r="G99" s="27">
        <v>22510.94</v>
      </c>
      <c r="H99" s="27">
        <v>22510.95</v>
      </c>
      <c r="I99" s="37">
        <v>39856</v>
      </c>
      <c r="J99" s="37">
        <v>40633</v>
      </c>
      <c r="K99" s="37">
        <v>40633</v>
      </c>
      <c r="L99" s="24">
        <v>295</v>
      </c>
      <c r="M99" s="24" t="s">
        <v>217</v>
      </c>
      <c r="N99" s="38">
        <v>777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65</v>
      </c>
      <c r="F100" s="1">
        <v>1002.9</v>
      </c>
      <c r="G100" s="27">
        <v>33954.3</v>
      </c>
      <c r="H100" s="27">
        <v>28861.16</v>
      </c>
      <c r="I100" s="37">
        <v>39511</v>
      </c>
      <c r="J100" s="37">
        <v>40633</v>
      </c>
      <c r="K100" s="37">
        <v>40633</v>
      </c>
      <c r="L100" s="24">
        <v>295</v>
      </c>
      <c r="M100" s="24" t="s">
        <v>53</v>
      </c>
      <c r="N100" s="38">
        <v>1122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62</v>
      </c>
      <c r="F101" s="1">
        <v>1155.4</v>
      </c>
      <c r="G101" s="27">
        <v>32851.99</v>
      </c>
      <c r="H101" s="27">
        <v>16817.26</v>
      </c>
      <c r="I101" s="37">
        <v>39899</v>
      </c>
      <c r="J101" s="37">
        <v>40633</v>
      </c>
      <c r="K101" s="37">
        <v>40633</v>
      </c>
      <c r="L101" s="24">
        <v>295</v>
      </c>
      <c r="M101" s="24" t="s">
        <v>204</v>
      </c>
      <c r="N101" s="38">
        <v>734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6.5</v>
      </c>
      <c r="F102" s="1">
        <v>326.7</v>
      </c>
      <c r="G102" s="27">
        <v>8733.4</v>
      </c>
      <c r="H102" s="27">
        <v>873.34</v>
      </c>
      <c r="I102" s="37">
        <v>39919</v>
      </c>
      <c r="J102" s="37">
        <v>40633</v>
      </c>
      <c r="K102" s="37">
        <v>40633</v>
      </c>
      <c r="L102" s="24">
        <v>295</v>
      </c>
      <c r="M102" s="24" t="s">
        <v>199</v>
      </c>
      <c r="N102" s="38">
        <v>714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80</v>
      </c>
      <c r="F103" s="1">
        <v>928</v>
      </c>
      <c r="G103" s="27">
        <v>39802.52</v>
      </c>
      <c r="H103" s="27">
        <v>3980.26</v>
      </c>
      <c r="I103" s="37">
        <v>39903</v>
      </c>
      <c r="J103" s="37">
        <v>40633</v>
      </c>
      <c r="K103" s="37">
        <v>40633</v>
      </c>
      <c r="L103" s="24">
        <v>295</v>
      </c>
      <c r="M103" s="24" t="s">
        <v>77</v>
      </c>
      <c r="N103" s="38">
        <v>730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5</v>
      </c>
      <c r="F104" s="1">
        <v>65</v>
      </c>
      <c r="G104" s="27">
        <v>2701.7</v>
      </c>
      <c r="H104" s="27">
        <v>2701.7</v>
      </c>
      <c r="I104" s="37">
        <v>39912</v>
      </c>
      <c r="J104" s="37">
        <v>40633</v>
      </c>
      <c r="K104" s="37">
        <v>40633</v>
      </c>
      <c r="L104" s="24">
        <v>295</v>
      </c>
      <c r="M104" s="24" t="s">
        <v>230</v>
      </c>
      <c r="N104" s="38">
        <v>721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54</v>
      </c>
      <c r="F105" s="1">
        <v>2460.8</v>
      </c>
      <c r="G105" s="27">
        <v>125805.86</v>
      </c>
      <c r="H105" s="27">
        <v>11981.51</v>
      </c>
      <c r="I105" s="37">
        <v>39604</v>
      </c>
      <c r="J105" s="37">
        <v>40359</v>
      </c>
      <c r="K105" s="37">
        <v>40648</v>
      </c>
      <c r="L105" s="24">
        <v>310</v>
      </c>
      <c r="M105" s="24" t="s">
        <v>100</v>
      </c>
      <c r="N105" s="38">
        <v>1044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46</v>
      </c>
      <c r="F106" s="1">
        <v>686</v>
      </c>
      <c r="G106" s="27">
        <v>41033.2</v>
      </c>
      <c r="H106" s="27">
        <v>4103.32</v>
      </c>
      <c r="I106" s="37">
        <v>39934</v>
      </c>
      <c r="J106" s="37">
        <v>40724</v>
      </c>
      <c r="K106" s="37">
        <v>40724</v>
      </c>
      <c r="L106" s="24">
        <v>386</v>
      </c>
      <c r="M106" s="24" t="s">
        <v>69</v>
      </c>
      <c r="N106" s="38">
        <v>790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55</v>
      </c>
      <c r="F107" s="1">
        <v>703</v>
      </c>
      <c r="G107" s="27">
        <v>17031.85</v>
      </c>
      <c r="H107" s="27">
        <v>1703.19</v>
      </c>
      <c r="I107" s="37">
        <v>39953</v>
      </c>
      <c r="J107" s="37">
        <v>40724</v>
      </c>
      <c r="K107" s="37">
        <v>40724</v>
      </c>
      <c r="L107" s="24">
        <v>386</v>
      </c>
      <c r="M107" s="24" t="s">
        <v>69</v>
      </c>
      <c r="N107" s="38">
        <v>771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74</v>
      </c>
      <c r="F108" s="1">
        <v>3542</v>
      </c>
      <c r="G108" s="27">
        <v>203430.22</v>
      </c>
      <c r="H108" s="27">
        <v>20343.02</v>
      </c>
      <c r="I108" s="37">
        <v>39934</v>
      </c>
      <c r="J108" s="37">
        <v>40724</v>
      </c>
      <c r="K108" s="37">
        <v>40724</v>
      </c>
      <c r="L108" s="24">
        <v>386</v>
      </c>
      <c r="M108" s="24" t="s">
        <v>95</v>
      </c>
      <c r="N108" s="38">
        <v>790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109</v>
      </c>
      <c r="F109" s="1">
        <v>2038</v>
      </c>
      <c r="G109" s="27">
        <v>61656.6</v>
      </c>
      <c r="H109" s="27">
        <v>6165.66</v>
      </c>
      <c r="I109" s="37">
        <v>39934</v>
      </c>
      <c r="J109" s="37">
        <v>40724</v>
      </c>
      <c r="K109" s="37">
        <v>40724</v>
      </c>
      <c r="L109" s="24">
        <v>386</v>
      </c>
      <c r="M109" s="24" t="s">
        <v>69</v>
      </c>
      <c r="N109" s="38">
        <v>790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170</v>
      </c>
      <c r="F110" s="1">
        <v>2266.1</v>
      </c>
      <c r="G110" s="27">
        <v>61622.36</v>
      </c>
      <c r="H110" s="27">
        <v>6162.24</v>
      </c>
      <c r="I110" s="37">
        <v>39966</v>
      </c>
      <c r="J110" s="37">
        <v>40724</v>
      </c>
      <c r="K110" s="37">
        <v>40724</v>
      </c>
      <c r="L110" s="24">
        <v>386</v>
      </c>
      <c r="M110" s="24" t="s">
        <v>69</v>
      </c>
      <c r="N110" s="38">
        <v>758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140</v>
      </c>
      <c r="F111" s="1">
        <v>1400</v>
      </c>
      <c r="G111" s="27">
        <v>44037</v>
      </c>
      <c r="H111" s="27">
        <v>44037</v>
      </c>
      <c r="I111" s="37">
        <v>39966</v>
      </c>
      <c r="J111" s="37">
        <v>40724</v>
      </c>
      <c r="K111" s="37">
        <v>40724</v>
      </c>
      <c r="L111" s="24">
        <v>386</v>
      </c>
      <c r="M111" s="24" t="s">
        <v>69</v>
      </c>
      <c r="N111" s="38">
        <v>758</v>
      </c>
      <c r="O111" s="38"/>
      <c r="P111" s="38"/>
      <c r="Q111" s="38"/>
      <c r="R111" s="38"/>
    </row>
    <row r="112" spans="2:18" s="2" customFormat="1" ht="11.25">
      <c r="B112" s="53" t="s">
        <v>245</v>
      </c>
      <c r="C112" s="51" t="s">
        <v>51</v>
      </c>
      <c r="D112" s="2" t="s">
        <v>246</v>
      </c>
      <c r="E112" s="1">
        <v>56</v>
      </c>
      <c r="F112" s="1">
        <v>1046</v>
      </c>
      <c r="G112" s="27">
        <v>21223.5</v>
      </c>
      <c r="H112" s="27">
        <v>2122.35</v>
      </c>
      <c r="I112" s="37">
        <v>39938</v>
      </c>
      <c r="J112" s="37">
        <v>40724</v>
      </c>
      <c r="K112" s="37">
        <v>40724</v>
      </c>
      <c r="L112" s="24">
        <v>386</v>
      </c>
      <c r="M112" s="24" t="s">
        <v>247</v>
      </c>
      <c r="N112" s="38">
        <v>786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122</v>
      </c>
      <c r="F113" s="1">
        <v>1972</v>
      </c>
      <c r="G113" s="27">
        <v>66720.74</v>
      </c>
      <c r="H113" s="27">
        <v>43368.48</v>
      </c>
      <c r="I113" s="37">
        <v>39995</v>
      </c>
      <c r="J113" s="37">
        <v>40724</v>
      </c>
      <c r="K113" s="37">
        <v>40724</v>
      </c>
      <c r="L113" s="24">
        <v>386</v>
      </c>
      <c r="M113" s="24" t="s">
        <v>183</v>
      </c>
      <c r="N113" s="38">
        <v>729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241</v>
      </c>
      <c r="F114" s="1">
        <v>2553.2</v>
      </c>
      <c r="G114" s="27">
        <v>73417.86</v>
      </c>
      <c r="H114" s="27">
        <v>73417.86</v>
      </c>
      <c r="I114" s="37">
        <v>39986</v>
      </c>
      <c r="J114" s="37">
        <v>40724</v>
      </c>
      <c r="K114" s="37">
        <v>40724</v>
      </c>
      <c r="L114" s="24">
        <v>386</v>
      </c>
      <c r="M114" s="24" t="s">
        <v>252</v>
      </c>
      <c r="N114" s="38">
        <v>738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105</v>
      </c>
      <c r="F115" s="1">
        <v>2166</v>
      </c>
      <c r="G115" s="27">
        <v>78544.55</v>
      </c>
      <c r="H115" s="27">
        <v>78544.55</v>
      </c>
      <c r="I115" s="37">
        <v>39953</v>
      </c>
      <c r="J115" s="37">
        <v>40724</v>
      </c>
      <c r="K115" s="37">
        <v>40724</v>
      </c>
      <c r="L115" s="24">
        <v>386</v>
      </c>
      <c r="M115" s="24" t="s">
        <v>69</v>
      </c>
      <c r="N115" s="38">
        <v>771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68</v>
      </c>
      <c r="F116" s="1">
        <v>680.8</v>
      </c>
      <c r="G116" s="27">
        <v>14928.25</v>
      </c>
      <c r="H116" s="27">
        <v>1492.83</v>
      </c>
      <c r="I116" s="37">
        <v>39960</v>
      </c>
      <c r="J116" s="37">
        <v>40724</v>
      </c>
      <c r="K116" s="37">
        <v>40724</v>
      </c>
      <c r="L116" s="24">
        <v>386</v>
      </c>
      <c r="M116" s="24" t="s">
        <v>183</v>
      </c>
      <c r="N116" s="38">
        <v>764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61</v>
      </c>
      <c r="F117" s="1">
        <v>893</v>
      </c>
      <c r="G117" s="27">
        <v>24648.4</v>
      </c>
      <c r="H117" s="27">
        <v>2464.84</v>
      </c>
      <c r="I117" s="37">
        <v>39960</v>
      </c>
      <c r="J117" s="37">
        <v>40724</v>
      </c>
      <c r="K117" s="37">
        <v>40724</v>
      </c>
      <c r="L117" s="24">
        <v>386</v>
      </c>
      <c r="M117" s="24" t="s">
        <v>183</v>
      </c>
      <c r="N117" s="38">
        <v>764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5</v>
      </c>
      <c r="F118" s="1">
        <v>61.4</v>
      </c>
      <c r="G118" s="27">
        <v>1725.4</v>
      </c>
      <c r="H118" s="27">
        <v>1725.4</v>
      </c>
      <c r="I118" s="37">
        <v>39941</v>
      </c>
      <c r="J118" s="37">
        <v>40724</v>
      </c>
      <c r="K118" s="37">
        <v>40724</v>
      </c>
      <c r="L118" s="24">
        <v>386</v>
      </c>
      <c r="M118" s="24" t="s">
        <v>230</v>
      </c>
      <c r="N118" s="38">
        <v>783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161</v>
      </c>
      <c r="F119" s="1">
        <v>1829.6</v>
      </c>
      <c r="G119" s="27">
        <v>54533.9</v>
      </c>
      <c r="H119" s="27">
        <v>54533.9</v>
      </c>
      <c r="I119" s="37">
        <v>39986</v>
      </c>
      <c r="J119" s="37">
        <v>40724</v>
      </c>
      <c r="K119" s="37">
        <v>40724</v>
      </c>
      <c r="L119" s="24">
        <v>386</v>
      </c>
      <c r="M119" s="24" t="s">
        <v>252</v>
      </c>
      <c r="N119" s="38">
        <v>738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40</v>
      </c>
      <c r="F120" s="1">
        <v>274.8</v>
      </c>
      <c r="G120" s="27">
        <v>4585.17</v>
      </c>
      <c r="H120" s="27">
        <v>4585.17</v>
      </c>
      <c r="I120" s="37">
        <v>39981</v>
      </c>
      <c r="J120" s="37">
        <v>40724</v>
      </c>
      <c r="K120" s="37">
        <v>40724</v>
      </c>
      <c r="L120" s="24">
        <v>386</v>
      </c>
      <c r="M120" s="24" t="s">
        <v>265</v>
      </c>
      <c r="N120" s="38">
        <v>743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165.8</v>
      </c>
      <c r="F121" s="1">
        <v>2344.9</v>
      </c>
      <c r="G121" s="27">
        <v>58789.38</v>
      </c>
      <c r="H121" s="27">
        <v>58516.8</v>
      </c>
      <c r="I121" s="37">
        <v>39562</v>
      </c>
      <c r="J121" s="37">
        <v>40359</v>
      </c>
      <c r="K121" s="37">
        <v>40724</v>
      </c>
      <c r="L121" s="24">
        <v>386</v>
      </c>
      <c r="M121" s="24" t="s">
        <v>53</v>
      </c>
      <c r="N121" s="38">
        <v>1162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48.9</v>
      </c>
      <c r="F122" s="1">
        <v>154</v>
      </c>
      <c r="G122" s="27">
        <v>2316</v>
      </c>
      <c r="H122" s="27">
        <v>231.6</v>
      </c>
      <c r="I122" s="37">
        <v>40108</v>
      </c>
      <c r="J122" s="37">
        <v>40816</v>
      </c>
      <c r="K122" s="37">
        <v>40816</v>
      </c>
      <c r="L122" s="24">
        <v>478</v>
      </c>
      <c r="M122" s="24" t="s">
        <v>77</v>
      </c>
      <c r="N122" s="38">
        <v>708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24</v>
      </c>
      <c r="F123" s="1">
        <v>937.6</v>
      </c>
      <c r="G123" s="27">
        <v>13130.52</v>
      </c>
      <c r="H123" s="27">
        <v>1313.05</v>
      </c>
      <c r="I123" s="37">
        <v>40059</v>
      </c>
      <c r="J123" s="37">
        <v>40816</v>
      </c>
      <c r="K123" s="37">
        <v>40816</v>
      </c>
      <c r="L123" s="24">
        <v>478</v>
      </c>
      <c r="M123" s="24" t="s">
        <v>217</v>
      </c>
      <c r="N123" s="38">
        <v>757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31.5</v>
      </c>
      <c r="F124" s="1">
        <v>264.09</v>
      </c>
      <c r="G124" s="27">
        <v>5200.55</v>
      </c>
      <c r="H124" s="27">
        <v>520.06</v>
      </c>
      <c r="I124" s="37">
        <v>40087</v>
      </c>
      <c r="J124" s="37">
        <v>40816</v>
      </c>
      <c r="K124" s="37">
        <v>40816</v>
      </c>
      <c r="L124" s="24">
        <v>478</v>
      </c>
      <c r="M124" s="24" t="s">
        <v>163</v>
      </c>
      <c r="N124" s="38">
        <v>729</v>
      </c>
      <c r="O124" s="38"/>
      <c r="P124" s="38"/>
      <c r="Q124" s="38"/>
      <c r="R124" s="38"/>
    </row>
    <row r="125" spans="2:18" s="2" customFormat="1" ht="11.25">
      <c r="B125" s="53" t="s">
        <v>274</v>
      </c>
      <c r="C125" s="51" t="s">
        <v>51</v>
      </c>
      <c r="D125" s="2" t="s">
        <v>275</v>
      </c>
      <c r="E125" s="1">
        <v>34</v>
      </c>
      <c r="F125" s="1">
        <v>357.2</v>
      </c>
      <c r="G125" s="27">
        <v>5292</v>
      </c>
      <c r="H125" s="27">
        <v>529.2</v>
      </c>
      <c r="I125" s="37">
        <v>40028</v>
      </c>
      <c r="J125" s="37">
        <v>40816</v>
      </c>
      <c r="K125" s="37">
        <v>40816</v>
      </c>
      <c r="L125" s="24">
        <v>478</v>
      </c>
      <c r="M125" s="24" t="s">
        <v>77</v>
      </c>
      <c r="N125" s="38">
        <v>788</v>
      </c>
      <c r="O125" s="38"/>
      <c r="P125" s="38"/>
      <c r="Q125" s="38"/>
      <c r="R125" s="38"/>
    </row>
    <row r="126" spans="2:18" s="2" customFormat="1" ht="11.25">
      <c r="B126" s="53" t="s">
        <v>276</v>
      </c>
      <c r="C126" s="51" t="s">
        <v>51</v>
      </c>
      <c r="D126" s="2" t="s">
        <v>277</v>
      </c>
      <c r="E126" s="1">
        <v>56.9</v>
      </c>
      <c r="F126" s="1">
        <v>726.7</v>
      </c>
      <c r="G126" s="27">
        <v>13391.18</v>
      </c>
      <c r="H126" s="27">
        <v>1338.88</v>
      </c>
      <c r="I126" s="37">
        <v>40101</v>
      </c>
      <c r="J126" s="37">
        <v>40816</v>
      </c>
      <c r="K126" s="37">
        <v>40816</v>
      </c>
      <c r="L126" s="24">
        <v>478</v>
      </c>
      <c r="M126" s="24" t="s">
        <v>214</v>
      </c>
      <c r="N126" s="38">
        <v>715</v>
      </c>
      <c r="O126" s="38"/>
      <c r="P126" s="38"/>
      <c r="Q126" s="38"/>
      <c r="R126" s="38"/>
    </row>
    <row r="127" spans="2:18" s="2" customFormat="1" ht="11.25">
      <c r="B127" s="53" t="s">
        <v>278</v>
      </c>
      <c r="C127" s="51" t="s">
        <v>51</v>
      </c>
      <c r="D127" s="2" t="s">
        <v>279</v>
      </c>
      <c r="E127" s="1">
        <v>99</v>
      </c>
      <c r="F127" s="1">
        <v>851.4</v>
      </c>
      <c r="G127" s="27">
        <v>20867.7</v>
      </c>
      <c r="H127" s="27">
        <v>2086.77</v>
      </c>
      <c r="I127" s="37">
        <v>40028</v>
      </c>
      <c r="J127" s="37">
        <v>40816</v>
      </c>
      <c r="K127" s="37">
        <v>40816</v>
      </c>
      <c r="L127" s="24">
        <v>478</v>
      </c>
      <c r="M127" s="24" t="s">
        <v>59</v>
      </c>
      <c r="N127" s="38">
        <v>788</v>
      </c>
      <c r="O127" s="38"/>
      <c r="P127" s="38"/>
      <c r="Q127" s="38"/>
      <c r="R127" s="38"/>
    </row>
    <row r="128" spans="2:18" s="2" customFormat="1" ht="11.25">
      <c r="B128" s="53" t="s">
        <v>280</v>
      </c>
      <c r="C128" s="51" t="s">
        <v>51</v>
      </c>
      <c r="D128" s="2" t="s">
        <v>281</v>
      </c>
      <c r="E128" s="1">
        <v>127.8</v>
      </c>
      <c r="F128" s="1">
        <v>2015.8</v>
      </c>
      <c r="G128" s="27">
        <v>51362.74</v>
      </c>
      <c r="H128" s="27">
        <v>5136.27</v>
      </c>
      <c r="I128" s="37">
        <v>40025</v>
      </c>
      <c r="J128" s="37">
        <v>40816</v>
      </c>
      <c r="K128" s="37">
        <v>40816</v>
      </c>
      <c r="L128" s="24">
        <v>478</v>
      </c>
      <c r="M128" s="24" t="s">
        <v>77</v>
      </c>
      <c r="N128" s="38">
        <v>791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17</v>
      </c>
      <c r="F129" s="1">
        <v>146.8</v>
      </c>
      <c r="G129" s="27">
        <v>1762.75</v>
      </c>
      <c r="H129" s="27">
        <v>176.28</v>
      </c>
      <c r="I129" s="37">
        <v>40067</v>
      </c>
      <c r="J129" s="37">
        <v>40816</v>
      </c>
      <c r="K129" s="37">
        <v>40816</v>
      </c>
      <c r="L129" s="24">
        <v>478</v>
      </c>
      <c r="M129" s="24" t="s">
        <v>209</v>
      </c>
      <c r="N129" s="38">
        <v>749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87.2</v>
      </c>
      <c r="F130" s="1">
        <v>724.8</v>
      </c>
      <c r="G130" s="27">
        <v>8838.12</v>
      </c>
      <c r="H130" s="27">
        <v>883.81</v>
      </c>
      <c r="I130" s="37">
        <v>40108</v>
      </c>
      <c r="J130" s="37">
        <v>40816</v>
      </c>
      <c r="K130" s="37">
        <v>40816</v>
      </c>
      <c r="L130" s="24">
        <v>478</v>
      </c>
      <c r="M130" s="24" t="s">
        <v>77</v>
      </c>
      <c r="N130" s="38">
        <v>708</v>
      </c>
      <c r="O130" s="38"/>
      <c r="P130" s="38"/>
      <c r="Q130" s="38"/>
      <c r="R130" s="38"/>
    </row>
    <row r="131" spans="2:18" s="2" customFormat="1" ht="11.25">
      <c r="B131" s="53" t="s">
        <v>286</v>
      </c>
      <c r="C131" s="51" t="s">
        <v>51</v>
      </c>
      <c r="D131" s="2" t="s">
        <v>287</v>
      </c>
      <c r="E131" s="1">
        <v>49</v>
      </c>
      <c r="F131" s="1">
        <v>660.4</v>
      </c>
      <c r="G131" s="27">
        <v>14343.95</v>
      </c>
      <c r="H131" s="27">
        <v>1434.4</v>
      </c>
      <c r="I131" s="37">
        <v>40025</v>
      </c>
      <c r="J131" s="37">
        <v>40816</v>
      </c>
      <c r="K131" s="37">
        <v>40816</v>
      </c>
      <c r="L131" s="24">
        <v>478</v>
      </c>
      <c r="M131" s="24" t="s">
        <v>77</v>
      </c>
      <c r="N131" s="38">
        <v>791</v>
      </c>
      <c r="O131" s="38"/>
      <c r="P131" s="38"/>
      <c r="Q131" s="38"/>
      <c r="R131" s="38"/>
    </row>
    <row r="132" spans="2:18" s="2" customFormat="1" ht="11.25">
      <c r="B132" s="53" t="s">
        <v>288</v>
      </c>
      <c r="C132" s="51" t="s">
        <v>51</v>
      </c>
      <c r="D132" s="2" t="s">
        <v>289</v>
      </c>
      <c r="E132" s="1">
        <v>48</v>
      </c>
      <c r="F132" s="1">
        <v>958</v>
      </c>
      <c r="G132" s="27">
        <v>45515</v>
      </c>
      <c r="H132" s="27">
        <v>4551.5</v>
      </c>
      <c r="I132" s="37">
        <v>40029</v>
      </c>
      <c r="J132" s="37">
        <v>40816</v>
      </c>
      <c r="K132" s="37">
        <v>40816</v>
      </c>
      <c r="L132" s="24">
        <v>478</v>
      </c>
      <c r="M132" s="24" t="s">
        <v>135</v>
      </c>
      <c r="N132" s="38">
        <v>787</v>
      </c>
      <c r="O132" s="38"/>
      <c r="P132" s="38"/>
      <c r="Q132" s="38"/>
      <c r="R132" s="38"/>
    </row>
    <row r="133" spans="2:18" s="2" customFormat="1" ht="11.25">
      <c r="B133" s="53" t="s">
        <v>290</v>
      </c>
      <c r="C133" s="51" t="s">
        <v>51</v>
      </c>
      <c r="D133" s="2" t="s">
        <v>291</v>
      </c>
      <c r="E133" s="1">
        <v>83</v>
      </c>
      <c r="F133" s="1">
        <v>612</v>
      </c>
      <c r="G133" s="27">
        <v>36901.2</v>
      </c>
      <c r="H133" s="27">
        <v>3690.12</v>
      </c>
      <c r="I133" s="37">
        <v>40051</v>
      </c>
      <c r="J133" s="37">
        <v>40816</v>
      </c>
      <c r="K133" s="37">
        <v>40816</v>
      </c>
      <c r="L133" s="24">
        <v>478</v>
      </c>
      <c r="M133" s="24" t="s">
        <v>292</v>
      </c>
      <c r="N133" s="38">
        <v>765</v>
      </c>
      <c r="O133" s="38"/>
      <c r="P133" s="38"/>
      <c r="Q133" s="38"/>
      <c r="R133" s="38"/>
    </row>
    <row r="134" spans="2:18" s="2" customFormat="1" ht="11.25">
      <c r="B134" s="53" t="s">
        <v>293</v>
      </c>
      <c r="C134" s="51" t="s">
        <v>51</v>
      </c>
      <c r="D134" s="2" t="s">
        <v>294</v>
      </c>
      <c r="E134" s="1">
        <v>73.6</v>
      </c>
      <c r="F134" s="1">
        <v>505.77</v>
      </c>
      <c r="G134" s="27">
        <v>11601.17</v>
      </c>
      <c r="H134" s="27">
        <v>1160.12</v>
      </c>
      <c r="I134" s="37">
        <v>40080</v>
      </c>
      <c r="J134" s="37">
        <v>40816</v>
      </c>
      <c r="K134" s="37">
        <v>40816</v>
      </c>
      <c r="L134" s="24">
        <v>478</v>
      </c>
      <c r="M134" s="24" t="s">
        <v>295</v>
      </c>
      <c r="N134" s="38">
        <v>736</v>
      </c>
      <c r="O134" s="38"/>
      <c r="P134" s="38"/>
      <c r="Q134" s="38"/>
      <c r="R134" s="38"/>
    </row>
    <row r="135" spans="2:18" s="2" customFormat="1" ht="11.25">
      <c r="B135" s="53" t="s">
        <v>296</v>
      </c>
      <c r="C135" s="51" t="s">
        <v>51</v>
      </c>
      <c r="D135" s="2" t="s">
        <v>297</v>
      </c>
      <c r="E135" s="1">
        <v>99</v>
      </c>
      <c r="F135" s="1">
        <v>540.8</v>
      </c>
      <c r="G135" s="27">
        <v>6651.6</v>
      </c>
      <c r="H135" s="27">
        <v>665.16</v>
      </c>
      <c r="I135" s="37">
        <v>40028</v>
      </c>
      <c r="J135" s="37">
        <v>40816</v>
      </c>
      <c r="K135" s="37">
        <v>40816</v>
      </c>
      <c r="L135" s="24">
        <v>478</v>
      </c>
      <c r="M135" s="24" t="s">
        <v>77</v>
      </c>
      <c r="N135" s="38">
        <v>788</v>
      </c>
      <c r="O135" s="38"/>
      <c r="P135" s="38"/>
      <c r="Q135" s="38"/>
      <c r="R135" s="38"/>
    </row>
    <row r="136" spans="2:18" s="2" customFormat="1" ht="11.25">
      <c r="B136" s="53" t="s">
        <v>298</v>
      </c>
      <c r="C136" s="51" t="s">
        <v>51</v>
      </c>
      <c r="D136" s="2" t="s">
        <v>299</v>
      </c>
      <c r="E136" s="1">
        <v>98</v>
      </c>
      <c r="F136" s="1">
        <v>1465.3</v>
      </c>
      <c r="G136" s="27">
        <v>14383.08</v>
      </c>
      <c r="H136" s="27">
        <v>1438.31</v>
      </c>
      <c r="I136" s="37">
        <v>40028</v>
      </c>
      <c r="J136" s="37">
        <v>40816</v>
      </c>
      <c r="K136" s="37">
        <v>40816</v>
      </c>
      <c r="L136" s="24">
        <v>478</v>
      </c>
      <c r="M136" s="24" t="s">
        <v>183</v>
      </c>
      <c r="N136" s="38">
        <v>788</v>
      </c>
      <c r="O136" s="38"/>
      <c r="P136" s="38"/>
      <c r="Q136" s="38"/>
      <c r="R136" s="38"/>
    </row>
    <row r="137" spans="2:18" s="2" customFormat="1" ht="11.25">
      <c r="B137" s="53" t="s">
        <v>300</v>
      </c>
      <c r="C137" s="51" t="s">
        <v>51</v>
      </c>
      <c r="D137" s="2" t="s">
        <v>301</v>
      </c>
      <c r="E137" s="1">
        <v>87</v>
      </c>
      <c r="F137" s="1">
        <v>1060.8</v>
      </c>
      <c r="G137" s="27">
        <v>25201.55</v>
      </c>
      <c r="H137" s="27">
        <v>2520.16</v>
      </c>
      <c r="I137" s="37">
        <v>40011</v>
      </c>
      <c r="J137" s="37">
        <v>40908</v>
      </c>
      <c r="K137" s="37">
        <v>40908</v>
      </c>
      <c r="L137" s="24">
        <v>570</v>
      </c>
      <c r="M137" s="24" t="s">
        <v>217</v>
      </c>
      <c r="N137" s="38">
        <v>897</v>
      </c>
      <c r="O137" s="38"/>
      <c r="P137" s="38"/>
      <c r="Q137" s="38"/>
      <c r="R137" s="38"/>
    </row>
    <row r="138" spans="2:18" s="2" customFormat="1" ht="11.25">
      <c r="B138" s="53" t="s">
        <v>302</v>
      </c>
      <c r="C138" s="51" t="s">
        <v>51</v>
      </c>
      <c r="D138" s="2" t="s">
        <v>303</v>
      </c>
      <c r="E138" s="1">
        <v>40</v>
      </c>
      <c r="F138" s="1">
        <v>698</v>
      </c>
      <c r="G138" s="27">
        <v>5855.1</v>
      </c>
      <c r="H138" s="27">
        <v>585.51</v>
      </c>
      <c r="I138" s="37">
        <v>40141</v>
      </c>
      <c r="J138" s="37">
        <v>40908</v>
      </c>
      <c r="K138" s="37">
        <v>40908</v>
      </c>
      <c r="L138" s="24">
        <v>570</v>
      </c>
      <c r="M138" s="24" t="s">
        <v>59</v>
      </c>
      <c r="N138" s="38">
        <v>767</v>
      </c>
      <c r="O138" s="38"/>
      <c r="P138" s="38"/>
      <c r="Q138" s="38"/>
      <c r="R138" s="38"/>
    </row>
    <row r="139" spans="2:18" s="2" customFormat="1" ht="11.25">
      <c r="B139" s="53" t="s">
        <v>304</v>
      </c>
      <c r="C139" s="51" t="s">
        <v>51</v>
      </c>
      <c r="D139" s="2" t="s">
        <v>305</v>
      </c>
      <c r="E139" s="1">
        <v>32.7</v>
      </c>
      <c r="F139" s="1">
        <v>837.4</v>
      </c>
      <c r="G139" s="27">
        <v>12392.4</v>
      </c>
      <c r="H139" s="27">
        <v>1239.24</v>
      </c>
      <c r="I139" s="37">
        <v>40150</v>
      </c>
      <c r="J139" s="37">
        <v>40908</v>
      </c>
      <c r="K139" s="37">
        <v>40908</v>
      </c>
      <c r="L139" s="24">
        <v>570</v>
      </c>
      <c r="M139" s="24" t="s">
        <v>180</v>
      </c>
      <c r="N139" s="38">
        <v>758</v>
      </c>
      <c r="O139" s="38"/>
      <c r="P139" s="38"/>
      <c r="Q139" s="38"/>
      <c r="R139" s="38"/>
    </row>
    <row r="140" spans="2:18" s="2" customFormat="1" ht="11.25">
      <c r="B140" s="53" t="s">
        <v>306</v>
      </c>
      <c r="C140" s="51" t="s">
        <v>51</v>
      </c>
      <c r="D140" s="2" t="s">
        <v>307</v>
      </c>
      <c r="E140" s="1">
        <v>50</v>
      </c>
      <c r="F140" s="1">
        <v>568</v>
      </c>
      <c r="G140" s="27">
        <v>8081.85</v>
      </c>
      <c r="H140" s="27">
        <v>808.19</v>
      </c>
      <c r="I140" s="37">
        <v>40113</v>
      </c>
      <c r="J140" s="37">
        <v>40908</v>
      </c>
      <c r="K140" s="37">
        <v>40908</v>
      </c>
      <c r="L140" s="24">
        <v>570</v>
      </c>
      <c r="M140" s="24" t="s">
        <v>59</v>
      </c>
      <c r="N140" s="38">
        <v>795</v>
      </c>
      <c r="O140" s="38"/>
      <c r="P140" s="38"/>
      <c r="Q140" s="38"/>
      <c r="R140" s="38"/>
    </row>
    <row r="141" spans="2:18" s="2" customFormat="1" ht="11.25">
      <c r="B141" s="53" t="s">
        <v>308</v>
      </c>
      <c r="C141" s="51" t="s">
        <v>51</v>
      </c>
      <c r="D141" s="2" t="s">
        <v>309</v>
      </c>
      <c r="E141" s="1">
        <v>30</v>
      </c>
      <c r="F141" s="1">
        <v>216</v>
      </c>
      <c r="G141" s="27">
        <v>1875.3</v>
      </c>
      <c r="H141" s="27">
        <v>187.53</v>
      </c>
      <c r="I141" s="37">
        <v>40183</v>
      </c>
      <c r="J141" s="37">
        <v>40908</v>
      </c>
      <c r="K141" s="37">
        <v>40908</v>
      </c>
      <c r="L141" s="24">
        <v>570</v>
      </c>
      <c r="M141" s="24" t="s">
        <v>209</v>
      </c>
      <c r="N141" s="38">
        <v>725</v>
      </c>
      <c r="O141" s="38"/>
      <c r="P141" s="38"/>
      <c r="Q141" s="38"/>
      <c r="R141" s="38"/>
    </row>
    <row r="142" spans="2:18" s="2" customFormat="1" ht="11.25">
      <c r="B142" s="53" t="s">
        <v>310</v>
      </c>
      <c r="C142" s="51" t="s">
        <v>51</v>
      </c>
      <c r="D142" s="2" t="s">
        <v>311</v>
      </c>
      <c r="E142" s="1">
        <v>54</v>
      </c>
      <c r="F142" s="1">
        <v>1291.6</v>
      </c>
      <c r="G142" s="27">
        <v>37433.2</v>
      </c>
      <c r="H142" s="27">
        <v>3743.32</v>
      </c>
      <c r="I142" s="37">
        <v>40115</v>
      </c>
      <c r="J142" s="37">
        <v>40908</v>
      </c>
      <c r="K142" s="37">
        <v>40908</v>
      </c>
      <c r="L142" s="24">
        <v>570</v>
      </c>
      <c r="M142" s="24" t="s">
        <v>312</v>
      </c>
      <c r="N142" s="38">
        <v>793</v>
      </c>
      <c r="O142" s="38"/>
      <c r="P142" s="38"/>
      <c r="Q142" s="38"/>
      <c r="R142" s="38"/>
    </row>
    <row r="143" spans="2:18" s="2" customFormat="1" ht="11.25">
      <c r="B143" s="53" t="s">
        <v>313</v>
      </c>
      <c r="C143" s="51" t="s">
        <v>51</v>
      </c>
      <c r="D143" s="2" t="s">
        <v>314</v>
      </c>
      <c r="E143" s="1">
        <v>74.8</v>
      </c>
      <c r="F143" s="1">
        <v>2647.8</v>
      </c>
      <c r="G143" s="27">
        <v>148000.22</v>
      </c>
      <c r="H143" s="27">
        <v>14800.02</v>
      </c>
      <c r="I143" s="37">
        <v>40115</v>
      </c>
      <c r="J143" s="37">
        <v>40908</v>
      </c>
      <c r="K143" s="37">
        <v>40908</v>
      </c>
      <c r="L143" s="24">
        <v>570</v>
      </c>
      <c r="M143" s="24" t="s">
        <v>95</v>
      </c>
      <c r="N143" s="38">
        <v>793</v>
      </c>
      <c r="O143" s="38"/>
      <c r="P143" s="38"/>
      <c r="Q143" s="38"/>
      <c r="R143" s="38"/>
    </row>
    <row r="144" spans="2:18" s="2" customFormat="1" ht="11.25">
      <c r="B144" s="53" t="s">
        <v>315</v>
      </c>
      <c r="C144" s="51" t="s">
        <v>51</v>
      </c>
      <c r="D144" s="2" t="s">
        <v>316</v>
      </c>
      <c r="E144" s="1">
        <v>35</v>
      </c>
      <c r="F144" s="1">
        <v>284</v>
      </c>
      <c r="G144" s="27">
        <v>2961.25</v>
      </c>
      <c r="H144" s="27">
        <v>296.13</v>
      </c>
      <c r="I144" s="37">
        <v>39769</v>
      </c>
      <c r="J144" s="37">
        <v>40908</v>
      </c>
      <c r="K144" s="37">
        <v>40908</v>
      </c>
      <c r="L144" s="24">
        <v>570</v>
      </c>
      <c r="M144" s="24" t="s">
        <v>59</v>
      </c>
      <c r="N144" s="38">
        <v>1139</v>
      </c>
      <c r="O144" s="38"/>
      <c r="P144" s="38"/>
      <c r="Q144" s="38"/>
      <c r="R144" s="38"/>
    </row>
    <row r="145" spans="2:18" s="2" customFormat="1" ht="11.25">
      <c r="B145" s="53" t="s">
        <v>317</v>
      </c>
      <c r="C145" s="51" t="s">
        <v>51</v>
      </c>
      <c r="D145" s="2" t="s">
        <v>318</v>
      </c>
      <c r="E145" s="1">
        <v>45</v>
      </c>
      <c r="F145" s="1">
        <v>443.4</v>
      </c>
      <c r="G145" s="27">
        <v>7338.08</v>
      </c>
      <c r="H145" s="27">
        <v>733.81</v>
      </c>
      <c r="I145" s="37">
        <v>40183</v>
      </c>
      <c r="J145" s="37">
        <v>40908</v>
      </c>
      <c r="K145" s="37">
        <v>40908</v>
      </c>
      <c r="L145" s="24">
        <v>570</v>
      </c>
      <c r="M145" s="24" t="s">
        <v>74</v>
      </c>
      <c r="N145" s="38">
        <v>725</v>
      </c>
      <c r="O145" s="38"/>
      <c r="P145" s="38"/>
      <c r="Q145" s="38"/>
      <c r="R145" s="38"/>
    </row>
    <row r="146" spans="2:18" s="2" customFormat="1" ht="11.25">
      <c r="B146" s="53" t="s">
        <v>319</v>
      </c>
      <c r="C146" s="51" t="s">
        <v>51</v>
      </c>
      <c r="D146" s="2" t="s">
        <v>320</v>
      </c>
      <c r="E146" s="1">
        <v>47</v>
      </c>
      <c r="F146" s="1">
        <v>1829.8</v>
      </c>
      <c r="G146" s="27">
        <v>105506.35</v>
      </c>
      <c r="H146" s="27">
        <v>10550.64</v>
      </c>
      <c r="I146" s="37">
        <v>40115</v>
      </c>
      <c r="J146" s="37">
        <v>40908</v>
      </c>
      <c r="K146" s="37">
        <v>40908</v>
      </c>
      <c r="L146" s="24">
        <v>570</v>
      </c>
      <c r="M146" s="24" t="s">
        <v>64</v>
      </c>
      <c r="N146" s="38">
        <v>793</v>
      </c>
      <c r="O146" s="38"/>
      <c r="P146" s="38"/>
      <c r="Q146" s="38"/>
      <c r="R146" s="38"/>
    </row>
    <row r="147" spans="2:18" s="2" customFormat="1" ht="11.25">
      <c r="B147" s="53" t="s">
        <v>321</v>
      </c>
      <c r="C147" s="51" t="s">
        <v>51</v>
      </c>
      <c r="D147" s="2" t="s">
        <v>322</v>
      </c>
      <c r="E147" s="1">
        <v>5.1</v>
      </c>
      <c r="F147" s="1">
        <v>38.6</v>
      </c>
      <c r="G147" s="27">
        <v>687.35</v>
      </c>
      <c r="H147" s="27">
        <v>687.35</v>
      </c>
      <c r="I147" s="37">
        <v>40333</v>
      </c>
      <c r="J147" s="37">
        <v>40908</v>
      </c>
      <c r="K147" s="37">
        <v>40908</v>
      </c>
      <c r="L147" s="24">
        <v>570</v>
      </c>
      <c r="M147" s="24" t="s">
        <v>217</v>
      </c>
      <c r="N147" s="38">
        <v>575</v>
      </c>
      <c r="O147" s="38"/>
      <c r="P147" s="38"/>
      <c r="Q147" s="38"/>
      <c r="R147" s="38"/>
    </row>
    <row r="148" spans="2:18" s="2" customFormat="1" ht="11.25">
      <c r="B148" s="53" t="s">
        <v>323</v>
      </c>
      <c r="C148" s="51" t="s">
        <v>51</v>
      </c>
      <c r="D148" s="2" t="s">
        <v>324</v>
      </c>
      <c r="E148" s="1">
        <v>8.5</v>
      </c>
      <c r="F148" s="1">
        <v>204</v>
      </c>
      <c r="G148" s="27">
        <v>3168.4</v>
      </c>
      <c r="H148" s="27">
        <v>320</v>
      </c>
      <c r="I148" s="37">
        <v>40207</v>
      </c>
      <c r="J148" s="37">
        <v>40908</v>
      </c>
      <c r="K148" s="37">
        <v>40908</v>
      </c>
      <c r="L148" s="24">
        <v>570</v>
      </c>
      <c r="M148" s="24" t="s">
        <v>217</v>
      </c>
      <c r="N148" s="38">
        <v>701</v>
      </c>
      <c r="O148" s="38"/>
      <c r="P148" s="38"/>
      <c r="Q148" s="38"/>
      <c r="R148" s="38"/>
    </row>
    <row r="149" spans="2:18" s="2" customFormat="1" ht="11.25">
      <c r="B149" s="53" t="s">
        <v>325</v>
      </c>
      <c r="C149" s="51" t="s">
        <v>51</v>
      </c>
      <c r="D149" s="2" t="s">
        <v>326</v>
      </c>
      <c r="E149" s="1">
        <v>118</v>
      </c>
      <c r="F149" s="1">
        <v>816.6</v>
      </c>
      <c r="G149" s="27">
        <v>19309.23</v>
      </c>
      <c r="H149" s="27">
        <v>1930.92</v>
      </c>
      <c r="I149" s="37">
        <v>40113</v>
      </c>
      <c r="J149" s="37">
        <v>40908</v>
      </c>
      <c r="K149" s="37">
        <v>40908</v>
      </c>
      <c r="L149" s="24">
        <v>570</v>
      </c>
      <c r="M149" s="24" t="s">
        <v>59</v>
      </c>
      <c r="N149" s="38">
        <v>795</v>
      </c>
      <c r="O149" s="38"/>
      <c r="P149" s="38"/>
      <c r="Q149" s="38"/>
      <c r="R149" s="38"/>
    </row>
    <row r="150" spans="2:18" s="2" customFormat="1" ht="11.25">
      <c r="B150" s="53" t="s">
        <v>327</v>
      </c>
      <c r="C150" s="51" t="s">
        <v>51</v>
      </c>
      <c r="D150" s="2" t="s">
        <v>328</v>
      </c>
      <c r="E150" s="1">
        <v>34</v>
      </c>
      <c r="F150" s="1">
        <v>967.2</v>
      </c>
      <c r="G150" s="27">
        <v>27813.2</v>
      </c>
      <c r="H150" s="27">
        <v>11959.68</v>
      </c>
      <c r="I150" s="37">
        <v>40150</v>
      </c>
      <c r="J150" s="37">
        <v>40908</v>
      </c>
      <c r="K150" s="37">
        <v>40908</v>
      </c>
      <c r="L150" s="24">
        <v>570</v>
      </c>
      <c r="M150" s="24" t="s">
        <v>312</v>
      </c>
      <c r="N150" s="38">
        <v>758</v>
      </c>
      <c r="O150" s="38"/>
      <c r="P150" s="38"/>
      <c r="Q150" s="38"/>
      <c r="R150" s="38"/>
    </row>
    <row r="151" spans="2:18" s="2" customFormat="1" ht="11.25">
      <c r="B151" s="53" t="s">
        <v>329</v>
      </c>
      <c r="C151" s="51" t="s">
        <v>51</v>
      </c>
      <c r="D151" s="2" t="s">
        <v>330</v>
      </c>
      <c r="E151" s="1">
        <v>32</v>
      </c>
      <c r="F151" s="1">
        <v>554.8</v>
      </c>
      <c r="G151" s="27">
        <v>27740</v>
      </c>
      <c r="H151" s="27">
        <v>16644</v>
      </c>
      <c r="I151" s="37">
        <v>40155</v>
      </c>
      <c r="J151" s="37">
        <v>40908</v>
      </c>
      <c r="K151" s="37">
        <v>40908</v>
      </c>
      <c r="L151" s="24">
        <v>570</v>
      </c>
      <c r="M151" s="24" t="s">
        <v>135</v>
      </c>
      <c r="N151" s="38">
        <v>753</v>
      </c>
      <c r="O151" s="38"/>
      <c r="P151" s="38"/>
      <c r="Q151" s="38"/>
      <c r="R151" s="38"/>
    </row>
    <row r="152" spans="2:18" s="2" customFormat="1" ht="11.25">
      <c r="B152" s="53" t="s">
        <v>331</v>
      </c>
      <c r="C152" s="51" t="s">
        <v>51</v>
      </c>
      <c r="D152" s="2" t="s">
        <v>332</v>
      </c>
      <c r="E152" s="1">
        <v>422</v>
      </c>
      <c r="F152" s="1">
        <v>9822</v>
      </c>
      <c r="G152" s="27">
        <v>834544.4</v>
      </c>
      <c r="H152" s="27">
        <v>834544.4</v>
      </c>
      <c r="I152" s="37">
        <v>39759</v>
      </c>
      <c r="J152" s="37">
        <v>40908</v>
      </c>
      <c r="K152" s="37">
        <v>40908</v>
      </c>
      <c r="L152" s="24">
        <v>570</v>
      </c>
      <c r="M152" s="24" t="s">
        <v>74</v>
      </c>
      <c r="N152" s="38">
        <v>1149</v>
      </c>
      <c r="O152" s="38"/>
      <c r="P152" s="38"/>
      <c r="Q152" s="38"/>
      <c r="R152" s="38"/>
    </row>
    <row r="153" spans="2:18" s="2" customFormat="1" ht="11.25">
      <c r="B153" s="53" t="s">
        <v>333</v>
      </c>
      <c r="C153" s="51" t="s">
        <v>51</v>
      </c>
      <c r="D153" s="2" t="s">
        <v>334</v>
      </c>
      <c r="E153" s="1">
        <v>79</v>
      </c>
      <c r="F153" s="1">
        <v>554.2</v>
      </c>
      <c r="G153" s="27">
        <v>9667.15</v>
      </c>
      <c r="H153" s="27">
        <v>966.72</v>
      </c>
      <c r="I153" s="37">
        <v>40105</v>
      </c>
      <c r="J153" s="37">
        <v>40908</v>
      </c>
      <c r="K153" s="37">
        <v>40908</v>
      </c>
      <c r="L153" s="24">
        <v>570</v>
      </c>
      <c r="M153" s="24" t="s">
        <v>335</v>
      </c>
      <c r="N153" s="38">
        <v>803</v>
      </c>
      <c r="O153" s="38"/>
      <c r="P153" s="38"/>
      <c r="Q153" s="38"/>
      <c r="R153" s="38"/>
    </row>
    <row r="154" spans="2:18" s="2" customFormat="1" ht="11.25">
      <c r="B154" s="53" t="s">
        <v>336</v>
      </c>
      <c r="C154" s="51" t="s">
        <v>51</v>
      </c>
      <c r="D154" s="2" t="s">
        <v>337</v>
      </c>
      <c r="E154" s="1">
        <v>21.8</v>
      </c>
      <c r="F154" s="1">
        <v>264.6</v>
      </c>
      <c r="G154" s="27">
        <v>3968.97</v>
      </c>
      <c r="H154" s="27">
        <v>3968.97</v>
      </c>
      <c r="I154" s="37">
        <v>40115</v>
      </c>
      <c r="J154" s="37">
        <v>40908</v>
      </c>
      <c r="K154" s="37">
        <v>40908</v>
      </c>
      <c r="L154" s="24">
        <v>570</v>
      </c>
      <c r="M154" s="24" t="s">
        <v>338</v>
      </c>
      <c r="N154" s="38">
        <v>793</v>
      </c>
      <c r="O154" s="38"/>
      <c r="P154" s="38"/>
      <c r="Q154" s="38"/>
      <c r="R154" s="38"/>
    </row>
    <row r="155" spans="2:18" s="2" customFormat="1" ht="11.25">
      <c r="B155" s="53" t="s">
        <v>339</v>
      </c>
      <c r="C155" s="51" t="s">
        <v>51</v>
      </c>
      <c r="D155" s="2" t="s">
        <v>340</v>
      </c>
      <c r="E155" s="1">
        <v>79</v>
      </c>
      <c r="F155" s="1">
        <v>1094.4</v>
      </c>
      <c r="G155" s="27">
        <v>15729.74</v>
      </c>
      <c r="H155" s="27">
        <v>1572.97</v>
      </c>
      <c r="I155" s="37">
        <v>40183</v>
      </c>
      <c r="J155" s="37">
        <v>40908</v>
      </c>
      <c r="K155" s="37">
        <v>40908</v>
      </c>
      <c r="L155" s="24">
        <v>570</v>
      </c>
      <c r="M155" s="24" t="s">
        <v>74</v>
      </c>
      <c r="N155" s="38">
        <v>725</v>
      </c>
      <c r="O155" s="38"/>
      <c r="P155" s="38"/>
      <c r="Q155" s="38"/>
      <c r="R155" s="38"/>
    </row>
    <row r="156" spans="2:18" s="2" customFormat="1" ht="11.25">
      <c r="B156" s="53" t="s">
        <v>341</v>
      </c>
      <c r="C156" s="51" t="s">
        <v>51</v>
      </c>
      <c r="D156" s="2" t="s">
        <v>342</v>
      </c>
      <c r="E156" s="1">
        <v>115</v>
      </c>
      <c r="F156" s="1">
        <v>920</v>
      </c>
      <c r="G156" s="27">
        <v>18488</v>
      </c>
      <c r="H156" s="27">
        <v>1848.8</v>
      </c>
      <c r="I156" s="37">
        <v>40169</v>
      </c>
      <c r="J156" s="37">
        <v>40908</v>
      </c>
      <c r="K156" s="37">
        <v>40908</v>
      </c>
      <c r="L156" s="24">
        <v>570</v>
      </c>
      <c r="M156" s="24" t="s">
        <v>127</v>
      </c>
      <c r="N156" s="38">
        <v>739</v>
      </c>
      <c r="O156" s="38"/>
      <c r="P156" s="38"/>
      <c r="Q156" s="38"/>
      <c r="R156" s="38"/>
    </row>
    <row r="157" spans="2:18" s="2" customFormat="1" ht="11.25">
      <c r="B157" s="53" t="s">
        <v>343</v>
      </c>
      <c r="C157" s="51" t="s">
        <v>51</v>
      </c>
      <c r="D157" s="2" t="s">
        <v>344</v>
      </c>
      <c r="E157" s="1">
        <v>52</v>
      </c>
      <c r="F157" s="1">
        <v>204</v>
      </c>
      <c r="G157" s="27">
        <v>2129.5</v>
      </c>
      <c r="H157" s="27">
        <v>212.95</v>
      </c>
      <c r="I157" s="37">
        <v>40163</v>
      </c>
      <c r="J157" s="37">
        <v>40908</v>
      </c>
      <c r="K157" s="37">
        <v>40908</v>
      </c>
      <c r="L157" s="24">
        <v>570</v>
      </c>
      <c r="M157" s="24" t="s">
        <v>123</v>
      </c>
      <c r="N157" s="38">
        <v>745</v>
      </c>
      <c r="O157" s="38"/>
      <c r="P157" s="38"/>
      <c r="Q157" s="38"/>
      <c r="R157" s="38"/>
    </row>
    <row r="158" spans="2:18" s="2" customFormat="1" ht="11.25">
      <c r="B158" s="53" t="s">
        <v>345</v>
      </c>
      <c r="C158" s="51" t="s">
        <v>51</v>
      </c>
      <c r="D158" s="2" t="s">
        <v>346</v>
      </c>
      <c r="E158" s="1">
        <v>99</v>
      </c>
      <c r="F158" s="1">
        <v>1282.72</v>
      </c>
      <c r="G158" s="27">
        <v>82640.51</v>
      </c>
      <c r="H158" s="27">
        <v>8264.05</v>
      </c>
      <c r="I158" s="37">
        <v>40318</v>
      </c>
      <c r="J158" s="37">
        <v>40908</v>
      </c>
      <c r="K158" s="37">
        <v>40908</v>
      </c>
      <c r="L158" s="24">
        <v>570</v>
      </c>
      <c r="M158" s="24" t="s">
        <v>74</v>
      </c>
      <c r="N158" s="38">
        <v>590</v>
      </c>
      <c r="O158" s="38"/>
      <c r="P158" s="38"/>
      <c r="Q158" s="38"/>
      <c r="R158" s="38"/>
    </row>
    <row r="159" spans="2:18" s="2" customFormat="1" ht="11.25">
      <c r="B159" s="53" t="s">
        <v>347</v>
      </c>
      <c r="C159" s="51" t="s">
        <v>51</v>
      </c>
      <c r="D159" s="2" t="s">
        <v>348</v>
      </c>
      <c r="E159" s="1">
        <v>28</v>
      </c>
      <c r="F159" s="1">
        <v>548.4</v>
      </c>
      <c r="G159" s="27">
        <v>11053.2</v>
      </c>
      <c r="H159" s="27">
        <v>1105.32</v>
      </c>
      <c r="I159" s="37">
        <v>40150</v>
      </c>
      <c r="J159" s="37">
        <v>40908</v>
      </c>
      <c r="K159" s="37">
        <v>40908</v>
      </c>
      <c r="L159" s="24">
        <v>570</v>
      </c>
      <c r="M159" s="24" t="s">
        <v>180</v>
      </c>
      <c r="N159" s="38">
        <v>758</v>
      </c>
      <c r="O159" s="38"/>
      <c r="P159" s="38"/>
      <c r="Q159" s="38"/>
      <c r="R159" s="38"/>
    </row>
    <row r="160" spans="2:18" s="2" customFormat="1" ht="11.25">
      <c r="B160" s="53" t="s">
        <v>349</v>
      </c>
      <c r="C160" s="51" t="s">
        <v>51</v>
      </c>
      <c r="D160" s="2" t="s">
        <v>350</v>
      </c>
      <c r="E160" s="1">
        <v>59</v>
      </c>
      <c r="F160" s="1">
        <v>1347.12</v>
      </c>
      <c r="G160" s="27">
        <v>28532.13</v>
      </c>
      <c r="H160" s="27">
        <v>2853.21</v>
      </c>
      <c r="I160" s="37">
        <v>40080</v>
      </c>
      <c r="J160" s="37">
        <v>40908</v>
      </c>
      <c r="K160" s="37">
        <v>40908</v>
      </c>
      <c r="L160" s="24">
        <v>570</v>
      </c>
      <c r="M160" s="24" t="s">
        <v>351</v>
      </c>
      <c r="N160" s="38">
        <v>828</v>
      </c>
      <c r="O160" s="38"/>
      <c r="P160" s="38"/>
      <c r="Q160" s="38"/>
      <c r="R160" s="38"/>
    </row>
    <row r="161" spans="2:18" s="2" customFormat="1" ht="11.25">
      <c r="B161" s="53" t="s">
        <v>352</v>
      </c>
      <c r="C161" s="51" t="s">
        <v>51</v>
      </c>
      <c r="D161" s="2" t="s">
        <v>353</v>
      </c>
      <c r="E161" s="1">
        <v>32</v>
      </c>
      <c r="F161" s="1">
        <v>537.4</v>
      </c>
      <c r="G161" s="27">
        <v>34761.4</v>
      </c>
      <c r="H161" s="27">
        <v>34761.4</v>
      </c>
      <c r="I161" s="37">
        <v>40232</v>
      </c>
      <c r="J161" s="37">
        <v>40999</v>
      </c>
      <c r="K161" s="37">
        <v>40999</v>
      </c>
      <c r="L161" s="24">
        <v>661</v>
      </c>
      <c r="M161" s="24" t="s">
        <v>354</v>
      </c>
      <c r="N161" s="38">
        <v>767</v>
      </c>
      <c r="O161" s="38"/>
      <c r="P161" s="38"/>
      <c r="Q161" s="38"/>
      <c r="R161" s="38"/>
    </row>
    <row r="162" spans="2:18" s="2" customFormat="1" ht="11.25">
      <c r="B162" s="53" t="s">
        <v>355</v>
      </c>
      <c r="C162" s="51" t="s">
        <v>51</v>
      </c>
      <c r="D162" s="2" t="s">
        <v>356</v>
      </c>
      <c r="E162" s="1">
        <v>260.1</v>
      </c>
      <c r="F162" s="1">
        <v>1812.4</v>
      </c>
      <c r="G162" s="27">
        <v>59513</v>
      </c>
      <c r="H162" s="27">
        <v>5951.3</v>
      </c>
      <c r="I162" s="37">
        <v>40136</v>
      </c>
      <c r="J162" s="37">
        <v>40999</v>
      </c>
      <c r="K162" s="37">
        <v>40999</v>
      </c>
      <c r="L162" s="24">
        <v>661</v>
      </c>
      <c r="M162" s="24" t="s">
        <v>312</v>
      </c>
      <c r="N162" s="38">
        <v>863</v>
      </c>
      <c r="O162" s="38"/>
      <c r="P162" s="38"/>
      <c r="Q162" s="38"/>
      <c r="R162" s="38"/>
    </row>
    <row r="163" spans="2:18" s="2" customFormat="1" ht="11.25">
      <c r="B163" s="53" t="s">
        <v>357</v>
      </c>
      <c r="C163" s="51" t="s">
        <v>51</v>
      </c>
      <c r="D163" s="2" t="s">
        <v>358</v>
      </c>
      <c r="E163" s="1">
        <v>173</v>
      </c>
      <c r="F163" s="1">
        <v>2148.6</v>
      </c>
      <c r="G163" s="27">
        <v>57487.1</v>
      </c>
      <c r="H163" s="27">
        <v>57487.1</v>
      </c>
      <c r="I163" s="37">
        <v>40042</v>
      </c>
      <c r="J163" s="37">
        <v>40999</v>
      </c>
      <c r="K163" s="37">
        <v>40999</v>
      </c>
      <c r="L163" s="24">
        <v>661</v>
      </c>
      <c r="M163" s="24" t="s">
        <v>69</v>
      </c>
      <c r="N163" s="38">
        <v>957</v>
      </c>
      <c r="O163" s="38"/>
      <c r="P163" s="38"/>
      <c r="Q163" s="38"/>
      <c r="R163" s="38"/>
    </row>
    <row r="164" spans="2:18" s="2" customFormat="1" ht="11.25">
      <c r="B164" s="53" t="s">
        <v>359</v>
      </c>
      <c r="C164" s="51" t="s">
        <v>51</v>
      </c>
      <c r="D164" s="2" t="s">
        <v>360</v>
      </c>
      <c r="E164" s="1">
        <v>32.7</v>
      </c>
      <c r="F164" s="1">
        <v>1413</v>
      </c>
      <c r="G164" s="27">
        <v>32605.57</v>
      </c>
      <c r="H164" s="27">
        <v>3260.56</v>
      </c>
      <c r="I164" s="37">
        <v>40190</v>
      </c>
      <c r="J164" s="37">
        <v>40999</v>
      </c>
      <c r="K164" s="37">
        <v>40999</v>
      </c>
      <c r="L164" s="24">
        <v>661</v>
      </c>
      <c r="M164" s="24" t="s">
        <v>361</v>
      </c>
      <c r="N164" s="38">
        <v>809</v>
      </c>
      <c r="O164" s="38"/>
      <c r="P164" s="38"/>
      <c r="Q164" s="38"/>
      <c r="R164" s="38"/>
    </row>
    <row r="165" spans="2:18" s="2" customFormat="1" ht="11.25">
      <c r="B165" s="53" t="s">
        <v>362</v>
      </c>
      <c r="C165" s="51" t="s">
        <v>51</v>
      </c>
      <c r="D165" s="2" t="s">
        <v>363</v>
      </c>
      <c r="E165" s="1">
        <v>67</v>
      </c>
      <c r="F165" s="1">
        <v>3286.4</v>
      </c>
      <c r="G165" s="27">
        <v>255964.58</v>
      </c>
      <c r="H165" s="27">
        <v>25596.46</v>
      </c>
      <c r="I165" s="37">
        <v>40233</v>
      </c>
      <c r="J165" s="37">
        <v>40999</v>
      </c>
      <c r="K165" s="37">
        <v>40999</v>
      </c>
      <c r="L165" s="24">
        <v>661</v>
      </c>
      <c r="M165" s="24" t="s">
        <v>95</v>
      </c>
      <c r="N165" s="38">
        <v>766</v>
      </c>
      <c r="O165" s="38"/>
      <c r="P165" s="38"/>
      <c r="Q165" s="38"/>
      <c r="R165" s="38"/>
    </row>
    <row r="166" spans="2:18" s="2" customFormat="1" ht="11.25">
      <c r="B166" s="53" t="s">
        <v>364</v>
      </c>
      <c r="C166" s="51" t="s">
        <v>51</v>
      </c>
      <c r="D166" s="2" t="s">
        <v>365</v>
      </c>
      <c r="E166" s="1">
        <v>65.5</v>
      </c>
      <c r="F166" s="1">
        <v>590.4</v>
      </c>
      <c r="G166" s="27">
        <v>8067.05</v>
      </c>
      <c r="H166" s="27">
        <v>806.71</v>
      </c>
      <c r="I166" s="37">
        <v>40203</v>
      </c>
      <c r="J166" s="37">
        <v>40999</v>
      </c>
      <c r="K166" s="37">
        <v>40999</v>
      </c>
      <c r="L166" s="24">
        <v>661</v>
      </c>
      <c r="M166" s="24" t="s">
        <v>77</v>
      </c>
      <c r="N166" s="38">
        <v>796</v>
      </c>
      <c r="O166" s="38"/>
      <c r="P166" s="38"/>
      <c r="Q166" s="38"/>
      <c r="R166" s="38"/>
    </row>
    <row r="167" spans="2:18" s="2" customFormat="1" ht="11.25">
      <c r="B167" s="53" t="s">
        <v>366</v>
      </c>
      <c r="C167" s="51" t="s">
        <v>51</v>
      </c>
      <c r="D167" s="2" t="s">
        <v>367</v>
      </c>
      <c r="E167" s="1">
        <v>26.7</v>
      </c>
      <c r="F167" s="1">
        <v>333.8</v>
      </c>
      <c r="G167" s="27">
        <v>8195.02</v>
      </c>
      <c r="H167" s="27">
        <v>819.5</v>
      </c>
      <c r="I167" s="37">
        <v>40227</v>
      </c>
      <c r="J167" s="37">
        <v>40999</v>
      </c>
      <c r="K167" s="37">
        <v>40999</v>
      </c>
      <c r="L167" s="24">
        <v>661</v>
      </c>
      <c r="M167" s="24" t="s">
        <v>292</v>
      </c>
      <c r="N167" s="38">
        <v>772</v>
      </c>
      <c r="O167" s="38"/>
      <c r="P167" s="38"/>
      <c r="Q167" s="38"/>
      <c r="R167" s="38"/>
    </row>
    <row r="168" spans="2:18" s="2" customFormat="1" ht="11.25">
      <c r="B168" s="53" t="s">
        <v>368</v>
      </c>
      <c r="C168" s="51" t="s">
        <v>51</v>
      </c>
      <c r="D168" s="2" t="s">
        <v>369</v>
      </c>
      <c r="E168" s="1">
        <v>9.1</v>
      </c>
      <c r="F168" s="1">
        <v>190</v>
      </c>
      <c r="G168" s="27">
        <v>4667.1</v>
      </c>
      <c r="H168" s="27">
        <v>466.71</v>
      </c>
      <c r="I168" s="37">
        <v>40227</v>
      </c>
      <c r="J168" s="37">
        <v>40999</v>
      </c>
      <c r="K168" s="37">
        <v>40999</v>
      </c>
      <c r="L168" s="24">
        <v>661</v>
      </c>
      <c r="M168" s="24" t="s">
        <v>292</v>
      </c>
      <c r="N168" s="38">
        <v>772</v>
      </c>
      <c r="O168" s="38"/>
      <c r="P168" s="38"/>
      <c r="Q168" s="38"/>
      <c r="R168" s="38"/>
    </row>
    <row r="169" spans="2:18" s="2" customFormat="1" ht="11.25">
      <c r="B169" s="53" t="s">
        <v>370</v>
      </c>
      <c r="C169" s="51" t="s">
        <v>51</v>
      </c>
      <c r="D169" s="2" t="s">
        <v>371</v>
      </c>
      <c r="E169" s="1">
        <v>90</v>
      </c>
      <c r="F169" s="1">
        <v>520</v>
      </c>
      <c r="G169" s="27">
        <v>20499.98</v>
      </c>
      <c r="H169" s="27">
        <v>9224.99</v>
      </c>
      <c r="I169" s="37">
        <v>40218</v>
      </c>
      <c r="J169" s="37">
        <v>40999</v>
      </c>
      <c r="K169" s="37">
        <v>40999</v>
      </c>
      <c r="L169" s="24">
        <v>661</v>
      </c>
      <c r="M169" s="24" t="s">
        <v>372</v>
      </c>
      <c r="N169" s="38">
        <v>781</v>
      </c>
      <c r="O169" s="38"/>
      <c r="P169" s="38"/>
      <c r="Q169" s="38"/>
      <c r="R169" s="38"/>
    </row>
    <row r="170" spans="2:18" s="2" customFormat="1" ht="11.25">
      <c r="B170" s="53" t="s">
        <v>373</v>
      </c>
      <c r="C170" s="51" t="s">
        <v>51</v>
      </c>
      <c r="D170" s="2" t="s">
        <v>374</v>
      </c>
      <c r="E170" s="1">
        <v>41</v>
      </c>
      <c r="F170" s="1">
        <v>345.6</v>
      </c>
      <c r="G170" s="27">
        <v>2363.2</v>
      </c>
      <c r="H170" s="27">
        <v>236.32</v>
      </c>
      <c r="I170" s="37">
        <v>40218</v>
      </c>
      <c r="J170" s="37">
        <v>40999</v>
      </c>
      <c r="K170" s="37">
        <v>40999</v>
      </c>
      <c r="L170" s="24">
        <v>661</v>
      </c>
      <c r="M170" s="24" t="s">
        <v>59</v>
      </c>
      <c r="N170" s="38">
        <v>781</v>
      </c>
      <c r="O170" s="38"/>
      <c r="P170" s="38"/>
      <c r="Q170" s="38"/>
      <c r="R170" s="38"/>
    </row>
    <row r="171" spans="2:18" s="2" customFormat="1" ht="11.25">
      <c r="B171" s="53" t="s">
        <v>375</v>
      </c>
      <c r="C171" s="51" t="s">
        <v>51</v>
      </c>
      <c r="D171" s="2" t="s">
        <v>376</v>
      </c>
      <c r="E171" s="1">
        <v>26</v>
      </c>
      <c r="F171" s="1">
        <v>959</v>
      </c>
      <c r="G171" s="27">
        <v>25243.44</v>
      </c>
      <c r="H171" s="27">
        <v>2524.34</v>
      </c>
      <c r="I171" s="37">
        <v>40220</v>
      </c>
      <c r="J171" s="37">
        <v>40999</v>
      </c>
      <c r="K171" s="37">
        <v>40999</v>
      </c>
      <c r="L171" s="24">
        <v>661</v>
      </c>
      <c r="M171" s="24" t="s">
        <v>217</v>
      </c>
      <c r="N171" s="38">
        <v>779</v>
      </c>
      <c r="O171" s="38"/>
      <c r="P171" s="38"/>
      <c r="Q171" s="38"/>
      <c r="R171" s="38"/>
    </row>
    <row r="172" spans="2:18" s="2" customFormat="1" ht="11.25">
      <c r="B172" s="53" t="s">
        <v>377</v>
      </c>
      <c r="C172" s="51" t="s">
        <v>51</v>
      </c>
      <c r="D172" s="2" t="s">
        <v>378</v>
      </c>
      <c r="E172" s="1">
        <v>65.4</v>
      </c>
      <c r="F172" s="1">
        <v>728</v>
      </c>
      <c r="G172" s="27">
        <v>17900.17</v>
      </c>
      <c r="H172" s="27">
        <v>17900.17</v>
      </c>
      <c r="I172" s="37">
        <v>40207</v>
      </c>
      <c r="J172" s="37">
        <v>40999</v>
      </c>
      <c r="K172" s="37">
        <v>40999</v>
      </c>
      <c r="L172" s="24">
        <v>661</v>
      </c>
      <c r="M172" s="24" t="s">
        <v>292</v>
      </c>
      <c r="N172" s="38">
        <v>792</v>
      </c>
      <c r="O172" s="38"/>
      <c r="P172" s="38"/>
      <c r="Q172" s="38"/>
      <c r="R172" s="38"/>
    </row>
    <row r="173" spans="2:18" s="2" customFormat="1" ht="11.25">
      <c r="B173" s="53" t="s">
        <v>379</v>
      </c>
      <c r="C173" s="51" t="s">
        <v>51</v>
      </c>
      <c r="D173" s="2" t="s">
        <v>380</v>
      </c>
      <c r="E173" s="1">
        <v>38</v>
      </c>
      <c r="F173" s="1">
        <v>494.6</v>
      </c>
      <c r="G173" s="27">
        <v>8127.44</v>
      </c>
      <c r="H173" s="27">
        <v>812.74</v>
      </c>
      <c r="I173" s="37">
        <v>40207</v>
      </c>
      <c r="J173" s="37">
        <v>40999</v>
      </c>
      <c r="K173" s="37">
        <v>40999</v>
      </c>
      <c r="L173" s="24">
        <v>661</v>
      </c>
      <c r="M173" s="24" t="s">
        <v>163</v>
      </c>
      <c r="N173" s="38">
        <v>792</v>
      </c>
      <c r="O173" s="38"/>
      <c r="P173" s="38"/>
      <c r="Q173" s="38"/>
      <c r="R173" s="38"/>
    </row>
    <row r="174" spans="2:18" s="2" customFormat="1" ht="11.25">
      <c r="B174" s="53" t="s">
        <v>381</v>
      </c>
      <c r="C174" s="51" t="s">
        <v>51</v>
      </c>
      <c r="D174" s="2" t="s">
        <v>382</v>
      </c>
      <c r="E174" s="1">
        <v>6</v>
      </c>
      <c r="F174" s="1">
        <v>21.24</v>
      </c>
      <c r="G174" s="27">
        <v>1063.17</v>
      </c>
      <c r="H174" s="27">
        <v>106.32</v>
      </c>
      <c r="I174" s="37">
        <v>40011</v>
      </c>
      <c r="J174" s="37">
        <v>40999</v>
      </c>
      <c r="K174" s="37">
        <v>40999</v>
      </c>
      <c r="L174" s="24">
        <v>661</v>
      </c>
      <c r="M174" s="24" t="s">
        <v>383</v>
      </c>
      <c r="N174" s="38">
        <v>988</v>
      </c>
      <c r="O174" s="38"/>
      <c r="P174" s="38"/>
      <c r="Q174" s="38"/>
      <c r="R174" s="38"/>
    </row>
    <row r="175" spans="2:18" s="2" customFormat="1" ht="11.25">
      <c r="B175" s="53" t="s">
        <v>384</v>
      </c>
      <c r="C175" s="51" t="s">
        <v>51</v>
      </c>
      <c r="D175" s="2" t="s">
        <v>385</v>
      </c>
      <c r="E175" s="1">
        <v>47.6</v>
      </c>
      <c r="F175" s="1">
        <v>488.2</v>
      </c>
      <c r="G175" s="27">
        <v>12967.22</v>
      </c>
      <c r="H175" s="27">
        <v>1296.72</v>
      </c>
      <c r="I175" s="37">
        <v>40207</v>
      </c>
      <c r="J175" s="37">
        <v>40999</v>
      </c>
      <c r="K175" s="37">
        <v>40999</v>
      </c>
      <c r="L175" s="24">
        <v>661</v>
      </c>
      <c r="M175" s="24" t="s">
        <v>217</v>
      </c>
      <c r="N175" s="38">
        <v>792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101.6</v>
      </c>
      <c r="F176" s="1">
        <v>1120.2</v>
      </c>
      <c r="G176" s="27">
        <v>30346.55</v>
      </c>
      <c r="H176" s="27">
        <v>13049.01</v>
      </c>
      <c r="I176" s="37">
        <v>40198</v>
      </c>
      <c r="J176" s="37">
        <v>40999</v>
      </c>
      <c r="K176" s="37">
        <v>40999</v>
      </c>
      <c r="L176" s="24">
        <v>661</v>
      </c>
      <c r="M176" s="24" t="s">
        <v>214</v>
      </c>
      <c r="N176" s="38">
        <v>801</v>
      </c>
      <c r="O176" s="38"/>
      <c r="P176" s="38"/>
      <c r="Q176" s="38"/>
      <c r="R176" s="38"/>
    </row>
    <row r="177" spans="2:18" s="2" customFormat="1" ht="11.25">
      <c r="B177" s="53" t="s">
        <v>388</v>
      </c>
      <c r="C177" s="51" t="s">
        <v>51</v>
      </c>
      <c r="D177" s="2" t="s">
        <v>389</v>
      </c>
      <c r="E177" s="1">
        <v>154</v>
      </c>
      <c r="F177" s="1">
        <v>1182.4</v>
      </c>
      <c r="G177" s="27">
        <v>17886.8</v>
      </c>
      <c r="H177" s="27">
        <v>1788.68</v>
      </c>
      <c r="I177" s="37">
        <v>40210</v>
      </c>
      <c r="J177" s="37">
        <v>40999</v>
      </c>
      <c r="K177" s="37">
        <v>40999</v>
      </c>
      <c r="L177" s="24">
        <v>661</v>
      </c>
      <c r="M177" s="24" t="s">
        <v>390</v>
      </c>
      <c r="N177" s="38">
        <v>789</v>
      </c>
      <c r="O177" s="38"/>
      <c r="P177" s="38"/>
      <c r="Q177" s="38"/>
      <c r="R177" s="38"/>
    </row>
    <row r="178" spans="2:18" s="2" customFormat="1" ht="11.25">
      <c r="B178" s="53" t="s">
        <v>391</v>
      </c>
      <c r="C178" s="51" t="s">
        <v>51</v>
      </c>
      <c r="D178" s="2" t="s">
        <v>392</v>
      </c>
      <c r="E178" s="1">
        <v>29</v>
      </c>
      <c r="F178" s="1">
        <v>482.7</v>
      </c>
      <c r="G178" s="27">
        <v>12411.1</v>
      </c>
      <c r="H178" s="27">
        <v>1241.11</v>
      </c>
      <c r="I178" s="37">
        <v>40221</v>
      </c>
      <c r="J178" s="37">
        <v>40999</v>
      </c>
      <c r="K178" s="37">
        <v>40999</v>
      </c>
      <c r="L178" s="24">
        <v>661</v>
      </c>
      <c r="M178" s="24" t="s">
        <v>77</v>
      </c>
      <c r="N178" s="38">
        <v>778</v>
      </c>
      <c r="O178" s="38"/>
      <c r="P178" s="38"/>
      <c r="Q178" s="38"/>
      <c r="R178" s="38"/>
    </row>
    <row r="179" spans="2:18" s="2" customFormat="1" ht="11.25">
      <c r="B179" s="53" t="s">
        <v>393</v>
      </c>
      <c r="C179" s="51" t="s">
        <v>51</v>
      </c>
      <c r="D179" s="2" t="s">
        <v>394</v>
      </c>
      <c r="E179" s="1">
        <v>230</v>
      </c>
      <c r="F179" s="1">
        <v>2026</v>
      </c>
      <c r="G179" s="27">
        <v>39192.4</v>
      </c>
      <c r="H179" s="27">
        <v>23905.36</v>
      </c>
      <c r="I179" s="37">
        <v>40210</v>
      </c>
      <c r="J179" s="37">
        <v>40999</v>
      </c>
      <c r="K179" s="37">
        <v>40999</v>
      </c>
      <c r="L179" s="24">
        <v>661</v>
      </c>
      <c r="M179" s="24" t="s">
        <v>390</v>
      </c>
      <c r="N179" s="38">
        <v>789</v>
      </c>
      <c r="O179" s="38"/>
      <c r="P179" s="38"/>
      <c r="Q179" s="38"/>
      <c r="R179" s="38"/>
    </row>
    <row r="180" spans="2:18" s="2" customFormat="1" ht="11.25">
      <c r="B180" s="53" t="s">
        <v>395</v>
      </c>
      <c r="C180" s="51" t="s">
        <v>51</v>
      </c>
      <c r="D180" s="2" t="s">
        <v>396</v>
      </c>
      <c r="E180" s="1">
        <v>83.6</v>
      </c>
      <c r="F180" s="1">
        <v>1741.8</v>
      </c>
      <c r="G180" s="27">
        <v>51424.2</v>
      </c>
      <c r="H180" s="27">
        <v>51424.2</v>
      </c>
      <c r="I180" s="37">
        <v>40113</v>
      </c>
      <c r="J180" s="37">
        <v>40999</v>
      </c>
      <c r="K180" s="37">
        <v>40999</v>
      </c>
      <c r="L180" s="24">
        <v>661</v>
      </c>
      <c r="M180" s="24" t="s">
        <v>252</v>
      </c>
      <c r="N180" s="38">
        <v>886</v>
      </c>
      <c r="O180" s="38"/>
      <c r="P180" s="38"/>
      <c r="Q180" s="38"/>
      <c r="R180" s="38"/>
    </row>
    <row r="181" spans="2:18" s="2" customFormat="1" ht="11.25">
      <c r="B181" s="53" t="s">
        <v>397</v>
      </c>
      <c r="C181" s="51" t="s">
        <v>51</v>
      </c>
      <c r="D181" s="2" t="s">
        <v>398</v>
      </c>
      <c r="E181" s="1">
        <v>31</v>
      </c>
      <c r="F181" s="1">
        <v>276.2</v>
      </c>
      <c r="G181" s="27">
        <v>3376.24</v>
      </c>
      <c r="H181" s="27">
        <v>337.62</v>
      </c>
      <c r="I181" s="37">
        <v>40218</v>
      </c>
      <c r="J181" s="37">
        <v>40999</v>
      </c>
      <c r="K181" s="37">
        <v>40999</v>
      </c>
      <c r="L181" s="24">
        <v>661</v>
      </c>
      <c r="M181" s="24" t="s">
        <v>59</v>
      </c>
      <c r="N181" s="38">
        <v>781</v>
      </c>
      <c r="O181" s="38"/>
      <c r="P181" s="38"/>
      <c r="Q181" s="38"/>
      <c r="R181" s="38"/>
    </row>
    <row r="182" spans="2:18" s="2" customFormat="1" ht="11.25">
      <c r="B182" s="53" t="s">
        <v>399</v>
      </c>
      <c r="C182" s="51" t="s">
        <v>51</v>
      </c>
      <c r="D182" s="2" t="s">
        <v>400</v>
      </c>
      <c r="E182" s="1">
        <v>175.3</v>
      </c>
      <c r="F182" s="1">
        <v>6940.34</v>
      </c>
      <c r="G182" s="27">
        <v>92251.2</v>
      </c>
      <c r="H182" s="27">
        <v>9225.12</v>
      </c>
      <c r="I182" s="37">
        <v>40123</v>
      </c>
      <c r="J182" s="37">
        <v>40999</v>
      </c>
      <c r="K182" s="37">
        <v>40999</v>
      </c>
      <c r="L182" s="24">
        <v>661</v>
      </c>
      <c r="M182" s="24" t="s">
        <v>59</v>
      </c>
      <c r="N182" s="38">
        <v>876</v>
      </c>
      <c r="O182" s="38"/>
      <c r="P182" s="38"/>
      <c r="Q182" s="38"/>
      <c r="R182" s="38"/>
    </row>
    <row r="183" spans="2:18" s="2" customFormat="1" ht="11.25">
      <c r="B183" s="53" t="s">
        <v>401</v>
      </c>
      <c r="C183" s="51" t="s">
        <v>51</v>
      </c>
      <c r="D183" s="2" t="s">
        <v>402</v>
      </c>
      <c r="E183" s="1">
        <v>77.4</v>
      </c>
      <c r="F183" s="1">
        <v>661.4</v>
      </c>
      <c r="G183" s="27">
        <v>2724.5</v>
      </c>
      <c r="H183" s="27">
        <v>272.45</v>
      </c>
      <c r="I183" s="37">
        <v>40220</v>
      </c>
      <c r="J183" s="37">
        <v>40999</v>
      </c>
      <c r="K183" s="37">
        <v>40999</v>
      </c>
      <c r="L183" s="24">
        <v>661</v>
      </c>
      <c r="M183" s="24" t="s">
        <v>77</v>
      </c>
      <c r="N183" s="38">
        <v>779</v>
      </c>
      <c r="O183" s="38"/>
      <c r="P183" s="38"/>
      <c r="Q183" s="38"/>
      <c r="R183" s="38"/>
    </row>
    <row r="184" spans="2:18" s="2" customFormat="1" ht="11.25">
      <c r="B184" s="53" t="s">
        <v>403</v>
      </c>
      <c r="C184" s="51" t="s">
        <v>51</v>
      </c>
      <c r="D184" s="2" t="s">
        <v>404</v>
      </c>
      <c r="E184" s="1">
        <v>159</v>
      </c>
      <c r="F184" s="1">
        <v>1043</v>
      </c>
      <c r="G184" s="27">
        <v>27325.15</v>
      </c>
      <c r="H184" s="27">
        <v>2732.52</v>
      </c>
      <c r="I184" s="37">
        <v>40190</v>
      </c>
      <c r="J184" s="37">
        <v>40999</v>
      </c>
      <c r="K184" s="37">
        <v>40999</v>
      </c>
      <c r="L184" s="24">
        <v>661</v>
      </c>
      <c r="M184" s="24" t="s">
        <v>127</v>
      </c>
      <c r="N184" s="38">
        <v>809</v>
      </c>
      <c r="O184" s="38"/>
      <c r="P184" s="38"/>
      <c r="Q184" s="38"/>
      <c r="R184" s="38"/>
    </row>
    <row r="185" spans="2:18" s="2" customFormat="1" ht="11.25">
      <c r="B185" s="53" t="s">
        <v>405</v>
      </c>
      <c r="C185" s="51" t="s">
        <v>51</v>
      </c>
      <c r="D185" s="2" t="s">
        <v>406</v>
      </c>
      <c r="E185" s="1">
        <v>34.7</v>
      </c>
      <c r="F185" s="1">
        <v>633.6</v>
      </c>
      <c r="G185" s="27">
        <v>12855</v>
      </c>
      <c r="H185" s="27">
        <v>1285.5</v>
      </c>
      <c r="I185" s="37">
        <v>40220</v>
      </c>
      <c r="J185" s="37">
        <v>40999</v>
      </c>
      <c r="K185" s="37">
        <v>40999</v>
      </c>
      <c r="L185" s="24">
        <v>661</v>
      </c>
      <c r="M185" s="24" t="s">
        <v>77</v>
      </c>
      <c r="N185" s="38">
        <v>779</v>
      </c>
      <c r="O185" s="38"/>
      <c r="P185" s="38"/>
      <c r="Q185" s="38"/>
      <c r="R185" s="38"/>
    </row>
    <row r="186" spans="2:18" s="2" customFormat="1" ht="11.25">
      <c r="B186" s="53" t="s">
        <v>407</v>
      </c>
      <c r="C186" s="51" t="s">
        <v>51</v>
      </c>
      <c r="D186" s="2" t="s">
        <v>408</v>
      </c>
      <c r="E186" s="1">
        <v>36</v>
      </c>
      <c r="F186" s="1">
        <v>1126.4</v>
      </c>
      <c r="G186" s="27">
        <v>31532.51</v>
      </c>
      <c r="H186" s="27">
        <v>3153.25</v>
      </c>
      <c r="I186" s="37">
        <v>40207</v>
      </c>
      <c r="J186" s="37">
        <v>41014</v>
      </c>
      <c r="K186" s="37">
        <v>41014</v>
      </c>
      <c r="L186" s="24">
        <v>676</v>
      </c>
      <c r="M186" s="24" t="s">
        <v>217</v>
      </c>
      <c r="N186" s="38">
        <v>807</v>
      </c>
      <c r="O186" s="38"/>
      <c r="P186" s="38"/>
      <c r="Q186" s="38"/>
      <c r="R186" s="38"/>
    </row>
    <row r="187" spans="2:18" s="2" customFormat="1" ht="11.25">
      <c r="B187" s="53" t="s">
        <v>409</v>
      </c>
      <c r="C187" s="51" t="s">
        <v>51</v>
      </c>
      <c r="D187" s="2" t="s">
        <v>410</v>
      </c>
      <c r="E187" s="1">
        <v>35</v>
      </c>
      <c r="F187" s="1">
        <v>181</v>
      </c>
      <c r="G187" s="27">
        <v>6624.45</v>
      </c>
      <c r="H187" s="27">
        <v>1062.45</v>
      </c>
      <c r="I187" s="37">
        <v>40318</v>
      </c>
      <c r="J187" s="37">
        <v>41090</v>
      </c>
      <c r="K187" s="37">
        <v>41090</v>
      </c>
      <c r="L187" s="24">
        <v>752</v>
      </c>
      <c r="M187" s="24" t="s">
        <v>217</v>
      </c>
      <c r="N187" s="38">
        <v>772</v>
      </c>
      <c r="O187" s="38"/>
      <c r="P187" s="38"/>
      <c r="Q187" s="38"/>
      <c r="R187" s="38"/>
    </row>
    <row r="188" spans="2:18" s="2" customFormat="1" ht="11.25">
      <c r="B188" s="53" t="s">
        <v>411</v>
      </c>
      <c r="C188" s="51" t="s">
        <v>51</v>
      </c>
      <c r="D188" s="2" t="s">
        <v>412</v>
      </c>
      <c r="E188" s="1">
        <v>33.8</v>
      </c>
      <c r="F188" s="1">
        <v>1551.2</v>
      </c>
      <c r="G188" s="27">
        <v>121067.55</v>
      </c>
      <c r="H188" s="27">
        <v>12106.76</v>
      </c>
      <c r="I188" s="37">
        <v>40297</v>
      </c>
      <c r="J188" s="37">
        <v>41090</v>
      </c>
      <c r="K188" s="37">
        <v>41090</v>
      </c>
      <c r="L188" s="24">
        <v>752</v>
      </c>
      <c r="M188" s="24" t="s">
        <v>59</v>
      </c>
      <c r="N188" s="38">
        <v>793</v>
      </c>
      <c r="O188" s="38"/>
      <c r="P188" s="38"/>
      <c r="Q188" s="38"/>
      <c r="R188" s="38"/>
    </row>
    <row r="189" spans="2:18" s="2" customFormat="1" ht="11.25">
      <c r="B189" s="53" t="s">
        <v>413</v>
      </c>
      <c r="C189" s="51" t="s">
        <v>51</v>
      </c>
      <c r="D189" s="2" t="s">
        <v>414</v>
      </c>
      <c r="E189" s="1">
        <v>239.6</v>
      </c>
      <c r="F189" s="1">
        <v>4111.9</v>
      </c>
      <c r="G189" s="27">
        <v>111976.16</v>
      </c>
      <c r="H189" s="27">
        <v>11197.62</v>
      </c>
      <c r="I189" s="37">
        <v>40326</v>
      </c>
      <c r="J189" s="37">
        <v>41090</v>
      </c>
      <c r="K189" s="37">
        <v>41090</v>
      </c>
      <c r="L189" s="24">
        <v>752</v>
      </c>
      <c r="M189" s="24" t="s">
        <v>361</v>
      </c>
      <c r="N189" s="38">
        <v>764</v>
      </c>
      <c r="O189" s="38"/>
      <c r="P189" s="38"/>
      <c r="Q189" s="38"/>
      <c r="R189" s="38"/>
    </row>
    <row r="190" spans="2:18" s="2" customFormat="1" ht="11.25">
      <c r="B190" s="53" t="s">
        <v>415</v>
      </c>
      <c r="C190" s="51" t="s">
        <v>51</v>
      </c>
      <c r="D190" s="2" t="s">
        <v>416</v>
      </c>
      <c r="E190" s="1">
        <v>51.9</v>
      </c>
      <c r="F190" s="1">
        <v>1207.8</v>
      </c>
      <c r="G190" s="27">
        <v>17268.4</v>
      </c>
      <c r="H190" s="27">
        <v>1726.84</v>
      </c>
      <c r="I190" s="37">
        <v>40148</v>
      </c>
      <c r="J190" s="37">
        <v>41090</v>
      </c>
      <c r="K190" s="37">
        <v>41090</v>
      </c>
      <c r="L190" s="24">
        <v>752</v>
      </c>
      <c r="M190" s="24" t="s">
        <v>361</v>
      </c>
      <c r="N190" s="38">
        <v>942</v>
      </c>
      <c r="O190" s="38"/>
      <c r="P190" s="38"/>
      <c r="Q190" s="38"/>
      <c r="R190" s="38"/>
    </row>
    <row r="191" spans="2:18" s="2" customFormat="1" ht="11.25">
      <c r="B191" s="53" t="s">
        <v>417</v>
      </c>
      <c r="C191" s="51" t="s">
        <v>51</v>
      </c>
      <c r="D191" s="2" t="s">
        <v>418</v>
      </c>
      <c r="E191" s="1">
        <v>39</v>
      </c>
      <c r="F191" s="1">
        <v>249</v>
      </c>
      <c r="G191" s="27">
        <v>2837.5</v>
      </c>
      <c r="H191" s="27">
        <v>283.75</v>
      </c>
      <c r="I191" s="37">
        <v>40245</v>
      </c>
      <c r="J191" s="37">
        <v>41090</v>
      </c>
      <c r="K191" s="37">
        <v>41090</v>
      </c>
      <c r="L191" s="24">
        <v>752</v>
      </c>
      <c r="M191" s="24" t="s">
        <v>335</v>
      </c>
      <c r="N191" s="38">
        <v>845</v>
      </c>
      <c r="O191" s="38"/>
      <c r="P191" s="38"/>
      <c r="Q191" s="38"/>
      <c r="R191" s="38"/>
    </row>
    <row r="192" spans="2:18" s="2" customFormat="1" ht="11.25">
      <c r="B192" s="53" t="s">
        <v>419</v>
      </c>
      <c r="C192" s="51" t="s">
        <v>51</v>
      </c>
      <c r="D192" s="2" t="s">
        <v>420</v>
      </c>
      <c r="E192" s="1">
        <v>52.3</v>
      </c>
      <c r="F192" s="1">
        <v>2635.6</v>
      </c>
      <c r="G192" s="27">
        <v>181932.62</v>
      </c>
      <c r="H192" s="27">
        <v>101882.26</v>
      </c>
      <c r="I192" s="37">
        <v>40297</v>
      </c>
      <c r="J192" s="37">
        <v>41090</v>
      </c>
      <c r="K192" s="37">
        <v>41090</v>
      </c>
      <c r="L192" s="24">
        <v>752</v>
      </c>
      <c r="M192" s="24" t="s">
        <v>59</v>
      </c>
      <c r="N192" s="38">
        <v>793</v>
      </c>
      <c r="O192" s="38"/>
      <c r="P192" s="38"/>
      <c r="Q192" s="38"/>
      <c r="R192" s="38"/>
    </row>
    <row r="193" spans="2:18" s="2" customFormat="1" ht="11.25">
      <c r="B193" s="53" t="s">
        <v>421</v>
      </c>
      <c r="C193" s="51" t="s">
        <v>51</v>
      </c>
      <c r="D193" s="2" t="s">
        <v>422</v>
      </c>
      <c r="E193" s="1">
        <v>58.5</v>
      </c>
      <c r="F193" s="1">
        <v>2294.8</v>
      </c>
      <c r="G193" s="27">
        <v>198373.83</v>
      </c>
      <c r="H193" s="27">
        <v>19837.38</v>
      </c>
      <c r="I193" s="37">
        <v>40297</v>
      </c>
      <c r="J193" s="37">
        <v>41090</v>
      </c>
      <c r="K193" s="37">
        <v>41090</v>
      </c>
      <c r="L193" s="24">
        <v>752</v>
      </c>
      <c r="M193" s="24" t="s">
        <v>59</v>
      </c>
      <c r="N193" s="38">
        <v>793</v>
      </c>
      <c r="O193" s="38"/>
      <c r="P193" s="38"/>
      <c r="Q193" s="38"/>
      <c r="R193" s="38"/>
    </row>
    <row r="194" spans="2:18" s="2" customFormat="1" ht="11.25">
      <c r="B194" s="53" t="s">
        <v>423</v>
      </c>
      <c r="C194" s="51" t="s">
        <v>51</v>
      </c>
      <c r="D194" s="2" t="s">
        <v>424</v>
      </c>
      <c r="E194" s="1">
        <v>36</v>
      </c>
      <c r="F194" s="1">
        <v>1792.3</v>
      </c>
      <c r="G194" s="27">
        <v>127777.97</v>
      </c>
      <c r="H194" s="27">
        <v>12777.8</v>
      </c>
      <c r="I194" s="37">
        <v>40297</v>
      </c>
      <c r="J194" s="37">
        <v>41090</v>
      </c>
      <c r="K194" s="37">
        <v>41090</v>
      </c>
      <c r="L194" s="24">
        <v>752</v>
      </c>
      <c r="M194" s="24" t="s">
        <v>59</v>
      </c>
      <c r="N194" s="38">
        <v>793</v>
      </c>
      <c r="O194" s="38"/>
      <c r="P194" s="38"/>
      <c r="Q194" s="38"/>
      <c r="R194" s="38"/>
    </row>
    <row r="195" spans="2:18" s="2" customFormat="1" ht="11.25">
      <c r="B195" s="53" t="s">
        <v>425</v>
      </c>
      <c r="C195" s="51" t="s">
        <v>51</v>
      </c>
      <c r="D195" s="2" t="s">
        <v>426</v>
      </c>
      <c r="E195" s="1">
        <v>149</v>
      </c>
      <c r="F195" s="1">
        <v>1843.4</v>
      </c>
      <c r="G195" s="27">
        <v>91497.53</v>
      </c>
      <c r="H195" s="27">
        <v>48493.7</v>
      </c>
      <c r="I195" s="37">
        <v>40163</v>
      </c>
      <c r="J195" s="37">
        <v>41090</v>
      </c>
      <c r="K195" s="37">
        <v>41090</v>
      </c>
      <c r="L195" s="24">
        <v>752</v>
      </c>
      <c r="M195" s="24" t="s">
        <v>74</v>
      </c>
      <c r="N195" s="38">
        <v>927</v>
      </c>
      <c r="O195" s="38"/>
      <c r="P195" s="38"/>
      <c r="Q195" s="38"/>
      <c r="R195" s="38"/>
    </row>
    <row r="196" spans="2:18" s="2" customFormat="1" ht="11.25">
      <c r="B196" s="53" t="s">
        <v>427</v>
      </c>
      <c r="C196" s="51" t="s">
        <v>51</v>
      </c>
      <c r="D196" s="2" t="s">
        <v>428</v>
      </c>
      <c r="E196" s="1">
        <v>36</v>
      </c>
      <c r="F196" s="1">
        <v>772.4</v>
      </c>
      <c r="G196" s="27">
        <v>55056</v>
      </c>
      <c r="H196" s="27">
        <v>5505.6</v>
      </c>
      <c r="I196" s="37">
        <v>40318</v>
      </c>
      <c r="J196" s="37">
        <v>41090</v>
      </c>
      <c r="K196" s="37">
        <v>41090</v>
      </c>
      <c r="L196" s="24">
        <v>752</v>
      </c>
      <c r="M196" s="24" t="s">
        <v>180</v>
      </c>
      <c r="N196" s="38">
        <v>772</v>
      </c>
      <c r="O196" s="38"/>
      <c r="P196" s="38"/>
      <c r="Q196" s="38"/>
      <c r="R196" s="38"/>
    </row>
    <row r="197" spans="2:18" s="2" customFormat="1" ht="11.25">
      <c r="B197" s="53" t="s">
        <v>429</v>
      </c>
      <c r="C197" s="51" t="s">
        <v>51</v>
      </c>
      <c r="D197" s="2" t="s">
        <v>430</v>
      </c>
      <c r="E197" s="1">
        <v>52.4</v>
      </c>
      <c r="F197" s="1">
        <v>814.8</v>
      </c>
      <c r="G197" s="27">
        <v>20339.6</v>
      </c>
      <c r="H197" s="27"/>
      <c r="I197" s="37">
        <v>40326</v>
      </c>
      <c r="J197" s="37">
        <v>41090</v>
      </c>
      <c r="K197" s="37">
        <v>41090</v>
      </c>
      <c r="L197" s="24">
        <v>752</v>
      </c>
      <c r="M197" s="24" t="s">
        <v>53</v>
      </c>
      <c r="N197" s="38">
        <v>764</v>
      </c>
      <c r="O197" s="38"/>
      <c r="P197" s="38"/>
      <c r="Q197" s="38"/>
      <c r="R197" s="38"/>
    </row>
    <row r="198" spans="2:18" s="2" customFormat="1" ht="11.25">
      <c r="B198" s="53" t="s">
        <v>431</v>
      </c>
      <c r="C198" s="51" t="s">
        <v>51</v>
      </c>
      <c r="D198" s="2" t="s">
        <v>432</v>
      </c>
      <c r="E198" s="1">
        <v>39.2</v>
      </c>
      <c r="F198" s="1">
        <v>1754.8</v>
      </c>
      <c r="G198" s="27">
        <v>130257.32</v>
      </c>
      <c r="H198" s="27">
        <v>130257.32</v>
      </c>
      <c r="I198" s="37">
        <v>40297</v>
      </c>
      <c r="J198" s="37">
        <v>41090</v>
      </c>
      <c r="K198" s="37">
        <v>41090</v>
      </c>
      <c r="L198" s="24">
        <v>752</v>
      </c>
      <c r="M198" s="24" t="s">
        <v>59</v>
      </c>
      <c r="N198" s="38">
        <v>793</v>
      </c>
      <c r="O198" s="38"/>
      <c r="P198" s="38"/>
      <c r="Q198" s="38"/>
      <c r="R198" s="38"/>
    </row>
    <row r="199" spans="2:18" s="2" customFormat="1" ht="11.25">
      <c r="B199" s="53" t="s">
        <v>433</v>
      </c>
      <c r="C199" s="51" t="s">
        <v>51</v>
      </c>
      <c r="D199" s="2" t="s">
        <v>434</v>
      </c>
      <c r="E199" s="1">
        <v>101.3</v>
      </c>
      <c r="F199" s="1">
        <v>1103</v>
      </c>
      <c r="G199" s="27">
        <v>30899.85</v>
      </c>
      <c r="H199" s="27">
        <v>25646.88</v>
      </c>
      <c r="I199" s="37">
        <v>40123</v>
      </c>
      <c r="J199" s="37">
        <v>41274</v>
      </c>
      <c r="K199" s="37">
        <v>41274</v>
      </c>
      <c r="L199" s="24">
        <v>936</v>
      </c>
      <c r="M199" s="24" t="s">
        <v>59</v>
      </c>
      <c r="N199" s="38">
        <v>1151</v>
      </c>
      <c r="O199" s="38"/>
      <c r="P199" s="38"/>
      <c r="Q199" s="38"/>
      <c r="R199" s="38"/>
    </row>
    <row r="200" spans="2:18" s="2" customFormat="1" ht="11.25">
      <c r="B200" s="53" t="s">
        <v>435</v>
      </c>
      <c r="C200" s="51" t="s">
        <v>51</v>
      </c>
      <c r="D200" s="2" t="s">
        <v>436</v>
      </c>
      <c r="E200" s="1">
        <v>136</v>
      </c>
      <c r="F200" s="1">
        <v>2035.6</v>
      </c>
      <c r="G200" s="27">
        <v>20495.8</v>
      </c>
      <c r="H200" s="27">
        <v>4918.99</v>
      </c>
      <c r="I200" s="37">
        <v>40141</v>
      </c>
      <c r="J200" s="37">
        <v>41274</v>
      </c>
      <c r="K200" s="37">
        <v>41274</v>
      </c>
      <c r="L200" s="24">
        <v>936</v>
      </c>
      <c r="M200" s="24" t="s">
        <v>59</v>
      </c>
      <c r="N200" s="38">
        <v>1133</v>
      </c>
      <c r="O200" s="38"/>
      <c r="P200" s="38"/>
      <c r="Q200" s="38"/>
      <c r="R200" s="38"/>
    </row>
    <row r="201" spans="2:18" s="2" customFormat="1" ht="11.25">
      <c r="B201" s="53" t="s">
        <v>437</v>
      </c>
      <c r="C201" s="51" t="s">
        <v>51</v>
      </c>
      <c r="D201" s="2" t="s">
        <v>438</v>
      </c>
      <c r="E201" s="1">
        <v>55.1</v>
      </c>
      <c r="F201" s="1">
        <v>854.6</v>
      </c>
      <c r="G201" s="27">
        <v>25098.6</v>
      </c>
      <c r="H201" s="27">
        <v>25098.6</v>
      </c>
      <c r="I201" s="37">
        <v>40127</v>
      </c>
      <c r="J201" s="37">
        <v>41274</v>
      </c>
      <c r="K201" s="37">
        <v>41274</v>
      </c>
      <c r="L201" s="24">
        <v>936</v>
      </c>
      <c r="M201" s="24" t="s">
        <v>439</v>
      </c>
      <c r="N201" s="38">
        <v>1147</v>
      </c>
      <c r="O201" s="38"/>
      <c r="P201" s="38"/>
      <c r="Q201" s="38"/>
      <c r="R201" s="38"/>
    </row>
    <row r="202" spans="2:18" s="2" customFormat="1" ht="11.25">
      <c r="B202" s="53" t="s">
        <v>440</v>
      </c>
      <c r="C202" s="51" t="s">
        <v>51</v>
      </c>
      <c r="D202" s="2" t="s">
        <v>441</v>
      </c>
      <c r="E202" s="1">
        <v>89</v>
      </c>
      <c r="F202" s="1">
        <v>1679.5</v>
      </c>
      <c r="G202" s="27">
        <v>43984.7</v>
      </c>
      <c r="H202" s="27">
        <v>17593.87</v>
      </c>
      <c r="I202" s="37">
        <v>40183</v>
      </c>
      <c r="J202" s="37">
        <v>41274</v>
      </c>
      <c r="K202" s="37">
        <v>41274</v>
      </c>
      <c r="L202" s="24">
        <v>936</v>
      </c>
      <c r="M202" s="24" t="s">
        <v>180</v>
      </c>
      <c r="N202" s="38">
        <v>1091</v>
      </c>
      <c r="O202" s="38"/>
      <c r="P202" s="38"/>
      <c r="Q202" s="38"/>
      <c r="R202" s="38"/>
    </row>
    <row r="203" spans="2:18" s="2" customFormat="1" ht="11.25">
      <c r="B203" s="53" t="s">
        <v>442</v>
      </c>
      <c r="C203" s="51" t="s">
        <v>51</v>
      </c>
      <c r="D203" s="2" t="s">
        <v>443</v>
      </c>
      <c r="E203" s="1">
        <v>29</v>
      </c>
      <c r="F203" s="1">
        <v>796</v>
      </c>
      <c r="G203" s="27">
        <v>65201.2</v>
      </c>
      <c r="H203" s="27"/>
      <c r="I203" s="37">
        <v>40326</v>
      </c>
      <c r="J203" s="37">
        <v>41274</v>
      </c>
      <c r="K203" s="37">
        <v>41274</v>
      </c>
      <c r="L203" s="24">
        <v>936</v>
      </c>
      <c r="M203" s="24" t="s">
        <v>135</v>
      </c>
      <c r="N203" s="38">
        <v>948</v>
      </c>
      <c r="O203" s="38"/>
      <c r="P203" s="38"/>
      <c r="Q203" s="38"/>
      <c r="R203" s="38"/>
    </row>
    <row r="204" spans="2:18" s="2" customFormat="1" ht="11.25">
      <c r="B204" s="53" t="s">
        <v>444</v>
      </c>
      <c r="C204" s="51" t="s">
        <v>51</v>
      </c>
      <c r="D204" s="2" t="s">
        <v>445</v>
      </c>
      <c r="E204" s="1">
        <v>28.2</v>
      </c>
      <c r="F204" s="1">
        <v>363</v>
      </c>
      <c r="G204" s="27">
        <v>14378.43</v>
      </c>
      <c r="H204" s="27">
        <v>1437.84</v>
      </c>
      <c r="I204" s="37">
        <v>40163</v>
      </c>
      <c r="J204" s="37">
        <v>41274</v>
      </c>
      <c r="K204" s="37">
        <v>41274</v>
      </c>
      <c r="L204" s="24">
        <v>936</v>
      </c>
      <c r="M204" s="24" t="s">
        <v>74</v>
      </c>
      <c r="N204" s="38">
        <v>1111</v>
      </c>
      <c r="O204" s="38"/>
      <c r="P204" s="38"/>
      <c r="Q204" s="38"/>
      <c r="R204" s="38"/>
    </row>
    <row r="205" spans="2:18" s="2" customFormat="1" ht="11.25">
      <c r="B205" s="53" t="s">
        <v>446</v>
      </c>
      <c r="C205" s="51" t="s">
        <v>51</v>
      </c>
      <c r="D205" s="2" t="s">
        <v>447</v>
      </c>
      <c r="E205" s="1">
        <v>20.4</v>
      </c>
      <c r="F205" s="1">
        <v>132</v>
      </c>
      <c r="G205" s="27">
        <v>1625.21</v>
      </c>
      <c r="H205" s="27">
        <v>162.52</v>
      </c>
      <c r="I205" s="37">
        <v>40136</v>
      </c>
      <c r="J205" s="37">
        <v>41274</v>
      </c>
      <c r="K205" s="37">
        <v>41274</v>
      </c>
      <c r="L205" s="24">
        <v>936</v>
      </c>
      <c r="M205" s="24" t="s">
        <v>180</v>
      </c>
      <c r="N205" s="38">
        <v>1138</v>
      </c>
      <c r="O205" s="38"/>
      <c r="P205" s="38"/>
      <c r="Q205" s="38"/>
      <c r="R205" s="38"/>
    </row>
    <row r="206" spans="2:18" s="2" customFormat="1" ht="11.25">
      <c r="B206" s="53" t="s">
        <v>448</v>
      </c>
      <c r="C206" s="51" t="s">
        <v>51</v>
      </c>
      <c r="D206" s="2" t="s">
        <v>449</v>
      </c>
      <c r="E206" s="1">
        <v>22</v>
      </c>
      <c r="F206" s="1">
        <v>226.2</v>
      </c>
      <c r="G206" s="27">
        <v>5268.5</v>
      </c>
      <c r="H206" s="27">
        <v>526.85</v>
      </c>
      <c r="I206" s="37">
        <v>40245</v>
      </c>
      <c r="J206" s="37">
        <v>41274</v>
      </c>
      <c r="K206" s="37">
        <v>41274</v>
      </c>
      <c r="L206" s="24">
        <v>936</v>
      </c>
      <c r="M206" s="24" t="s">
        <v>335</v>
      </c>
      <c r="N206" s="38">
        <v>1029</v>
      </c>
      <c r="O206" s="38"/>
      <c r="P206" s="38"/>
      <c r="Q206" s="38"/>
      <c r="R206" s="38"/>
    </row>
    <row r="207" spans="2:18" s="2" customFormat="1" ht="11.25">
      <c r="B207" s="53" t="s">
        <v>450</v>
      </c>
      <c r="C207" s="51" t="s">
        <v>51</v>
      </c>
      <c r="D207" s="2" t="s">
        <v>451</v>
      </c>
      <c r="E207" s="1">
        <v>854</v>
      </c>
      <c r="F207" s="1">
        <v>12100</v>
      </c>
      <c r="G207" s="27">
        <v>482910.54</v>
      </c>
      <c r="H207" s="27">
        <v>197993.32</v>
      </c>
      <c r="I207" s="37">
        <v>40141</v>
      </c>
      <c r="J207" s="37">
        <v>41274</v>
      </c>
      <c r="K207" s="37">
        <v>41274</v>
      </c>
      <c r="L207" s="24">
        <v>936</v>
      </c>
      <c r="M207" s="24" t="s">
        <v>77</v>
      </c>
      <c r="N207" s="38">
        <v>1133</v>
      </c>
      <c r="O207" s="38"/>
      <c r="P207" s="38"/>
      <c r="Q207" s="38"/>
      <c r="R207" s="38"/>
    </row>
    <row r="208" spans="2:18" s="2" customFormat="1" ht="11.25">
      <c r="B208" s="53" t="s">
        <v>452</v>
      </c>
      <c r="C208" s="51" t="s">
        <v>51</v>
      </c>
      <c r="D208" s="2" t="s">
        <v>453</v>
      </c>
      <c r="E208" s="1">
        <v>41</v>
      </c>
      <c r="F208" s="1">
        <v>360.2</v>
      </c>
      <c r="G208" s="27">
        <v>3013.75</v>
      </c>
      <c r="H208" s="27">
        <v>301.38</v>
      </c>
      <c r="I208" s="37">
        <v>40283</v>
      </c>
      <c r="J208" s="37">
        <v>41364</v>
      </c>
      <c r="K208" s="37">
        <v>41364</v>
      </c>
      <c r="L208" s="24">
        <v>1026</v>
      </c>
      <c r="M208" s="24" t="s">
        <v>335</v>
      </c>
      <c r="N208" s="38">
        <v>1081</v>
      </c>
      <c r="O208" s="38"/>
      <c r="P208" s="38"/>
      <c r="Q208" s="38"/>
      <c r="R208" s="38"/>
    </row>
    <row r="209" spans="2:18" s="2" customFormat="1" ht="11.25">
      <c r="B209" s="53" t="s">
        <v>454</v>
      </c>
      <c r="C209" s="51" t="s">
        <v>51</v>
      </c>
      <c r="D209" s="2" t="s">
        <v>455</v>
      </c>
      <c r="E209" s="1">
        <v>115.3</v>
      </c>
      <c r="F209" s="1">
        <v>1755.6</v>
      </c>
      <c r="G209" s="27">
        <v>17906.9</v>
      </c>
      <c r="H209" s="27">
        <v>1790.69</v>
      </c>
      <c r="I209" s="37">
        <v>40280</v>
      </c>
      <c r="J209" s="37">
        <v>41364</v>
      </c>
      <c r="K209" s="37">
        <v>41364</v>
      </c>
      <c r="L209" s="24">
        <v>1026</v>
      </c>
      <c r="M209" s="24" t="s">
        <v>123</v>
      </c>
      <c r="N209" s="38">
        <v>1084</v>
      </c>
      <c r="O209" s="38"/>
      <c r="P209" s="38"/>
      <c r="Q209" s="38"/>
      <c r="R209" s="38"/>
    </row>
    <row r="210" spans="2:18" s="2" customFormat="1" ht="11.25">
      <c r="B210" s="53" t="s">
        <v>456</v>
      </c>
      <c r="C210" s="51" t="s">
        <v>51</v>
      </c>
      <c r="D210" s="2" t="s">
        <v>457</v>
      </c>
      <c r="E210" s="1">
        <v>91</v>
      </c>
      <c r="F210" s="1">
        <v>1090</v>
      </c>
      <c r="G210" s="27">
        <v>8323.2</v>
      </c>
      <c r="H210" s="27">
        <v>832.32</v>
      </c>
      <c r="I210" s="37">
        <v>40280</v>
      </c>
      <c r="J210" s="37">
        <v>41364</v>
      </c>
      <c r="K210" s="37">
        <v>41364</v>
      </c>
      <c r="L210" s="24">
        <v>1026</v>
      </c>
      <c r="M210" s="24" t="s">
        <v>59</v>
      </c>
      <c r="N210" s="38">
        <v>1084</v>
      </c>
      <c r="O210" s="38"/>
      <c r="P210" s="38"/>
      <c r="Q210" s="38"/>
      <c r="R210" s="38"/>
    </row>
    <row r="211" spans="2:18" s="2" customFormat="1" ht="11.25">
      <c r="B211" s="53" t="s">
        <v>458</v>
      </c>
      <c r="C211" s="51" t="s">
        <v>51</v>
      </c>
      <c r="D211" s="2" t="s">
        <v>459</v>
      </c>
      <c r="E211" s="1">
        <v>218</v>
      </c>
      <c r="F211" s="1">
        <v>3824</v>
      </c>
      <c r="G211" s="27">
        <v>221158.86</v>
      </c>
      <c r="H211" s="27">
        <v>22115.89</v>
      </c>
      <c r="I211" s="37">
        <v>40235</v>
      </c>
      <c r="J211" s="37">
        <v>41364</v>
      </c>
      <c r="K211" s="37">
        <v>41364</v>
      </c>
      <c r="L211" s="24">
        <v>1026</v>
      </c>
      <c r="M211" s="24" t="s">
        <v>74</v>
      </c>
      <c r="N211" s="38">
        <v>1129</v>
      </c>
      <c r="O211" s="38"/>
      <c r="P211" s="38"/>
      <c r="Q211" s="38"/>
      <c r="R211" s="38"/>
    </row>
    <row r="212" spans="2:18" s="2" customFormat="1" ht="11.25">
      <c r="B212" s="53" t="s">
        <v>460</v>
      </c>
      <c r="C212" s="51" t="s">
        <v>51</v>
      </c>
      <c r="D212" s="2" t="s">
        <v>461</v>
      </c>
      <c r="E212" s="1">
        <v>29.7</v>
      </c>
      <c r="F212" s="1">
        <v>388.6</v>
      </c>
      <c r="G212" s="27">
        <v>5079.4</v>
      </c>
      <c r="H212" s="27">
        <v>507.94</v>
      </c>
      <c r="I212" s="37">
        <v>40283</v>
      </c>
      <c r="J212" s="37">
        <v>41364</v>
      </c>
      <c r="K212" s="37">
        <v>41364</v>
      </c>
      <c r="L212" s="24">
        <v>1026</v>
      </c>
      <c r="M212" s="24" t="s">
        <v>335</v>
      </c>
      <c r="N212" s="38">
        <v>1081</v>
      </c>
      <c r="O212" s="38"/>
      <c r="P212" s="38"/>
      <c r="Q212" s="38"/>
      <c r="R212" s="38"/>
    </row>
    <row r="213" spans="2:18" s="2" customFormat="1" ht="11.25">
      <c r="B213" s="53" t="s">
        <v>462</v>
      </c>
      <c r="C213" s="51" t="s">
        <v>51</v>
      </c>
      <c r="D213" s="2" t="s">
        <v>463</v>
      </c>
      <c r="E213" s="1">
        <v>33</v>
      </c>
      <c r="F213" s="1">
        <v>428.2</v>
      </c>
      <c r="G213" s="27">
        <v>9356.59</v>
      </c>
      <c r="H213" s="27">
        <v>935.65</v>
      </c>
      <c r="I213" s="37">
        <v>40245</v>
      </c>
      <c r="J213" s="37">
        <v>41364</v>
      </c>
      <c r="K213" s="37">
        <v>41364</v>
      </c>
      <c r="L213" s="24">
        <v>1026</v>
      </c>
      <c r="M213" s="24" t="s">
        <v>335</v>
      </c>
      <c r="N213" s="38">
        <v>1119</v>
      </c>
      <c r="O213" s="38"/>
      <c r="P213" s="38"/>
      <c r="Q213" s="38"/>
      <c r="R213" s="38"/>
    </row>
    <row r="214" spans="2:18" s="2" customFormat="1" ht="11.25">
      <c r="B214" s="53" t="s">
        <v>464</v>
      </c>
      <c r="C214" s="51" t="s">
        <v>51</v>
      </c>
      <c r="D214" s="2" t="s">
        <v>465</v>
      </c>
      <c r="E214" s="1">
        <v>205</v>
      </c>
      <c r="F214" s="1">
        <v>5154</v>
      </c>
      <c r="G214" s="27">
        <v>311613.82</v>
      </c>
      <c r="H214" s="27">
        <v>31161.38</v>
      </c>
      <c r="I214" s="37">
        <v>40235</v>
      </c>
      <c r="J214" s="37">
        <v>41364</v>
      </c>
      <c r="K214" s="37">
        <v>41364</v>
      </c>
      <c r="L214" s="24">
        <v>1026</v>
      </c>
      <c r="M214" s="24" t="s">
        <v>74</v>
      </c>
      <c r="N214" s="38">
        <v>1129</v>
      </c>
      <c r="O214" s="38"/>
      <c r="P214" s="38"/>
      <c r="Q214" s="38"/>
      <c r="R214" s="38"/>
    </row>
    <row r="215" spans="2:18" s="2" customFormat="1" ht="11.25">
      <c r="B215" s="53" t="s">
        <v>466</v>
      </c>
      <c r="C215" s="51" t="s">
        <v>51</v>
      </c>
      <c r="D215" s="2" t="s">
        <v>467</v>
      </c>
      <c r="E215" s="1">
        <v>153</v>
      </c>
      <c r="F215" s="1">
        <v>2926.2</v>
      </c>
      <c r="G215" s="27">
        <v>26355.2</v>
      </c>
      <c r="H215" s="27">
        <v>2635.52</v>
      </c>
      <c r="I215" s="37">
        <v>40305</v>
      </c>
      <c r="J215" s="37">
        <v>41455</v>
      </c>
      <c r="K215" s="37">
        <v>41455</v>
      </c>
      <c r="L215" s="24">
        <v>1117</v>
      </c>
      <c r="M215" s="24" t="s">
        <v>217</v>
      </c>
      <c r="N215" s="38">
        <v>1150</v>
      </c>
      <c r="O215" s="38"/>
      <c r="P215" s="38"/>
      <c r="Q215" s="38"/>
      <c r="R215" s="38"/>
    </row>
    <row r="216" spans="2:18" s="2" customFormat="1" ht="11.25">
      <c r="B216" s="53" t="s">
        <v>468</v>
      </c>
      <c r="C216" s="51" t="s">
        <v>51</v>
      </c>
      <c r="D216" s="2" t="s">
        <v>469</v>
      </c>
      <c r="E216" s="1">
        <v>102.5</v>
      </c>
      <c r="F216" s="1">
        <v>969.6</v>
      </c>
      <c r="G216" s="27">
        <v>9310.8</v>
      </c>
      <c r="H216" s="27">
        <v>931.08</v>
      </c>
      <c r="I216" s="37">
        <v>40280</v>
      </c>
      <c r="J216" s="37">
        <v>41455</v>
      </c>
      <c r="K216" s="37">
        <v>41455</v>
      </c>
      <c r="L216" s="24">
        <v>1117</v>
      </c>
      <c r="M216" s="24" t="s">
        <v>123</v>
      </c>
      <c r="N216" s="38">
        <v>1175</v>
      </c>
      <c r="O216" s="38"/>
      <c r="P216" s="38"/>
      <c r="Q216" s="38"/>
      <c r="R216" s="38"/>
    </row>
    <row r="217" spans="2:18" s="2" customFormat="1" ht="11.25">
      <c r="B217" s="53" t="s">
        <v>470</v>
      </c>
      <c r="C217" s="51" t="s">
        <v>51</v>
      </c>
      <c r="D217" s="2" t="s">
        <v>471</v>
      </c>
      <c r="E217" s="1">
        <v>155</v>
      </c>
      <c r="F217" s="1">
        <v>1705.2</v>
      </c>
      <c r="G217" s="27">
        <v>21461.8</v>
      </c>
      <c r="H217" s="27">
        <v>2146.18</v>
      </c>
      <c r="I217" s="37">
        <v>40281</v>
      </c>
      <c r="J217" s="37">
        <v>41455</v>
      </c>
      <c r="K217" s="37">
        <v>41455</v>
      </c>
      <c r="L217" s="24">
        <v>1117</v>
      </c>
      <c r="M217" s="24" t="s">
        <v>123</v>
      </c>
      <c r="N217" s="38">
        <v>1174</v>
      </c>
      <c r="O217" s="38"/>
      <c r="P217" s="38"/>
      <c r="Q217" s="38"/>
      <c r="R217" s="38"/>
    </row>
    <row r="218" spans="2:18" s="2" customFormat="1" ht="11.25">
      <c r="B218" s="53" t="s">
        <v>472</v>
      </c>
      <c r="C218" s="51" t="s">
        <v>51</v>
      </c>
      <c r="D218" s="2" t="s">
        <v>473</v>
      </c>
      <c r="E218" s="1">
        <v>209</v>
      </c>
      <c r="F218" s="1">
        <v>2745.3</v>
      </c>
      <c r="G218" s="27">
        <v>42194.4</v>
      </c>
      <c r="H218" s="27">
        <v>14346.1</v>
      </c>
      <c r="I218" s="37">
        <v>40197</v>
      </c>
      <c r="J218" s="37">
        <v>41455</v>
      </c>
      <c r="K218" s="37">
        <v>41455</v>
      </c>
      <c r="L218" s="24">
        <v>1117</v>
      </c>
      <c r="M218" s="24" t="s">
        <v>439</v>
      </c>
      <c r="N218" s="38">
        <v>1258</v>
      </c>
      <c r="O218" s="38"/>
      <c r="P218" s="38"/>
      <c r="Q218" s="38"/>
      <c r="R218" s="38"/>
    </row>
    <row r="219" spans="2:18" s="2" customFormat="1" ht="11.25">
      <c r="B219" s="53" t="s">
        <v>474</v>
      </c>
      <c r="C219" s="51" t="s">
        <v>51</v>
      </c>
      <c r="D219" s="2" t="s">
        <v>475</v>
      </c>
      <c r="E219" s="1">
        <v>26.5</v>
      </c>
      <c r="F219" s="1">
        <v>544</v>
      </c>
      <c r="G219" s="27">
        <v>13824.6</v>
      </c>
      <c r="H219" s="27">
        <v>1382.46</v>
      </c>
      <c r="I219" s="37">
        <v>40211</v>
      </c>
      <c r="J219" s="37">
        <v>41455</v>
      </c>
      <c r="K219" s="37">
        <v>41455</v>
      </c>
      <c r="L219" s="24">
        <v>1117</v>
      </c>
      <c r="M219" s="24" t="s">
        <v>361</v>
      </c>
      <c r="N219" s="38">
        <v>1244</v>
      </c>
      <c r="O219" s="38"/>
      <c r="P219" s="38"/>
      <c r="Q219" s="38"/>
      <c r="R219" s="38"/>
    </row>
    <row r="220" spans="2:18" s="2" customFormat="1" ht="11.25">
      <c r="B220" s="53" t="s">
        <v>476</v>
      </c>
      <c r="C220" s="51" t="s">
        <v>51</v>
      </c>
      <c r="D220" s="2" t="s">
        <v>477</v>
      </c>
      <c r="E220" s="1">
        <v>145.6</v>
      </c>
      <c r="F220" s="1">
        <v>1694</v>
      </c>
      <c r="G220" s="27">
        <v>41619.75</v>
      </c>
      <c r="H220" s="27">
        <v>4161.98</v>
      </c>
      <c r="I220" s="37">
        <v>40183</v>
      </c>
      <c r="J220" s="37">
        <v>41455</v>
      </c>
      <c r="K220" s="37">
        <v>41455</v>
      </c>
      <c r="L220" s="24">
        <v>1117</v>
      </c>
      <c r="M220" s="24" t="s">
        <v>123</v>
      </c>
      <c r="N220" s="38">
        <v>1272</v>
      </c>
      <c r="O220" s="38"/>
      <c r="P220" s="38"/>
      <c r="Q220" s="38"/>
      <c r="R220" s="38"/>
    </row>
    <row r="221" spans="2:18" s="2" customFormat="1" ht="11.25">
      <c r="B221" s="53" t="s">
        <v>478</v>
      </c>
      <c r="C221" s="51" t="s">
        <v>51</v>
      </c>
      <c r="D221" s="2" t="s">
        <v>479</v>
      </c>
      <c r="E221" s="1">
        <v>151.3</v>
      </c>
      <c r="F221" s="1">
        <v>1636.6</v>
      </c>
      <c r="G221" s="27">
        <v>25837.3</v>
      </c>
      <c r="H221" s="27">
        <v>13435.4</v>
      </c>
      <c r="I221" s="37">
        <v>40169</v>
      </c>
      <c r="J221" s="37">
        <v>41639</v>
      </c>
      <c r="K221" s="37">
        <v>41639</v>
      </c>
      <c r="L221" s="24">
        <v>1301</v>
      </c>
      <c r="M221" s="24" t="s">
        <v>439</v>
      </c>
      <c r="N221" s="38">
        <v>1470</v>
      </c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2010-06-10T14:57:12Z</dcterms:modified>
  <cp:category/>
  <cp:version/>
  <cp:contentType/>
  <cp:contentStatus/>
</cp:coreProperties>
</file>